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cazalla/Box/lab/papers/mios/Utah/2019 eLife/Submission to eLife/"/>
    </mc:Choice>
  </mc:AlternateContent>
  <xr:revisionPtr revIDLastSave="0" documentId="8_{50A47749-2924-C34B-B302-094F2B9E719F}" xr6:coauthVersionLast="36" xr6:coauthVersionMax="36" xr10:uidLastSave="{00000000-0000-0000-0000-000000000000}"/>
  <bookViews>
    <workbookView xWindow="5980" yWindow="4060" windowWidth="27240" windowHeight="16440" xr2:uid="{6EB766FF-86C7-ED43-9B72-07068456F54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3" i="1" l="1"/>
  <c r="K253" i="1"/>
  <c r="G253" i="1"/>
  <c r="C253" i="1"/>
  <c r="O252" i="1"/>
  <c r="K252" i="1"/>
  <c r="G252" i="1"/>
  <c r="C252" i="1"/>
  <c r="O251" i="1"/>
  <c r="K251" i="1"/>
  <c r="G251" i="1"/>
  <c r="C251" i="1"/>
  <c r="O250" i="1"/>
  <c r="K250" i="1"/>
  <c r="G250" i="1"/>
  <c r="C250" i="1"/>
  <c r="O249" i="1"/>
  <c r="K249" i="1"/>
  <c r="G249" i="1"/>
  <c r="C249" i="1"/>
  <c r="O248" i="1"/>
  <c r="K248" i="1"/>
  <c r="G248" i="1"/>
  <c r="C248" i="1"/>
  <c r="Q233" i="1"/>
  <c r="P233" i="1"/>
  <c r="O233" i="1"/>
  <c r="M233" i="1"/>
  <c r="L233" i="1"/>
  <c r="K233" i="1"/>
  <c r="I233" i="1"/>
  <c r="H233" i="1"/>
  <c r="G233" i="1"/>
  <c r="E233" i="1"/>
  <c r="D233" i="1"/>
  <c r="C233" i="1"/>
  <c r="Q232" i="1"/>
  <c r="P232" i="1"/>
  <c r="O232" i="1"/>
  <c r="M232" i="1"/>
  <c r="L232" i="1"/>
  <c r="K232" i="1"/>
  <c r="I232" i="1"/>
  <c r="H232" i="1"/>
  <c r="G232" i="1"/>
  <c r="E232" i="1"/>
  <c r="D232" i="1"/>
  <c r="C232" i="1"/>
  <c r="Q231" i="1"/>
  <c r="P231" i="1"/>
  <c r="O231" i="1"/>
  <c r="M231" i="1"/>
  <c r="L231" i="1"/>
  <c r="K231" i="1"/>
  <c r="I231" i="1"/>
  <c r="H231" i="1"/>
  <c r="G231" i="1"/>
  <c r="E231" i="1"/>
  <c r="D231" i="1"/>
  <c r="C231" i="1"/>
  <c r="Q230" i="1"/>
  <c r="P230" i="1"/>
  <c r="O230" i="1"/>
  <c r="M230" i="1"/>
  <c r="L230" i="1"/>
  <c r="K230" i="1"/>
  <c r="I230" i="1"/>
  <c r="H230" i="1"/>
  <c r="G230" i="1"/>
  <c r="E230" i="1"/>
  <c r="D230" i="1"/>
  <c r="C230" i="1"/>
  <c r="Q229" i="1"/>
  <c r="P229" i="1"/>
  <c r="O229" i="1"/>
  <c r="M229" i="1"/>
  <c r="L229" i="1"/>
  <c r="K229" i="1"/>
  <c r="I229" i="1"/>
  <c r="H229" i="1"/>
  <c r="G229" i="1"/>
  <c r="E229" i="1"/>
  <c r="D229" i="1"/>
  <c r="C229" i="1"/>
  <c r="Q228" i="1"/>
  <c r="P228" i="1"/>
  <c r="O228" i="1"/>
  <c r="M228" i="1"/>
  <c r="L228" i="1"/>
  <c r="K228" i="1"/>
  <c r="I228" i="1"/>
  <c r="H228" i="1"/>
  <c r="G228" i="1"/>
  <c r="E228" i="1"/>
  <c r="D228" i="1"/>
  <c r="C228" i="1"/>
  <c r="G201" i="1"/>
  <c r="C201" i="1"/>
  <c r="G200" i="1"/>
  <c r="C200" i="1"/>
  <c r="G199" i="1"/>
  <c r="C199" i="1"/>
  <c r="G198" i="1"/>
  <c r="C198" i="1"/>
  <c r="G197" i="1"/>
  <c r="C197" i="1"/>
  <c r="G196" i="1"/>
  <c r="C196" i="1"/>
  <c r="I181" i="1"/>
  <c r="H181" i="1"/>
  <c r="G181" i="1"/>
  <c r="E181" i="1"/>
  <c r="D181" i="1"/>
  <c r="C181" i="1"/>
  <c r="I180" i="1"/>
  <c r="H180" i="1"/>
  <c r="G180" i="1"/>
  <c r="E180" i="1"/>
  <c r="D180" i="1"/>
  <c r="C180" i="1"/>
  <c r="I179" i="1"/>
  <c r="H179" i="1"/>
  <c r="G179" i="1"/>
  <c r="E179" i="1"/>
  <c r="D179" i="1"/>
  <c r="C179" i="1"/>
  <c r="I178" i="1"/>
  <c r="H178" i="1"/>
  <c r="G178" i="1"/>
  <c r="E178" i="1"/>
  <c r="D178" i="1"/>
  <c r="C178" i="1"/>
  <c r="I177" i="1"/>
  <c r="H177" i="1"/>
  <c r="G177" i="1"/>
  <c r="E177" i="1"/>
  <c r="D177" i="1"/>
  <c r="C177" i="1"/>
  <c r="I176" i="1"/>
  <c r="H176" i="1"/>
  <c r="G176" i="1"/>
  <c r="E176" i="1"/>
  <c r="D176" i="1"/>
  <c r="C176" i="1"/>
  <c r="O149" i="1"/>
  <c r="K149" i="1"/>
  <c r="O148" i="1"/>
  <c r="K148" i="1"/>
  <c r="O147" i="1"/>
  <c r="K147" i="1"/>
  <c r="O146" i="1"/>
  <c r="K146" i="1"/>
  <c r="O145" i="1"/>
  <c r="K145" i="1"/>
  <c r="O144" i="1"/>
  <c r="K144" i="1"/>
  <c r="Q129" i="1"/>
  <c r="P129" i="1"/>
  <c r="O129" i="1"/>
  <c r="M129" i="1"/>
  <c r="L129" i="1"/>
  <c r="K129" i="1"/>
  <c r="Q128" i="1"/>
  <c r="P128" i="1"/>
  <c r="O128" i="1"/>
  <c r="M128" i="1"/>
  <c r="L128" i="1"/>
  <c r="K128" i="1"/>
  <c r="Q127" i="1"/>
  <c r="P127" i="1"/>
  <c r="O127" i="1"/>
  <c r="M127" i="1"/>
  <c r="L127" i="1"/>
  <c r="K127" i="1"/>
  <c r="Q126" i="1"/>
  <c r="P126" i="1"/>
  <c r="O126" i="1"/>
  <c r="M126" i="1"/>
  <c r="L126" i="1"/>
  <c r="K126" i="1"/>
  <c r="Q125" i="1"/>
  <c r="P125" i="1"/>
  <c r="O125" i="1"/>
  <c r="M125" i="1"/>
  <c r="L125" i="1"/>
  <c r="K125" i="1"/>
  <c r="Q124" i="1"/>
  <c r="P124" i="1"/>
  <c r="O124" i="1"/>
  <c r="M124" i="1"/>
  <c r="L124" i="1"/>
  <c r="K124" i="1"/>
  <c r="E88" i="1"/>
  <c r="D87" i="1"/>
  <c r="C87" i="1"/>
  <c r="E84" i="1"/>
  <c r="D83" i="1"/>
  <c r="C83" i="1"/>
  <c r="M79" i="1"/>
  <c r="M88" i="1" s="1"/>
  <c r="L79" i="1"/>
  <c r="L88" i="1" s="1"/>
  <c r="K79" i="1"/>
  <c r="E79" i="1"/>
  <c r="D79" i="1"/>
  <c r="D88" i="1" s="1"/>
  <c r="C79" i="1"/>
  <c r="C88" i="1" s="1"/>
  <c r="C97" i="1" s="1"/>
  <c r="M78" i="1"/>
  <c r="M87" i="1" s="1"/>
  <c r="L78" i="1"/>
  <c r="L87" i="1" s="1"/>
  <c r="K78" i="1"/>
  <c r="K87" i="1" s="1"/>
  <c r="K96" i="1" s="1"/>
  <c r="E78" i="1"/>
  <c r="E87" i="1" s="1"/>
  <c r="D78" i="1"/>
  <c r="C78" i="1"/>
  <c r="M77" i="1"/>
  <c r="M86" i="1" s="1"/>
  <c r="L77" i="1"/>
  <c r="L86" i="1" s="1"/>
  <c r="K77" i="1"/>
  <c r="K86" i="1" s="1"/>
  <c r="K95" i="1" s="1"/>
  <c r="E77" i="1"/>
  <c r="E86" i="1" s="1"/>
  <c r="D77" i="1"/>
  <c r="D86" i="1" s="1"/>
  <c r="C77" i="1"/>
  <c r="C86" i="1" s="1"/>
  <c r="C95" i="1" s="1"/>
  <c r="M76" i="1"/>
  <c r="L76" i="1"/>
  <c r="K76" i="1"/>
  <c r="K85" i="1" s="1"/>
  <c r="E76" i="1"/>
  <c r="E85" i="1" s="1"/>
  <c r="D76" i="1"/>
  <c r="D85" i="1" s="1"/>
  <c r="C76" i="1"/>
  <c r="C85" i="1" s="1"/>
  <c r="C94" i="1" s="1"/>
  <c r="M75" i="1"/>
  <c r="M84" i="1" s="1"/>
  <c r="L75" i="1"/>
  <c r="L84" i="1" s="1"/>
  <c r="K75" i="1"/>
  <c r="E75" i="1"/>
  <c r="D75" i="1"/>
  <c r="D84" i="1" s="1"/>
  <c r="C75" i="1"/>
  <c r="C84" i="1" s="1"/>
  <c r="C93" i="1" s="1"/>
  <c r="M74" i="1"/>
  <c r="M83" i="1" s="1"/>
  <c r="L74" i="1"/>
  <c r="L85" i="1" s="1"/>
  <c r="K74" i="1"/>
  <c r="K83" i="1" s="1"/>
  <c r="E74" i="1"/>
  <c r="E83" i="1" s="1"/>
  <c r="D74" i="1"/>
  <c r="C74" i="1"/>
  <c r="K49" i="1"/>
  <c r="C49" i="1"/>
  <c r="K48" i="1"/>
  <c r="C48" i="1"/>
  <c r="K47" i="1"/>
  <c r="C47" i="1"/>
  <c r="K46" i="1"/>
  <c r="C46" i="1"/>
  <c r="K45" i="1"/>
  <c r="C45" i="1"/>
  <c r="K44" i="1"/>
  <c r="C44" i="1"/>
  <c r="M31" i="1"/>
  <c r="L31" i="1"/>
  <c r="K31" i="1"/>
  <c r="E31" i="1"/>
  <c r="D31" i="1"/>
  <c r="C31" i="1"/>
  <c r="M30" i="1"/>
  <c r="L30" i="1"/>
  <c r="K30" i="1"/>
  <c r="E30" i="1"/>
  <c r="D30" i="1"/>
  <c r="C30" i="1"/>
  <c r="M29" i="1"/>
  <c r="L29" i="1"/>
  <c r="K29" i="1"/>
  <c r="E29" i="1"/>
  <c r="D29" i="1"/>
  <c r="C29" i="1"/>
  <c r="M28" i="1"/>
  <c r="L28" i="1"/>
  <c r="K28" i="1"/>
  <c r="E28" i="1"/>
  <c r="D28" i="1"/>
  <c r="C28" i="1"/>
  <c r="M27" i="1"/>
  <c r="L27" i="1"/>
  <c r="K27" i="1"/>
  <c r="E27" i="1"/>
  <c r="D27" i="1"/>
  <c r="C27" i="1"/>
  <c r="M26" i="1"/>
  <c r="L26" i="1"/>
  <c r="K26" i="1"/>
  <c r="E26" i="1"/>
  <c r="D26" i="1"/>
  <c r="C26" i="1"/>
  <c r="C92" i="1" l="1"/>
  <c r="C96" i="1"/>
  <c r="M85" i="1"/>
  <c r="K94" i="1" s="1"/>
  <c r="K84" i="1"/>
  <c r="K93" i="1" s="1"/>
  <c r="K88" i="1"/>
  <c r="K97" i="1" s="1"/>
  <c r="L83" i="1"/>
  <c r="K92" i="1" s="1"/>
</calcChain>
</file>

<file path=xl/sharedStrings.xml><?xml version="1.0" encoding="utf-8"?>
<sst xmlns="http://schemas.openxmlformats.org/spreadsheetml/2006/main" count="2193" uniqueCount="97">
  <si>
    <t>Two million stable U937 luciferase reporter cells were nucleofected each with 3 µg of GFP-DHSUR2 or GFP-HSUR2 plus 50 pmoles of either control LNA or anti-miR-142-3p or anti-miR-16 using Amaxa's kit V and program T-020.</t>
  </si>
  <si>
    <r>
      <t>Cells were grown in complete media (plus puromycin &amp; blasticidin) overnight at 37°C/5% 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and 30,000 cells were sorted into eppendorf tubes.   Extracts were prepared with 50 µl of PBL and 10 µl samples were assayed with 50 µl </t>
    </r>
  </si>
  <si>
    <t xml:space="preserve">each of firefly and renilla luciferase substrates.  </t>
  </si>
  <si>
    <t>Experiment_1</t>
  </si>
  <si>
    <t>FireFly LUC Activity</t>
  </si>
  <si>
    <t>A</t>
  </si>
  <si>
    <r>
      <t>MGA+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LNA_1</t>
    </r>
  </si>
  <si>
    <t>X</t>
  </si>
  <si>
    <r>
      <t>STK4+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LNA_1</t>
    </r>
  </si>
  <si>
    <t>B</t>
  </si>
  <si>
    <r>
      <t>MGA+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LNA_1</t>
    </r>
  </si>
  <si>
    <r>
      <t>STK4+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LNA_1</t>
    </r>
  </si>
  <si>
    <t>C</t>
  </si>
  <si>
    <r>
      <t>MGA+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LNA_1</t>
    </r>
  </si>
  <si>
    <r>
      <t>STK4+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LNA_1</t>
    </r>
  </si>
  <si>
    <t>D</t>
  </si>
  <si>
    <t>MGA+HSUR2+control LNA_1</t>
  </si>
  <si>
    <t>STK4+HSUR2+control LNA_1</t>
  </si>
  <si>
    <t>E</t>
  </si>
  <si>
    <t>MGA+HSUR2+miR142-3p LNA_1</t>
  </si>
  <si>
    <t>STK4+HSUR2+miR142-3p LNA_1</t>
  </si>
  <si>
    <t>F</t>
  </si>
  <si>
    <t>MGA+HSUR2+miR16 LNA_1</t>
  </si>
  <si>
    <t>STK4+HSUR2+miR16 LNA_1</t>
  </si>
  <si>
    <t>G</t>
  </si>
  <si>
    <t>H</t>
  </si>
  <si>
    <t>Renilla LUC Activity</t>
  </si>
  <si>
    <t>LUC ratios</t>
  </si>
  <si>
    <t>Relative LUC Activity</t>
  </si>
  <si>
    <t>Mean</t>
  </si>
  <si>
    <t>Experiment_2</t>
  </si>
  <si>
    <t>Firefly LUC</t>
  </si>
  <si>
    <r>
      <t>MGA+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LNA_2</t>
    </r>
  </si>
  <si>
    <r>
      <t>STK4+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LNA_2</t>
    </r>
  </si>
  <si>
    <r>
      <t>MGA+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LNA_2</t>
    </r>
  </si>
  <si>
    <r>
      <t>STK4+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LNA_2</t>
    </r>
  </si>
  <si>
    <r>
      <t>MGA+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LNA_2</t>
    </r>
  </si>
  <si>
    <r>
      <t>STK4+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LNA_2</t>
    </r>
  </si>
  <si>
    <t>MGA+HSUR2+control LNA_2</t>
  </si>
  <si>
    <t>STK4+HSUR2+control LNA_2</t>
  </si>
  <si>
    <t>MGA+HSUR2+miR-142-3p LNA_2</t>
  </si>
  <si>
    <t>STK4+HSUR2+miR142-3p LNA_2</t>
  </si>
  <si>
    <t xml:space="preserve">MGA+HSUR2+miR-16 LNA_2 </t>
  </si>
  <si>
    <t>STK4+HSUR2+miR16 LNA_2</t>
  </si>
  <si>
    <t>Renilla LUC</t>
  </si>
  <si>
    <t>Ratio</t>
  </si>
  <si>
    <t>Experiment_3</t>
  </si>
  <si>
    <r>
      <t>MGA+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LNA_3</t>
    </r>
  </si>
  <si>
    <r>
      <t>STK4+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LNA_3</t>
    </r>
  </si>
  <si>
    <r>
      <t>MGA+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LNA_3</t>
    </r>
  </si>
  <si>
    <r>
      <t>STK4+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LNA_3</t>
    </r>
  </si>
  <si>
    <r>
      <t>MGA+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LNA_3</t>
    </r>
  </si>
  <si>
    <r>
      <t>STK4+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LNA_3</t>
    </r>
  </si>
  <si>
    <t>MGA+HSUR2+control LNA_3</t>
  </si>
  <si>
    <t>STK4+HSUR2+control LNA_3</t>
  </si>
  <si>
    <t>MGA+HSUR2+miR-142-3p LNA_3</t>
  </si>
  <si>
    <t>STK4+HSUR2+miR142-3p LNA_3</t>
  </si>
  <si>
    <t xml:space="preserve">MGA+HSUR2+miR-16 LNA_3 </t>
  </si>
  <si>
    <t>STK4+HSUR2+miR16 LNA_3</t>
  </si>
  <si>
    <t>Experiment_4</t>
  </si>
  <si>
    <r>
      <t>YTHDC1+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LNA_1</t>
    </r>
  </si>
  <si>
    <r>
      <t>CD69+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LNA_1</t>
    </r>
  </si>
  <si>
    <r>
      <t>YTHDC1+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LNA_1</t>
    </r>
  </si>
  <si>
    <r>
      <t>CD69+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LNA_1</t>
    </r>
  </si>
  <si>
    <r>
      <t>YTHDC1+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LNA_1</t>
    </r>
  </si>
  <si>
    <r>
      <t>CD69+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LNA_1</t>
    </r>
  </si>
  <si>
    <t>YTHDC1+HSUR2+control LNA_1</t>
  </si>
  <si>
    <t>CD69+HSUR2+control LNA_1</t>
  </si>
  <si>
    <t>YTHDC1+HSUR2+miR-142-3p LNA_1</t>
  </si>
  <si>
    <t>CD69+HSUR2+miR-142-3p LNA_1</t>
  </si>
  <si>
    <t xml:space="preserve">YTHDC1+HSUR2+miR-16 LNA_1 </t>
  </si>
  <si>
    <t>CD69+HSUR2+miR-16 LNA_1</t>
  </si>
  <si>
    <t>Experiment_5</t>
  </si>
  <si>
    <r>
      <t>CD69+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LNA_2</t>
    </r>
  </si>
  <si>
    <r>
      <t>CD69+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LNA_3</t>
    </r>
  </si>
  <si>
    <r>
      <t>YTHDC1+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LNA_2</t>
    </r>
  </si>
  <si>
    <r>
      <t>YTHDC1+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LNA_3</t>
    </r>
  </si>
  <si>
    <r>
      <t>CD69+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LNA_2</t>
    </r>
  </si>
  <si>
    <r>
      <t>CD69+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LNA_3</t>
    </r>
  </si>
  <si>
    <r>
      <t>YTHDC1+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LNA_2</t>
    </r>
  </si>
  <si>
    <r>
      <t>YTHDC1+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LNA_3</t>
    </r>
  </si>
  <si>
    <r>
      <t>CD69+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LNA_2</t>
    </r>
  </si>
  <si>
    <r>
      <t>CD69+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LNA_3</t>
    </r>
  </si>
  <si>
    <r>
      <t>YTHDC1+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LNA_2</t>
    </r>
  </si>
  <si>
    <r>
      <t>YTHDC1+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LNA_3</t>
    </r>
  </si>
  <si>
    <t>CD69+HSUR2+control LNA_2</t>
  </si>
  <si>
    <t>CD69+HSUR2+control LNA_3</t>
  </si>
  <si>
    <t>YTHDC1+HSUR2+control LNA_2</t>
  </si>
  <si>
    <t>YTHDC1+HSUR2+control LNA_3</t>
  </si>
  <si>
    <t>CD69+HSUR2+miR-142-3p LNA_2</t>
  </si>
  <si>
    <t>CD69+HSUR2+miR-142-3p LNA_3</t>
  </si>
  <si>
    <t>YTHDC1+HSUR2+miR-142-3p LNA_2</t>
  </si>
  <si>
    <t>YTHDC1+HSUR2+miR-142-3p LNA_3</t>
  </si>
  <si>
    <t>CD69+HSUR2+miR-16 LNA_2</t>
  </si>
  <si>
    <t>CD69+HSUR2+miR-16 LNA_3</t>
  </si>
  <si>
    <t>YTHDC1+HSUR2+miR-16 LNA_2</t>
  </si>
  <si>
    <t xml:space="preserve">YTHDC1+HSUR2+miR-16 LNA_3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</si>
</sst>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  <font>
      <sz val="10"/>
      <color theme="1"/>
      <name val="Arial"/>
      <family val="2"/>
    </font>
    <font>
      <b/>
      <sz val="10"/>
      <name val="Symbol"/>
      <charset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Up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1" fontId="0" fillId="0" borderId="0" xfId="0" applyNumberFormat="1" applyFont="1" applyFill="1"/>
    <xf numFmtId="1" fontId="0" fillId="2" borderId="0" xfId="0" applyNumberFormat="1" applyFill="1"/>
    <xf numFmtId="1" fontId="7" fillId="0" borderId="0" xfId="0" applyNumberFormat="1" applyFont="1" applyFill="1"/>
    <xf numFmtId="1" fontId="0" fillId="2" borderId="0" xfId="0" applyNumberFormat="1" applyFont="1" applyFill="1"/>
    <xf numFmtId="0" fontId="0" fillId="0" borderId="0" xfId="0" applyFont="1"/>
    <xf numFmtId="164" fontId="7" fillId="0" borderId="0" xfId="0" applyNumberFormat="1" applyFont="1" applyFill="1"/>
    <xf numFmtId="165" fontId="0" fillId="0" borderId="0" xfId="0" applyNumberFormat="1"/>
    <xf numFmtId="1" fontId="0" fillId="0" borderId="0" xfId="0" applyNumberFormat="1" applyFill="1"/>
    <xf numFmtId="164" fontId="0" fillId="0" borderId="0" xfId="0" applyNumberFormat="1" applyFill="1"/>
    <xf numFmtId="164" fontId="0" fillId="0" borderId="0" xfId="0" applyNumberFormat="1"/>
    <xf numFmtId="164" fontId="0" fillId="0" borderId="0" xfId="0" applyNumberFormat="1" applyFont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C4217-71CC-4A44-B2B4-E7DD11AD6CFA}">
  <dimension ref="A1:R255"/>
  <sheetViews>
    <sheetView tabSelected="1" workbookViewId="0">
      <selection sqref="A1:XFD1048576"/>
    </sheetView>
  </sheetViews>
  <sheetFormatPr baseColWidth="10" defaultRowHeight="16" x14ac:dyDescent="0.2"/>
  <sheetData>
    <row r="1" spans="1:17" x14ac:dyDescent="0.2">
      <c r="D1" s="1" t="s">
        <v>0</v>
      </c>
      <c r="F1" s="2"/>
    </row>
    <row r="2" spans="1:17" x14ac:dyDescent="0.2">
      <c r="D2" s="1" t="s">
        <v>1</v>
      </c>
      <c r="F2" s="2"/>
    </row>
    <row r="3" spans="1:17" x14ac:dyDescent="0.2">
      <c r="D3" s="3" t="s">
        <v>2</v>
      </c>
      <c r="F3" s="2"/>
    </row>
    <row r="4" spans="1:17" x14ac:dyDescent="0.2">
      <c r="F4" s="2"/>
    </row>
    <row r="5" spans="1:17" x14ac:dyDescent="0.2">
      <c r="B5" s="4" t="s">
        <v>3</v>
      </c>
    </row>
    <row r="6" spans="1:17" x14ac:dyDescent="0.2">
      <c r="B6" s="4"/>
    </row>
    <row r="7" spans="1:17" x14ac:dyDescent="0.2">
      <c r="A7" s="2"/>
      <c r="B7" s="2" t="s">
        <v>4</v>
      </c>
      <c r="C7" s="5">
        <v>1</v>
      </c>
      <c r="D7" s="5">
        <v>2</v>
      </c>
      <c r="E7" s="5">
        <v>3</v>
      </c>
      <c r="F7" s="5"/>
      <c r="G7" s="5">
        <v>4</v>
      </c>
      <c r="H7" s="5">
        <v>5</v>
      </c>
      <c r="I7" s="5">
        <v>6</v>
      </c>
      <c r="J7" s="5"/>
      <c r="K7" s="5">
        <v>7</v>
      </c>
      <c r="L7" s="5">
        <v>8</v>
      </c>
      <c r="M7" s="5">
        <v>9</v>
      </c>
      <c r="N7" s="5">
        <v>10</v>
      </c>
      <c r="O7" s="5">
        <v>11</v>
      </c>
      <c r="P7" s="5">
        <v>12</v>
      </c>
      <c r="Q7" s="2"/>
    </row>
    <row r="8" spans="1:17" x14ac:dyDescent="0.2">
      <c r="A8" s="2" t="s">
        <v>5</v>
      </c>
      <c r="B8" s="2" t="s">
        <v>6</v>
      </c>
      <c r="C8" s="6">
        <v>48730</v>
      </c>
      <c r="D8" s="6">
        <v>51550</v>
      </c>
      <c r="E8" s="6">
        <v>52498</v>
      </c>
      <c r="F8" s="2"/>
      <c r="G8" s="7" t="s">
        <v>7</v>
      </c>
      <c r="H8" s="7" t="s">
        <v>7</v>
      </c>
      <c r="I8" s="7" t="s">
        <v>7</v>
      </c>
      <c r="J8" s="2" t="s">
        <v>8</v>
      </c>
      <c r="K8" s="6">
        <v>52955</v>
      </c>
      <c r="L8" s="6">
        <v>58000</v>
      </c>
      <c r="M8" s="6">
        <v>57573</v>
      </c>
      <c r="N8" s="7" t="s">
        <v>7</v>
      </c>
      <c r="O8" s="7" t="s">
        <v>7</v>
      </c>
      <c r="P8" s="7" t="s">
        <v>7</v>
      </c>
      <c r="Q8" s="2" t="s">
        <v>5</v>
      </c>
    </row>
    <row r="9" spans="1:17" x14ac:dyDescent="0.2">
      <c r="A9" s="2" t="s">
        <v>9</v>
      </c>
      <c r="B9" s="2" t="s">
        <v>10</v>
      </c>
      <c r="C9" s="6">
        <v>30945</v>
      </c>
      <c r="D9" s="6">
        <v>32967</v>
      </c>
      <c r="E9" s="6">
        <v>32933</v>
      </c>
      <c r="F9" s="2"/>
      <c r="G9" s="7" t="s">
        <v>7</v>
      </c>
      <c r="H9" s="7" t="s">
        <v>7</v>
      </c>
      <c r="I9" s="7" t="s">
        <v>7</v>
      </c>
      <c r="J9" s="2" t="s">
        <v>11</v>
      </c>
      <c r="K9" s="6">
        <v>47784</v>
      </c>
      <c r="L9" s="6">
        <v>49993</v>
      </c>
      <c r="M9" s="6">
        <v>49809</v>
      </c>
      <c r="N9" s="7" t="s">
        <v>7</v>
      </c>
      <c r="O9" s="7" t="s">
        <v>7</v>
      </c>
      <c r="P9" s="7" t="s">
        <v>7</v>
      </c>
      <c r="Q9" s="2" t="s">
        <v>9</v>
      </c>
    </row>
    <row r="10" spans="1:17" x14ac:dyDescent="0.2">
      <c r="A10" s="2" t="s">
        <v>12</v>
      </c>
      <c r="B10" s="2" t="s">
        <v>13</v>
      </c>
      <c r="C10" s="6">
        <v>27597</v>
      </c>
      <c r="D10" s="6">
        <v>29599</v>
      </c>
      <c r="E10" s="6">
        <v>30318</v>
      </c>
      <c r="F10" s="2"/>
      <c r="G10" s="7" t="s">
        <v>7</v>
      </c>
      <c r="H10" s="7" t="s">
        <v>7</v>
      </c>
      <c r="I10" s="7" t="s">
        <v>7</v>
      </c>
      <c r="J10" s="2" t="s">
        <v>14</v>
      </c>
      <c r="K10" s="6">
        <v>88982</v>
      </c>
      <c r="L10" s="6">
        <v>92450</v>
      </c>
      <c r="M10" s="6">
        <v>93754</v>
      </c>
      <c r="N10" s="7" t="s">
        <v>7</v>
      </c>
      <c r="O10" s="7" t="s">
        <v>7</v>
      </c>
      <c r="P10" s="7" t="s">
        <v>7</v>
      </c>
      <c r="Q10" s="2" t="s">
        <v>12</v>
      </c>
    </row>
    <row r="11" spans="1:17" x14ac:dyDescent="0.2">
      <c r="A11" s="2" t="s">
        <v>15</v>
      </c>
      <c r="B11" s="2" t="s">
        <v>16</v>
      </c>
      <c r="C11" s="8">
        <v>66523</v>
      </c>
      <c r="D11" s="6">
        <v>66978</v>
      </c>
      <c r="E11" s="6">
        <v>64975</v>
      </c>
      <c r="F11" s="2"/>
      <c r="G11" s="7" t="s">
        <v>7</v>
      </c>
      <c r="H11" s="7" t="s">
        <v>7</v>
      </c>
      <c r="I11" s="7" t="s">
        <v>7</v>
      </c>
      <c r="J11" s="2" t="s">
        <v>17</v>
      </c>
      <c r="K11" s="6">
        <v>59393</v>
      </c>
      <c r="L11" s="6">
        <v>64843</v>
      </c>
      <c r="M11" s="6">
        <v>64036</v>
      </c>
      <c r="N11" s="7" t="s">
        <v>7</v>
      </c>
      <c r="O11" s="7" t="s">
        <v>7</v>
      </c>
      <c r="P11" s="7" t="s">
        <v>7</v>
      </c>
      <c r="Q11" s="2" t="s">
        <v>15</v>
      </c>
    </row>
    <row r="12" spans="1:17" x14ac:dyDescent="0.2">
      <c r="A12" s="2" t="s">
        <v>18</v>
      </c>
      <c r="B12" s="2" t="s">
        <v>19</v>
      </c>
      <c r="C12" s="6">
        <v>53107</v>
      </c>
      <c r="D12" s="6">
        <v>54989</v>
      </c>
      <c r="E12" s="6">
        <v>56162</v>
      </c>
      <c r="F12" s="2"/>
      <c r="G12" s="7" t="s">
        <v>7</v>
      </c>
      <c r="H12" s="7" t="s">
        <v>7</v>
      </c>
      <c r="I12" s="7" t="s">
        <v>7</v>
      </c>
      <c r="J12" s="2" t="s">
        <v>20</v>
      </c>
      <c r="K12" s="6">
        <v>47916</v>
      </c>
      <c r="L12" s="6">
        <v>51771</v>
      </c>
      <c r="M12" s="6">
        <v>51531</v>
      </c>
      <c r="N12" s="7" t="s">
        <v>7</v>
      </c>
      <c r="O12" s="7" t="s">
        <v>7</v>
      </c>
      <c r="P12" s="7" t="s">
        <v>7</v>
      </c>
      <c r="Q12" s="2" t="s">
        <v>18</v>
      </c>
    </row>
    <row r="13" spans="1:17" x14ac:dyDescent="0.2">
      <c r="A13" s="2" t="s">
        <v>21</v>
      </c>
      <c r="B13" s="2" t="s">
        <v>22</v>
      </c>
      <c r="C13" s="6">
        <v>56657</v>
      </c>
      <c r="D13" s="6">
        <v>60000</v>
      </c>
      <c r="E13" s="6">
        <v>57732</v>
      </c>
      <c r="F13" s="2"/>
      <c r="G13" s="7" t="s">
        <v>7</v>
      </c>
      <c r="H13" s="7" t="s">
        <v>7</v>
      </c>
      <c r="I13" s="7" t="s">
        <v>7</v>
      </c>
      <c r="J13" s="2" t="s">
        <v>23</v>
      </c>
      <c r="K13" s="6">
        <v>115414</v>
      </c>
      <c r="L13" s="6">
        <v>127181</v>
      </c>
      <c r="M13" s="6">
        <v>123184</v>
      </c>
      <c r="N13" s="7" t="s">
        <v>7</v>
      </c>
      <c r="O13" s="7" t="s">
        <v>7</v>
      </c>
      <c r="P13" s="7" t="s">
        <v>7</v>
      </c>
      <c r="Q13" s="2" t="s">
        <v>21</v>
      </c>
    </row>
    <row r="14" spans="1:17" x14ac:dyDescent="0.2">
      <c r="A14" s="2" t="s">
        <v>24</v>
      </c>
      <c r="B14" s="7" t="s">
        <v>7</v>
      </c>
      <c r="C14" s="9" t="s">
        <v>7</v>
      </c>
      <c r="D14" s="9" t="s">
        <v>7</v>
      </c>
      <c r="E14" s="9" t="s">
        <v>7</v>
      </c>
      <c r="F14" s="7"/>
      <c r="G14" s="7" t="s">
        <v>7</v>
      </c>
      <c r="H14" s="7" t="s">
        <v>7</v>
      </c>
      <c r="I14" s="7" t="s">
        <v>7</v>
      </c>
      <c r="J14" s="7"/>
      <c r="K14" s="9" t="s">
        <v>7</v>
      </c>
      <c r="L14" s="9" t="s">
        <v>7</v>
      </c>
      <c r="M14" s="9" t="s">
        <v>7</v>
      </c>
      <c r="N14" s="7" t="s">
        <v>7</v>
      </c>
      <c r="O14" s="7" t="s">
        <v>7</v>
      </c>
      <c r="P14" s="7" t="s">
        <v>7</v>
      </c>
      <c r="Q14" s="2" t="s">
        <v>24</v>
      </c>
    </row>
    <row r="15" spans="1:17" x14ac:dyDescent="0.2">
      <c r="A15" s="2" t="s">
        <v>25</v>
      </c>
      <c r="B15" s="7" t="s">
        <v>7</v>
      </c>
      <c r="C15" s="9" t="s">
        <v>7</v>
      </c>
      <c r="D15" s="9" t="s">
        <v>7</v>
      </c>
      <c r="E15" s="9" t="s">
        <v>7</v>
      </c>
      <c r="F15" s="7"/>
      <c r="G15" s="7" t="s">
        <v>7</v>
      </c>
      <c r="H15" s="7" t="s">
        <v>7</v>
      </c>
      <c r="I15" s="7" t="s">
        <v>7</v>
      </c>
      <c r="J15" s="7"/>
      <c r="K15" s="9" t="s">
        <v>7</v>
      </c>
      <c r="L15" s="9" t="s">
        <v>7</v>
      </c>
      <c r="M15" s="9" t="s">
        <v>7</v>
      </c>
      <c r="N15" s="7" t="s">
        <v>7</v>
      </c>
      <c r="O15" s="7" t="s">
        <v>7</v>
      </c>
      <c r="P15" s="7" t="s">
        <v>7</v>
      </c>
      <c r="Q15" s="2" t="s">
        <v>25</v>
      </c>
    </row>
    <row r="16" spans="1:17" x14ac:dyDescent="0.2">
      <c r="B16" s="2" t="s">
        <v>26</v>
      </c>
      <c r="C16" s="10"/>
      <c r="D16" s="10"/>
      <c r="E16" s="10"/>
      <c r="K16" s="10"/>
      <c r="L16" s="10"/>
      <c r="M16" s="10"/>
    </row>
    <row r="17" spans="1:17" x14ac:dyDescent="0.2">
      <c r="A17" s="2" t="s">
        <v>5</v>
      </c>
      <c r="B17" s="2" t="s">
        <v>6</v>
      </c>
      <c r="C17" s="6">
        <v>261653</v>
      </c>
      <c r="D17" s="6">
        <v>279367</v>
      </c>
      <c r="E17" s="6">
        <v>286398</v>
      </c>
      <c r="F17" s="2"/>
      <c r="G17" s="7" t="s">
        <v>7</v>
      </c>
      <c r="H17" s="7" t="s">
        <v>7</v>
      </c>
      <c r="I17" s="7" t="s">
        <v>7</v>
      </c>
      <c r="J17" s="2" t="s">
        <v>8</v>
      </c>
      <c r="K17" s="6">
        <v>531212</v>
      </c>
      <c r="L17" s="6">
        <v>617386</v>
      </c>
      <c r="M17" s="6">
        <v>596011</v>
      </c>
      <c r="N17" s="7" t="s">
        <v>7</v>
      </c>
      <c r="O17" s="7" t="s">
        <v>7</v>
      </c>
      <c r="P17" s="7" t="s">
        <v>7</v>
      </c>
      <c r="Q17" s="2" t="s">
        <v>5</v>
      </c>
    </row>
    <row r="18" spans="1:17" x14ac:dyDescent="0.2">
      <c r="A18" s="2" t="s">
        <v>9</v>
      </c>
      <c r="B18" s="2" t="s">
        <v>10</v>
      </c>
      <c r="C18" s="6">
        <v>122456</v>
      </c>
      <c r="D18" s="6">
        <v>132639</v>
      </c>
      <c r="E18" s="6">
        <v>129803</v>
      </c>
      <c r="F18" s="2"/>
      <c r="G18" s="7" t="s">
        <v>7</v>
      </c>
      <c r="H18" s="7" t="s">
        <v>7</v>
      </c>
      <c r="I18" s="7" t="s">
        <v>7</v>
      </c>
      <c r="J18" s="2" t="s">
        <v>11</v>
      </c>
      <c r="K18" s="6">
        <v>395946</v>
      </c>
      <c r="L18" s="6">
        <v>416629</v>
      </c>
      <c r="M18" s="6">
        <v>414048</v>
      </c>
      <c r="N18" s="7" t="s">
        <v>7</v>
      </c>
      <c r="O18" s="7" t="s">
        <v>7</v>
      </c>
      <c r="P18" s="7" t="s">
        <v>7</v>
      </c>
      <c r="Q18" s="2" t="s">
        <v>9</v>
      </c>
    </row>
    <row r="19" spans="1:17" x14ac:dyDescent="0.2">
      <c r="A19" s="2" t="s">
        <v>12</v>
      </c>
      <c r="B19" s="2" t="s">
        <v>13</v>
      </c>
      <c r="C19" s="6">
        <v>102363</v>
      </c>
      <c r="D19" s="6">
        <v>111685</v>
      </c>
      <c r="E19" s="6">
        <v>111592</v>
      </c>
      <c r="F19" s="2"/>
      <c r="G19" s="7" t="s">
        <v>7</v>
      </c>
      <c r="H19" s="7" t="s">
        <v>7</v>
      </c>
      <c r="I19" s="7" t="s">
        <v>7</v>
      </c>
      <c r="J19" s="2" t="s">
        <v>14</v>
      </c>
      <c r="K19" s="6">
        <v>906776</v>
      </c>
      <c r="L19" s="6">
        <v>940888</v>
      </c>
      <c r="M19" s="6">
        <v>950429</v>
      </c>
      <c r="N19" s="7" t="s">
        <v>7</v>
      </c>
      <c r="O19" s="7" t="s">
        <v>7</v>
      </c>
      <c r="P19" s="7" t="s">
        <v>7</v>
      </c>
      <c r="Q19" s="2" t="s">
        <v>12</v>
      </c>
    </row>
    <row r="20" spans="1:17" x14ac:dyDescent="0.2">
      <c r="A20" s="2" t="s">
        <v>15</v>
      </c>
      <c r="B20" s="2" t="s">
        <v>16</v>
      </c>
      <c r="C20" s="8">
        <v>469436</v>
      </c>
      <c r="D20" s="6">
        <v>453574</v>
      </c>
      <c r="E20" s="6">
        <v>436398</v>
      </c>
      <c r="F20" s="2"/>
      <c r="G20" s="7" t="s">
        <v>7</v>
      </c>
      <c r="H20" s="7" t="s">
        <v>7</v>
      </c>
      <c r="I20" s="7" t="s">
        <v>7</v>
      </c>
      <c r="J20" s="2" t="s">
        <v>17</v>
      </c>
      <c r="K20" s="6">
        <v>896067</v>
      </c>
      <c r="L20" s="6">
        <v>965695</v>
      </c>
      <c r="M20" s="6">
        <v>962785</v>
      </c>
      <c r="N20" s="7" t="s">
        <v>7</v>
      </c>
      <c r="O20" s="7" t="s">
        <v>7</v>
      </c>
      <c r="P20" s="7" t="s">
        <v>7</v>
      </c>
      <c r="Q20" s="2" t="s">
        <v>15</v>
      </c>
    </row>
    <row r="21" spans="1:17" x14ac:dyDescent="0.2">
      <c r="A21" s="2" t="s">
        <v>18</v>
      </c>
      <c r="B21" s="2" t="s">
        <v>19</v>
      </c>
      <c r="C21" s="6">
        <v>282024</v>
      </c>
      <c r="D21" s="6">
        <v>306010</v>
      </c>
      <c r="E21" s="6">
        <v>311031</v>
      </c>
      <c r="F21" s="2"/>
      <c r="G21" s="7" t="s">
        <v>7</v>
      </c>
      <c r="H21" s="7" t="s">
        <v>7</v>
      </c>
      <c r="I21" s="7" t="s">
        <v>7</v>
      </c>
      <c r="J21" s="2" t="s">
        <v>20</v>
      </c>
      <c r="K21" s="6">
        <v>550164</v>
      </c>
      <c r="L21" s="6">
        <v>604386</v>
      </c>
      <c r="M21" s="6">
        <v>587500</v>
      </c>
      <c r="N21" s="7" t="s">
        <v>7</v>
      </c>
      <c r="O21" s="7" t="s">
        <v>7</v>
      </c>
      <c r="P21" s="7" t="s">
        <v>7</v>
      </c>
      <c r="Q21" s="2" t="s">
        <v>18</v>
      </c>
    </row>
    <row r="22" spans="1:17" x14ac:dyDescent="0.2">
      <c r="A22" s="2" t="s">
        <v>21</v>
      </c>
      <c r="B22" s="2" t="s">
        <v>22</v>
      </c>
      <c r="C22" s="6">
        <v>281894</v>
      </c>
      <c r="D22" s="6">
        <v>303268</v>
      </c>
      <c r="E22" s="6">
        <v>288589</v>
      </c>
      <c r="F22" s="2"/>
      <c r="G22" s="7" t="s">
        <v>7</v>
      </c>
      <c r="H22" s="7" t="s">
        <v>7</v>
      </c>
      <c r="I22" s="7" t="s">
        <v>7</v>
      </c>
      <c r="J22" s="2" t="s">
        <v>23</v>
      </c>
      <c r="K22" s="6">
        <v>1451515</v>
      </c>
      <c r="L22" s="6">
        <v>1632613</v>
      </c>
      <c r="M22" s="6">
        <v>1571122</v>
      </c>
      <c r="N22" s="7" t="s">
        <v>7</v>
      </c>
      <c r="O22" s="7" t="s">
        <v>7</v>
      </c>
      <c r="P22" s="7" t="s">
        <v>7</v>
      </c>
      <c r="Q22" s="2" t="s">
        <v>21</v>
      </c>
    </row>
    <row r="23" spans="1:17" x14ac:dyDescent="0.2">
      <c r="A23" s="2" t="s">
        <v>24</v>
      </c>
      <c r="B23" s="7" t="s">
        <v>7</v>
      </c>
      <c r="C23" s="9" t="s">
        <v>7</v>
      </c>
      <c r="D23" s="9" t="s">
        <v>7</v>
      </c>
      <c r="E23" s="9" t="s">
        <v>7</v>
      </c>
      <c r="F23" s="7"/>
      <c r="G23" s="7" t="s">
        <v>7</v>
      </c>
      <c r="H23" s="7" t="s">
        <v>7</v>
      </c>
      <c r="I23" s="7" t="s">
        <v>7</v>
      </c>
      <c r="J23" s="7"/>
      <c r="K23" s="9" t="s">
        <v>7</v>
      </c>
      <c r="L23" s="9" t="s">
        <v>7</v>
      </c>
      <c r="M23" s="9" t="s">
        <v>7</v>
      </c>
      <c r="N23" s="7" t="s">
        <v>7</v>
      </c>
      <c r="O23" s="7" t="s">
        <v>7</v>
      </c>
      <c r="P23" s="7" t="s">
        <v>7</v>
      </c>
      <c r="Q23" s="2" t="s">
        <v>24</v>
      </c>
    </row>
    <row r="24" spans="1:17" x14ac:dyDescent="0.2">
      <c r="A24" s="2" t="s">
        <v>25</v>
      </c>
      <c r="B24" s="7" t="s">
        <v>7</v>
      </c>
      <c r="C24" s="9" t="s">
        <v>7</v>
      </c>
      <c r="D24" s="9" t="s">
        <v>7</v>
      </c>
      <c r="E24" s="9" t="s">
        <v>7</v>
      </c>
      <c r="F24" s="7"/>
      <c r="G24" s="7" t="s">
        <v>7</v>
      </c>
      <c r="H24" s="7" t="s">
        <v>7</v>
      </c>
      <c r="I24" s="7" t="s">
        <v>7</v>
      </c>
      <c r="J24" s="7"/>
      <c r="K24" s="9" t="s">
        <v>7</v>
      </c>
      <c r="L24" s="9" t="s">
        <v>7</v>
      </c>
      <c r="M24" s="9" t="s">
        <v>7</v>
      </c>
      <c r="N24" s="7" t="s">
        <v>7</v>
      </c>
      <c r="O24" s="7" t="s">
        <v>7</v>
      </c>
      <c r="P24" s="7" t="s">
        <v>7</v>
      </c>
      <c r="Q24" s="2" t="s">
        <v>25</v>
      </c>
    </row>
    <row r="25" spans="1:17" x14ac:dyDescent="0.2">
      <c r="B25" s="2" t="s">
        <v>27</v>
      </c>
      <c r="C25" s="10"/>
      <c r="D25" s="10"/>
      <c r="E25" s="10"/>
      <c r="K25" s="10"/>
      <c r="L25" s="10"/>
      <c r="M25" s="10"/>
    </row>
    <row r="26" spans="1:17" x14ac:dyDescent="0.2">
      <c r="A26" s="2" t="s">
        <v>5</v>
      </c>
      <c r="B26" s="2" t="s">
        <v>6</v>
      </c>
      <c r="C26" s="11">
        <f>C8/C17</f>
        <v>0.18623902649692531</v>
      </c>
      <c r="D26" s="11">
        <f t="shared" ref="D26:M26" si="0">D8/D17</f>
        <v>0.18452429957725858</v>
      </c>
      <c r="E26" s="11">
        <f t="shared" si="0"/>
        <v>0.18330435268402712</v>
      </c>
      <c r="F26" s="2"/>
      <c r="G26" s="7" t="s">
        <v>7</v>
      </c>
      <c r="H26" s="7" t="s">
        <v>7</v>
      </c>
      <c r="I26" s="7" t="s">
        <v>7</v>
      </c>
      <c r="J26" s="2" t="s">
        <v>8</v>
      </c>
      <c r="K26" s="11">
        <f t="shared" si="0"/>
        <v>9.9687130561809598E-2</v>
      </c>
      <c r="L26" s="11">
        <f t="shared" si="0"/>
        <v>9.3944469100368327E-2</v>
      </c>
      <c r="M26" s="11">
        <f t="shared" si="0"/>
        <v>9.6597210454169469E-2</v>
      </c>
      <c r="N26" s="7" t="s">
        <v>7</v>
      </c>
      <c r="O26" s="7" t="s">
        <v>7</v>
      </c>
      <c r="P26" s="7" t="s">
        <v>7</v>
      </c>
      <c r="Q26" s="2" t="s">
        <v>5</v>
      </c>
    </row>
    <row r="27" spans="1:17" x14ac:dyDescent="0.2">
      <c r="A27" s="2" t="s">
        <v>9</v>
      </c>
      <c r="B27" s="2" t="s">
        <v>10</v>
      </c>
      <c r="C27" s="11">
        <f t="shared" ref="C27:M31" si="1">C9/C18</f>
        <v>0.25270301169399623</v>
      </c>
      <c r="D27" s="11">
        <f t="shared" si="1"/>
        <v>0.24854680750005653</v>
      </c>
      <c r="E27" s="11">
        <f t="shared" si="1"/>
        <v>0.25371524541035262</v>
      </c>
      <c r="F27" s="2"/>
      <c r="G27" s="7" t="s">
        <v>7</v>
      </c>
      <c r="H27" s="7" t="s">
        <v>7</v>
      </c>
      <c r="I27" s="7" t="s">
        <v>7</v>
      </c>
      <c r="J27" s="2" t="s">
        <v>11</v>
      </c>
      <c r="K27" s="11">
        <f t="shared" si="1"/>
        <v>0.12068312345622888</v>
      </c>
      <c r="L27" s="11">
        <f t="shared" si="1"/>
        <v>0.11999404746189056</v>
      </c>
      <c r="M27" s="11">
        <f t="shared" si="1"/>
        <v>0.1202976466496638</v>
      </c>
      <c r="N27" s="7" t="s">
        <v>7</v>
      </c>
      <c r="O27" s="7" t="s">
        <v>7</v>
      </c>
      <c r="P27" s="7" t="s">
        <v>7</v>
      </c>
      <c r="Q27" s="2" t="s">
        <v>9</v>
      </c>
    </row>
    <row r="28" spans="1:17" x14ac:dyDescent="0.2">
      <c r="A28" s="2" t="s">
        <v>12</v>
      </c>
      <c r="B28" s="2" t="s">
        <v>13</v>
      </c>
      <c r="C28" s="11">
        <f t="shared" si="1"/>
        <v>0.26959936695876441</v>
      </c>
      <c r="D28" s="11">
        <f t="shared" si="1"/>
        <v>0.26502216054080674</v>
      </c>
      <c r="E28" s="11">
        <f t="shared" si="1"/>
        <v>0.27168614237579752</v>
      </c>
      <c r="F28" s="2"/>
      <c r="G28" s="7" t="s">
        <v>7</v>
      </c>
      <c r="H28" s="7" t="s">
        <v>7</v>
      </c>
      <c r="I28" s="7" t="s">
        <v>7</v>
      </c>
      <c r="J28" s="2" t="s">
        <v>14</v>
      </c>
      <c r="K28" s="11">
        <f t="shared" si="1"/>
        <v>9.8130078431718532E-2</v>
      </c>
      <c r="L28" s="11">
        <f t="shared" si="1"/>
        <v>9.8258241150912751E-2</v>
      </c>
      <c r="M28" s="11">
        <f t="shared" si="1"/>
        <v>9.8643875555144048E-2</v>
      </c>
      <c r="N28" s="7" t="s">
        <v>7</v>
      </c>
      <c r="O28" s="7" t="s">
        <v>7</v>
      </c>
      <c r="P28" s="7" t="s">
        <v>7</v>
      </c>
      <c r="Q28" s="2" t="s">
        <v>12</v>
      </c>
    </row>
    <row r="29" spans="1:17" x14ac:dyDescent="0.2">
      <c r="A29" s="2" t="s">
        <v>15</v>
      </c>
      <c r="B29" s="2" t="s">
        <v>16</v>
      </c>
      <c r="C29" s="11">
        <f t="shared" si="1"/>
        <v>0.14170834788980818</v>
      </c>
      <c r="D29" s="11">
        <f t="shared" si="1"/>
        <v>0.14766719432771719</v>
      </c>
      <c r="E29" s="11">
        <f t="shared" si="1"/>
        <v>0.14888931663298183</v>
      </c>
      <c r="F29" s="2"/>
      <c r="G29" s="7" t="s">
        <v>7</v>
      </c>
      <c r="H29" s="7" t="s">
        <v>7</v>
      </c>
      <c r="I29" s="7" t="s">
        <v>7</v>
      </c>
      <c r="J29" s="2" t="s">
        <v>17</v>
      </c>
      <c r="K29" s="11">
        <f t="shared" si="1"/>
        <v>6.6281874011653141E-2</v>
      </c>
      <c r="L29" s="11">
        <f t="shared" si="1"/>
        <v>6.7146459285799348E-2</v>
      </c>
      <c r="M29" s="11">
        <f t="shared" si="1"/>
        <v>6.651121486105413E-2</v>
      </c>
      <c r="N29" s="7" t="s">
        <v>7</v>
      </c>
      <c r="O29" s="7" t="s">
        <v>7</v>
      </c>
      <c r="P29" s="7" t="s">
        <v>7</v>
      </c>
      <c r="Q29" s="2" t="s">
        <v>15</v>
      </c>
    </row>
    <row r="30" spans="1:17" x14ac:dyDescent="0.2">
      <c r="A30" s="2" t="s">
        <v>18</v>
      </c>
      <c r="B30" s="2" t="s">
        <v>19</v>
      </c>
      <c r="C30" s="11">
        <f t="shared" si="1"/>
        <v>0.18830666893597708</v>
      </c>
      <c r="D30" s="11">
        <f t="shared" si="1"/>
        <v>0.17969674193653803</v>
      </c>
      <c r="E30" s="11">
        <f t="shared" si="1"/>
        <v>0.18056721034237744</v>
      </c>
      <c r="F30" s="2"/>
      <c r="G30" s="7" t="s">
        <v>7</v>
      </c>
      <c r="H30" s="7" t="s">
        <v>7</v>
      </c>
      <c r="I30" s="7" t="s">
        <v>7</v>
      </c>
      <c r="J30" s="2" t="s">
        <v>20</v>
      </c>
      <c r="K30" s="11">
        <f t="shared" si="1"/>
        <v>8.7094030143738954E-2</v>
      </c>
      <c r="L30" s="11">
        <f t="shared" si="1"/>
        <v>8.5658833924015451E-2</v>
      </c>
      <c r="M30" s="11">
        <f t="shared" si="1"/>
        <v>8.7712340425531915E-2</v>
      </c>
      <c r="N30" s="7" t="s">
        <v>7</v>
      </c>
      <c r="O30" s="7" t="s">
        <v>7</v>
      </c>
      <c r="P30" s="7" t="s">
        <v>7</v>
      </c>
      <c r="Q30" s="2" t="s">
        <v>18</v>
      </c>
    </row>
    <row r="31" spans="1:17" x14ac:dyDescent="0.2">
      <c r="A31" s="2" t="s">
        <v>21</v>
      </c>
      <c r="B31" s="2" t="s">
        <v>22</v>
      </c>
      <c r="C31" s="11">
        <f t="shared" si="1"/>
        <v>0.20098689578352147</v>
      </c>
      <c r="D31" s="11">
        <f t="shared" si="1"/>
        <v>0.19784481053061978</v>
      </c>
      <c r="E31" s="11">
        <f t="shared" si="1"/>
        <v>0.20004920492465061</v>
      </c>
      <c r="F31" s="2"/>
      <c r="G31" s="7" t="s">
        <v>7</v>
      </c>
      <c r="H31" s="7" t="s">
        <v>7</v>
      </c>
      <c r="I31" s="7" t="s">
        <v>7</v>
      </c>
      <c r="J31" s="2" t="s">
        <v>23</v>
      </c>
      <c r="K31" s="11">
        <f t="shared" si="1"/>
        <v>7.9512784917827234E-2</v>
      </c>
      <c r="L31" s="11">
        <f t="shared" si="1"/>
        <v>7.7900273977972737E-2</v>
      </c>
      <c r="M31" s="11">
        <f t="shared" si="1"/>
        <v>7.8405114306845686E-2</v>
      </c>
      <c r="N31" s="7" t="s">
        <v>7</v>
      </c>
      <c r="O31" s="7" t="s">
        <v>7</v>
      </c>
      <c r="P31" s="7" t="s">
        <v>7</v>
      </c>
      <c r="Q31" s="2" t="s">
        <v>21</v>
      </c>
    </row>
    <row r="32" spans="1:17" x14ac:dyDescent="0.2">
      <c r="A32" s="2" t="s">
        <v>24</v>
      </c>
      <c r="B32" s="7" t="s">
        <v>7</v>
      </c>
      <c r="C32" s="7" t="s">
        <v>7</v>
      </c>
      <c r="D32" s="7" t="s">
        <v>7</v>
      </c>
      <c r="E32" s="7" t="s">
        <v>7</v>
      </c>
      <c r="F32" s="7"/>
      <c r="G32" s="7" t="s">
        <v>7</v>
      </c>
      <c r="H32" s="7" t="s">
        <v>7</v>
      </c>
      <c r="I32" s="7" t="s">
        <v>7</v>
      </c>
      <c r="J32" s="7"/>
      <c r="K32" s="7" t="s">
        <v>7</v>
      </c>
      <c r="L32" s="7" t="s">
        <v>7</v>
      </c>
      <c r="M32" s="7" t="s">
        <v>7</v>
      </c>
      <c r="N32" s="7" t="s">
        <v>7</v>
      </c>
      <c r="O32" s="7" t="s">
        <v>7</v>
      </c>
      <c r="P32" s="7" t="s">
        <v>7</v>
      </c>
      <c r="Q32" s="2" t="s">
        <v>24</v>
      </c>
    </row>
    <row r="33" spans="1:17" x14ac:dyDescent="0.2">
      <c r="A33" s="2" t="s">
        <v>25</v>
      </c>
      <c r="B33" s="7" t="s">
        <v>7</v>
      </c>
      <c r="C33" s="7" t="s">
        <v>7</v>
      </c>
      <c r="D33" s="7" t="s">
        <v>7</v>
      </c>
      <c r="E33" s="7" t="s">
        <v>7</v>
      </c>
      <c r="F33" s="7"/>
      <c r="G33" s="7" t="s">
        <v>7</v>
      </c>
      <c r="H33" s="7" t="s">
        <v>7</v>
      </c>
      <c r="I33" s="7" t="s">
        <v>7</v>
      </c>
      <c r="J33" s="7"/>
      <c r="K33" s="7" t="s">
        <v>7</v>
      </c>
      <c r="L33" s="7" t="s">
        <v>7</v>
      </c>
      <c r="M33" s="7" t="s">
        <v>7</v>
      </c>
      <c r="N33" s="7" t="s">
        <v>7</v>
      </c>
      <c r="O33" s="7" t="s">
        <v>7</v>
      </c>
      <c r="P33" s="7" t="s">
        <v>7</v>
      </c>
      <c r="Q33" s="2" t="s">
        <v>25</v>
      </c>
    </row>
    <row r="34" spans="1:17" x14ac:dyDescent="0.2">
      <c r="B34" s="2" t="s">
        <v>28</v>
      </c>
      <c r="F34" s="2"/>
    </row>
    <row r="35" spans="1:17" x14ac:dyDescent="0.2">
      <c r="A35" s="2" t="s">
        <v>5</v>
      </c>
      <c r="B35" s="2" t="s">
        <v>6</v>
      </c>
      <c r="C35" s="12">
        <v>1.0083913949699885</v>
      </c>
      <c r="D35" s="12">
        <v>0.99910700435090494</v>
      </c>
      <c r="E35" s="12">
        <v>0.99250160067910642</v>
      </c>
      <c r="F35" s="2"/>
      <c r="G35" s="7" t="s">
        <v>7</v>
      </c>
      <c r="H35" s="7" t="s">
        <v>7</v>
      </c>
      <c r="I35" s="7" t="s">
        <v>7</v>
      </c>
      <c r="J35" s="2" t="s">
        <v>8</v>
      </c>
      <c r="K35" s="12">
        <v>1.0304331660442001</v>
      </c>
      <c r="L35" s="12">
        <v>0.97107315840947406</v>
      </c>
      <c r="M35" s="12">
        <v>0.99849367554632595</v>
      </c>
      <c r="N35" s="7" t="s">
        <v>7</v>
      </c>
      <c r="O35" s="7" t="s">
        <v>7</v>
      </c>
      <c r="P35" s="7" t="s">
        <v>7</v>
      </c>
      <c r="Q35" s="2" t="s">
        <v>5</v>
      </c>
    </row>
    <row r="36" spans="1:17" x14ac:dyDescent="0.2">
      <c r="A36" s="2" t="s">
        <v>9</v>
      </c>
      <c r="B36" s="2" t="s">
        <v>10</v>
      </c>
      <c r="C36" s="12">
        <v>1.3682607091990635</v>
      </c>
      <c r="D36" s="12">
        <v>1.3457569374400538</v>
      </c>
      <c r="E36" s="12">
        <v>1.3737414496672227</v>
      </c>
      <c r="F36" s="2"/>
      <c r="G36" s="7" t="s">
        <v>7</v>
      </c>
      <c r="H36" s="7" t="s">
        <v>7</v>
      </c>
      <c r="I36" s="7" t="s">
        <v>7</v>
      </c>
      <c r="J36" s="2" t="s">
        <v>11</v>
      </c>
      <c r="K36" s="12">
        <v>1.2474618568141036</v>
      </c>
      <c r="L36" s="12">
        <v>1.2403391043134604</v>
      </c>
      <c r="M36" s="12">
        <v>1.2434773095211191</v>
      </c>
      <c r="N36" s="7" t="s">
        <v>7</v>
      </c>
      <c r="O36" s="7" t="s">
        <v>7</v>
      </c>
      <c r="P36" s="7" t="s">
        <v>7</v>
      </c>
      <c r="Q36" s="2" t="s">
        <v>9</v>
      </c>
    </row>
    <row r="37" spans="1:17" x14ac:dyDescent="0.2">
      <c r="A37" s="2" t="s">
        <v>12</v>
      </c>
      <c r="B37" s="2" t="s">
        <v>13</v>
      </c>
      <c r="C37" s="12">
        <v>1.4597460416550372</v>
      </c>
      <c r="D37" s="12">
        <v>1.4349627529336149</v>
      </c>
      <c r="E37" s="12">
        <v>1.4710448892346868</v>
      </c>
      <c r="F37" s="2"/>
      <c r="G37" s="7" t="s">
        <v>7</v>
      </c>
      <c r="H37" s="7" t="s">
        <v>7</v>
      </c>
      <c r="I37" s="7" t="s">
        <v>7</v>
      </c>
      <c r="J37" s="2" t="s">
        <v>14</v>
      </c>
      <c r="K37" s="12">
        <v>1.0143384289696806</v>
      </c>
      <c r="L37" s="12">
        <v>1.0156632049539414</v>
      </c>
      <c r="M37" s="12">
        <v>1.0196493812823013</v>
      </c>
      <c r="N37" s="7" t="s">
        <v>7</v>
      </c>
      <c r="O37" s="7" t="s">
        <v>7</v>
      </c>
      <c r="P37" s="7" t="s">
        <v>7</v>
      </c>
      <c r="Q37" s="2" t="s">
        <v>12</v>
      </c>
    </row>
    <row r="38" spans="1:17" x14ac:dyDescent="0.2">
      <c r="A38" s="2" t="s">
        <v>15</v>
      </c>
      <c r="B38" s="2" t="s">
        <v>16</v>
      </c>
      <c r="C38" s="12">
        <v>0.76727999117765611</v>
      </c>
      <c r="D38" s="12">
        <v>0.79954417116698939</v>
      </c>
      <c r="E38" s="12">
        <v>0.80616135360941421</v>
      </c>
      <c r="F38" s="2"/>
      <c r="G38" s="7" t="s">
        <v>7</v>
      </c>
      <c r="H38" s="7" t="s">
        <v>7</v>
      </c>
      <c r="I38" s="7" t="s">
        <v>7</v>
      </c>
      <c r="J38" s="2" t="s">
        <v>17</v>
      </c>
      <c r="K38" s="12">
        <v>0.68513398775003032</v>
      </c>
      <c r="L38" s="12">
        <v>0.69407092209985877</v>
      </c>
      <c r="M38" s="12">
        <v>0.68750460887453946</v>
      </c>
      <c r="N38" s="7" t="s">
        <v>7</v>
      </c>
      <c r="O38" s="7" t="s">
        <v>7</v>
      </c>
      <c r="P38" s="7" t="s">
        <v>7</v>
      </c>
      <c r="Q38" s="2" t="s">
        <v>15</v>
      </c>
    </row>
    <row r="39" spans="1:17" x14ac:dyDescent="0.2">
      <c r="A39" s="2" t="s">
        <v>18</v>
      </c>
      <c r="B39" s="2" t="s">
        <v>19</v>
      </c>
      <c r="C39" s="12">
        <v>1.0195866470212496</v>
      </c>
      <c r="D39" s="12">
        <v>0.97296818868379986</v>
      </c>
      <c r="E39" s="12">
        <v>0.97768134073657975</v>
      </c>
      <c r="F39" s="2"/>
      <c r="G39" s="7" t="s">
        <v>7</v>
      </c>
      <c r="H39" s="7" t="s">
        <v>7</v>
      </c>
      <c r="I39" s="7" t="s">
        <v>7</v>
      </c>
      <c r="J39" s="2" t="s">
        <v>20</v>
      </c>
      <c r="K39" s="12">
        <v>0.90026241821573016</v>
      </c>
      <c r="L39" s="12">
        <v>0.88542726571159214</v>
      </c>
      <c r="M39" s="12">
        <v>0.90665368876063324</v>
      </c>
      <c r="N39" s="7" t="s">
        <v>7</v>
      </c>
      <c r="O39" s="7" t="s">
        <v>7</v>
      </c>
      <c r="P39" s="7" t="s">
        <v>7</v>
      </c>
      <c r="Q39" s="2" t="s">
        <v>18</v>
      </c>
    </row>
    <row r="40" spans="1:17" x14ac:dyDescent="0.2">
      <c r="A40" s="2" t="s">
        <v>21</v>
      </c>
      <c r="B40" s="2" t="s">
        <v>22</v>
      </c>
      <c r="C40" s="12">
        <v>1.0882437479513938</v>
      </c>
      <c r="D40" s="12">
        <v>1.0712309242114648</v>
      </c>
      <c r="E40" s="12">
        <v>1.0831666198595382</v>
      </c>
      <c r="F40" s="2"/>
      <c r="G40" s="7" t="s">
        <v>7</v>
      </c>
      <c r="H40" s="7" t="s">
        <v>7</v>
      </c>
      <c r="I40" s="7" t="s">
        <v>7</v>
      </c>
      <c r="J40" s="2" t="s">
        <v>23</v>
      </c>
      <c r="K40" s="12">
        <v>0.82189757335895108</v>
      </c>
      <c r="L40" s="12">
        <v>0.80522957676128659</v>
      </c>
      <c r="M40" s="12">
        <v>0.81044794562691258</v>
      </c>
      <c r="N40" s="7" t="s">
        <v>7</v>
      </c>
      <c r="O40" s="7" t="s">
        <v>7</v>
      </c>
      <c r="P40" s="7" t="s">
        <v>7</v>
      </c>
      <c r="Q40" s="2" t="s">
        <v>21</v>
      </c>
    </row>
    <row r="41" spans="1:17" x14ac:dyDescent="0.2">
      <c r="A41" s="2" t="s">
        <v>24</v>
      </c>
      <c r="B41" s="7" t="s">
        <v>7</v>
      </c>
      <c r="C41" s="7" t="s">
        <v>7</v>
      </c>
      <c r="D41" s="7" t="s">
        <v>7</v>
      </c>
      <c r="E41" s="7" t="s">
        <v>7</v>
      </c>
      <c r="F41" s="7"/>
      <c r="G41" s="7" t="s">
        <v>7</v>
      </c>
      <c r="H41" s="7" t="s">
        <v>7</v>
      </c>
      <c r="I41" s="7" t="s">
        <v>7</v>
      </c>
      <c r="J41" s="7"/>
      <c r="K41" s="7" t="s">
        <v>7</v>
      </c>
      <c r="L41" s="7" t="s">
        <v>7</v>
      </c>
      <c r="M41" s="7" t="s">
        <v>7</v>
      </c>
      <c r="N41" s="7" t="s">
        <v>7</v>
      </c>
      <c r="O41" s="7" t="s">
        <v>7</v>
      </c>
      <c r="P41" s="7" t="s">
        <v>7</v>
      </c>
      <c r="Q41" s="2" t="s">
        <v>24</v>
      </c>
    </row>
    <row r="42" spans="1:17" x14ac:dyDescent="0.2">
      <c r="A42" s="2" t="s">
        <v>25</v>
      </c>
      <c r="B42" s="7" t="s">
        <v>7</v>
      </c>
      <c r="C42" s="7" t="s">
        <v>7</v>
      </c>
      <c r="D42" s="7" t="s">
        <v>7</v>
      </c>
      <c r="E42" s="7" t="s">
        <v>7</v>
      </c>
      <c r="F42" s="7"/>
      <c r="G42" s="7" t="s">
        <v>7</v>
      </c>
      <c r="H42" s="7" t="s">
        <v>7</v>
      </c>
      <c r="I42" s="7" t="s">
        <v>7</v>
      </c>
      <c r="J42" s="7"/>
      <c r="K42" s="7" t="s">
        <v>7</v>
      </c>
      <c r="L42" s="7" t="s">
        <v>7</v>
      </c>
      <c r="M42" s="7" t="s">
        <v>7</v>
      </c>
      <c r="N42" s="7" t="s">
        <v>7</v>
      </c>
      <c r="O42" s="7" t="s">
        <v>7</v>
      </c>
      <c r="P42" s="7" t="s">
        <v>7</v>
      </c>
      <c r="Q42" s="2" t="s">
        <v>25</v>
      </c>
    </row>
    <row r="43" spans="1:17" x14ac:dyDescent="0.2">
      <c r="B43" s="2" t="s">
        <v>29</v>
      </c>
    </row>
    <row r="44" spans="1:17" x14ac:dyDescent="0.2">
      <c r="A44" s="2" t="s">
        <v>5</v>
      </c>
      <c r="B44" s="2" t="s">
        <v>6</v>
      </c>
      <c r="C44" s="12">
        <f t="shared" ref="C44:C49" si="2">AVERAGE(C35:E35)</f>
        <v>1</v>
      </c>
      <c r="F44" s="13"/>
      <c r="G44" s="7" t="s">
        <v>7</v>
      </c>
      <c r="H44" s="7" t="s">
        <v>7</v>
      </c>
      <c r="I44" s="7" t="s">
        <v>7</v>
      </c>
      <c r="J44" s="2" t="s">
        <v>8</v>
      </c>
      <c r="K44" s="12">
        <f t="shared" ref="K44:K49" si="3">AVERAGE(K35:M35)</f>
        <v>1</v>
      </c>
      <c r="N44" s="7" t="s">
        <v>7</v>
      </c>
      <c r="O44" s="7" t="s">
        <v>7</v>
      </c>
      <c r="P44" s="7" t="s">
        <v>7</v>
      </c>
      <c r="Q44" s="2" t="s">
        <v>5</v>
      </c>
    </row>
    <row r="45" spans="1:17" x14ac:dyDescent="0.2">
      <c r="A45" s="2" t="s">
        <v>9</v>
      </c>
      <c r="B45" s="2" t="s">
        <v>10</v>
      </c>
      <c r="C45" s="12">
        <f t="shared" si="2"/>
        <v>1.3625863654354466</v>
      </c>
      <c r="F45" s="13"/>
      <c r="G45" s="7" t="s">
        <v>7</v>
      </c>
      <c r="H45" s="7" t="s">
        <v>7</v>
      </c>
      <c r="I45" s="7" t="s">
        <v>7</v>
      </c>
      <c r="J45" s="2" t="s">
        <v>11</v>
      </c>
      <c r="K45" s="12">
        <f t="shared" si="3"/>
        <v>1.2437594235495613</v>
      </c>
      <c r="N45" s="7" t="s">
        <v>7</v>
      </c>
      <c r="O45" s="7" t="s">
        <v>7</v>
      </c>
      <c r="P45" s="7" t="s">
        <v>7</v>
      </c>
      <c r="Q45" s="2" t="s">
        <v>9</v>
      </c>
    </row>
    <row r="46" spans="1:17" x14ac:dyDescent="0.2">
      <c r="A46" s="2" t="s">
        <v>12</v>
      </c>
      <c r="B46" s="2" t="s">
        <v>13</v>
      </c>
      <c r="C46" s="12">
        <f t="shared" si="2"/>
        <v>1.4552512279411129</v>
      </c>
      <c r="F46" s="13"/>
      <c r="G46" s="7" t="s">
        <v>7</v>
      </c>
      <c r="H46" s="7" t="s">
        <v>7</v>
      </c>
      <c r="I46" s="7" t="s">
        <v>7</v>
      </c>
      <c r="J46" s="2" t="s">
        <v>14</v>
      </c>
      <c r="K46" s="12">
        <f t="shared" si="3"/>
        <v>1.0165503384019745</v>
      </c>
      <c r="N46" s="7" t="s">
        <v>7</v>
      </c>
      <c r="O46" s="7" t="s">
        <v>7</v>
      </c>
      <c r="P46" s="7" t="s">
        <v>7</v>
      </c>
      <c r="Q46" s="2" t="s">
        <v>12</v>
      </c>
    </row>
    <row r="47" spans="1:17" x14ac:dyDescent="0.2">
      <c r="A47" s="2" t="s">
        <v>15</v>
      </c>
      <c r="B47" s="2" t="s">
        <v>16</v>
      </c>
      <c r="C47" s="12">
        <f t="shared" si="2"/>
        <v>0.79099517198468661</v>
      </c>
      <c r="F47" s="13"/>
      <c r="G47" s="7" t="s">
        <v>7</v>
      </c>
      <c r="H47" s="7" t="s">
        <v>7</v>
      </c>
      <c r="I47" s="7" t="s">
        <v>7</v>
      </c>
      <c r="J47" s="2" t="s">
        <v>17</v>
      </c>
      <c r="K47" s="12">
        <f t="shared" si="3"/>
        <v>0.68890317290814285</v>
      </c>
      <c r="N47" s="7" t="s">
        <v>7</v>
      </c>
      <c r="O47" s="7" t="s">
        <v>7</v>
      </c>
      <c r="P47" s="7" t="s">
        <v>7</v>
      </c>
      <c r="Q47" s="2" t="s">
        <v>15</v>
      </c>
    </row>
    <row r="48" spans="1:17" x14ac:dyDescent="0.2">
      <c r="A48" s="2" t="s">
        <v>18</v>
      </c>
      <c r="B48" s="2" t="s">
        <v>19</v>
      </c>
      <c r="C48" s="12">
        <f t="shared" si="2"/>
        <v>0.9900787254805431</v>
      </c>
      <c r="F48" s="13"/>
      <c r="G48" s="7" t="s">
        <v>7</v>
      </c>
      <c r="H48" s="7" t="s">
        <v>7</v>
      </c>
      <c r="I48" s="7" t="s">
        <v>7</v>
      </c>
      <c r="J48" s="2" t="s">
        <v>20</v>
      </c>
      <c r="K48" s="12">
        <f t="shared" si="3"/>
        <v>0.89744779089598525</v>
      </c>
      <c r="N48" s="7" t="s">
        <v>7</v>
      </c>
      <c r="O48" s="7" t="s">
        <v>7</v>
      </c>
      <c r="P48" s="7" t="s">
        <v>7</v>
      </c>
      <c r="Q48" s="2" t="s">
        <v>18</v>
      </c>
    </row>
    <row r="49" spans="1:18" x14ac:dyDescent="0.2">
      <c r="A49" s="2" t="s">
        <v>21</v>
      </c>
      <c r="B49" s="2" t="s">
        <v>22</v>
      </c>
      <c r="C49" s="12">
        <f t="shared" si="2"/>
        <v>1.0808804306741322</v>
      </c>
      <c r="F49" s="13"/>
      <c r="G49" s="7" t="s">
        <v>7</v>
      </c>
      <c r="H49" s="7" t="s">
        <v>7</v>
      </c>
      <c r="I49" s="7" t="s">
        <v>7</v>
      </c>
      <c r="J49" s="2" t="s">
        <v>23</v>
      </c>
      <c r="K49" s="12">
        <f t="shared" si="3"/>
        <v>0.81252503191571679</v>
      </c>
      <c r="N49" s="7" t="s">
        <v>7</v>
      </c>
      <c r="O49" s="7" t="s">
        <v>7</v>
      </c>
      <c r="P49" s="7" t="s">
        <v>7</v>
      </c>
      <c r="Q49" s="2" t="s">
        <v>21</v>
      </c>
    </row>
    <row r="50" spans="1:18" x14ac:dyDescent="0.2">
      <c r="A50" s="2" t="s">
        <v>24</v>
      </c>
      <c r="B50" s="7" t="s">
        <v>7</v>
      </c>
      <c r="C50" s="7" t="s">
        <v>7</v>
      </c>
      <c r="D50" s="7" t="s">
        <v>7</v>
      </c>
      <c r="E50" s="7" t="s">
        <v>7</v>
      </c>
      <c r="F50" s="7"/>
      <c r="G50" s="7" t="s">
        <v>7</v>
      </c>
      <c r="H50" s="7" t="s">
        <v>7</v>
      </c>
      <c r="I50" s="7" t="s">
        <v>7</v>
      </c>
      <c r="J50" s="7"/>
      <c r="K50" s="7" t="s">
        <v>7</v>
      </c>
      <c r="L50" s="7" t="s">
        <v>7</v>
      </c>
      <c r="M50" s="7" t="s">
        <v>7</v>
      </c>
      <c r="N50" s="7" t="s">
        <v>7</v>
      </c>
      <c r="O50" s="7" t="s">
        <v>7</v>
      </c>
      <c r="P50" s="7" t="s">
        <v>7</v>
      </c>
      <c r="Q50" s="2" t="s">
        <v>24</v>
      </c>
    </row>
    <row r="51" spans="1:18" x14ac:dyDescent="0.2">
      <c r="A51" s="2" t="s">
        <v>25</v>
      </c>
      <c r="B51" s="7" t="s">
        <v>7</v>
      </c>
      <c r="C51" s="7" t="s">
        <v>7</v>
      </c>
      <c r="D51" s="7" t="s">
        <v>7</v>
      </c>
      <c r="E51" s="7" t="s">
        <v>7</v>
      </c>
      <c r="F51" s="7"/>
      <c r="G51" s="7" t="s">
        <v>7</v>
      </c>
      <c r="H51" s="7" t="s">
        <v>7</v>
      </c>
      <c r="I51" s="7" t="s">
        <v>7</v>
      </c>
      <c r="J51" s="7"/>
      <c r="K51" s="7" t="s">
        <v>7</v>
      </c>
      <c r="L51" s="7" t="s">
        <v>7</v>
      </c>
      <c r="M51" s="7" t="s">
        <v>7</v>
      </c>
      <c r="N51" s="7" t="s">
        <v>7</v>
      </c>
      <c r="O51" s="7" t="s">
        <v>7</v>
      </c>
      <c r="P51" s="7" t="s">
        <v>7</v>
      </c>
      <c r="Q51" s="2" t="s">
        <v>25</v>
      </c>
    </row>
    <row r="53" spans="1:18" x14ac:dyDescent="0.2">
      <c r="B53" s="4" t="s">
        <v>30</v>
      </c>
    </row>
    <row r="55" spans="1:18" x14ac:dyDescent="0.2">
      <c r="A55" s="2"/>
      <c r="B55" s="2" t="s">
        <v>31</v>
      </c>
      <c r="C55" s="5">
        <v>1</v>
      </c>
      <c r="D55" s="5">
        <v>2</v>
      </c>
      <c r="E55" s="5">
        <v>3</v>
      </c>
      <c r="F55" s="5"/>
      <c r="G55" s="5">
        <v>4</v>
      </c>
      <c r="H55" s="5">
        <v>5</v>
      </c>
      <c r="I55" s="5">
        <v>6</v>
      </c>
      <c r="J55" s="5"/>
      <c r="K55" s="5">
        <v>7</v>
      </c>
      <c r="L55" s="5">
        <v>8</v>
      </c>
      <c r="M55" s="5">
        <v>9</v>
      </c>
      <c r="N55" s="5"/>
      <c r="O55" s="5">
        <v>10</v>
      </c>
      <c r="P55" s="5">
        <v>11</v>
      </c>
      <c r="Q55" s="5">
        <v>12</v>
      </c>
      <c r="R55" s="2"/>
    </row>
    <row r="56" spans="1:18" x14ac:dyDescent="0.2">
      <c r="A56" s="2" t="s">
        <v>5</v>
      </c>
      <c r="B56" s="2" t="s">
        <v>32</v>
      </c>
      <c r="C56" s="6">
        <v>72678</v>
      </c>
      <c r="D56" s="6">
        <v>77961</v>
      </c>
      <c r="E56" s="6">
        <v>77263</v>
      </c>
      <c r="F56" s="2"/>
      <c r="G56" s="7" t="s">
        <v>7</v>
      </c>
      <c r="H56" s="7" t="s">
        <v>7</v>
      </c>
      <c r="I56" s="7" t="s">
        <v>7</v>
      </c>
      <c r="J56" s="2" t="s">
        <v>33</v>
      </c>
      <c r="K56" s="6">
        <v>46426</v>
      </c>
      <c r="L56" s="6">
        <v>50978</v>
      </c>
      <c r="M56" s="6">
        <v>50820</v>
      </c>
      <c r="N56" s="2"/>
      <c r="O56" s="7" t="s">
        <v>7</v>
      </c>
      <c r="P56" s="7" t="s">
        <v>7</v>
      </c>
      <c r="Q56" s="7" t="s">
        <v>7</v>
      </c>
      <c r="R56" s="2" t="s">
        <v>5</v>
      </c>
    </row>
    <row r="57" spans="1:18" x14ac:dyDescent="0.2">
      <c r="A57" s="2" t="s">
        <v>9</v>
      </c>
      <c r="B57" s="2" t="s">
        <v>34</v>
      </c>
      <c r="C57" s="6">
        <v>67537</v>
      </c>
      <c r="D57" s="6">
        <v>70241</v>
      </c>
      <c r="E57" s="6">
        <v>74256</v>
      </c>
      <c r="F57" s="2"/>
      <c r="G57" s="7" t="s">
        <v>7</v>
      </c>
      <c r="H57" s="7" t="s">
        <v>7</v>
      </c>
      <c r="I57" s="7" t="s">
        <v>7</v>
      </c>
      <c r="J57" s="2" t="s">
        <v>35</v>
      </c>
      <c r="K57" s="6">
        <v>41765</v>
      </c>
      <c r="L57" s="6">
        <v>44552</v>
      </c>
      <c r="M57" s="6">
        <v>46307</v>
      </c>
      <c r="N57" s="2"/>
      <c r="O57" s="7" t="s">
        <v>7</v>
      </c>
      <c r="P57" s="7" t="s">
        <v>7</v>
      </c>
      <c r="Q57" s="7" t="s">
        <v>7</v>
      </c>
      <c r="R57" s="2" t="s">
        <v>9</v>
      </c>
    </row>
    <row r="58" spans="1:18" x14ac:dyDescent="0.2">
      <c r="A58" s="2" t="s">
        <v>12</v>
      </c>
      <c r="B58" s="2" t="s">
        <v>36</v>
      </c>
      <c r="C58" s="6">
        <v>58658</v>
      </c>
      <c r="D58" s="6">
        <v>63439</v>
      </c>
      <c r="E58" s="6">
        <v>63373</v>
      </c>
      <c r="F58" s="2"/>
      <c r="G58" s="7" t="s">
        <v>7</v>
      </c>
      <c r="H58" s="7" t="s">
        <v>7</v>
      </c>
      <c r="I58" s="7" t="s">
        <v>7</v>
      </c>
      <c r="J58" s="2" t="s">
        <v>37</v>
      </c>
      <c r="K58" s="6">
        <v>50508</v>
      </c>
      <c r="L58" s="6">
        <v>53230</v>
      </c>
      <c r="M58" s="6">
        <v>52230</v>
      </c>
      <c r="N58" s="2"/>
      <c r="O58" s="7" t="s">
        <v>7</v>
      </c>
      <c r="P58" s="7" t="s">
        <v>7</v>
      </c>
      <c r="Q58" s="7" t="s">
        <v>7</v>
      </c>
      <c r="R58" s="2" t="s">
        <v>12</v>
      </c>
    </row>
    <row r="59" spans="1:18" x14ac:dyDescent="0.2">
      <c r="A59" s="2" t="s">
        <v>15</v>
      </c>
      <c r="B59" s="2" t="s">
        <v>38</v>
      </c>
      <c r="C59" s="8">
        <v>88461</v>
      </c>
      <c r="D59" s="6">
        <v>82231</v>
      </c>
      <c r="E59" s="6">
        <v>88682</v>
      </c>
      <c r="F59" s="2"/>
      <c r="G59" s="7" t="s">
        <v>7</v>
      </c>
      <c r="H59" s="7" t="s">
        <v>7</v>
      </c>
      <c r="I59" s="7" t="s">
        <v>7</v>
      </c>
      <c r="J59" s="2" t="s">
        <v>39</v>
      </c>
      <c r="K59" s="6">
        <v>74853</v>
      </c>
      <c r="L59" s="6">
        <v>83006</v>
      </c>
      <c r="M59" s="6">
        <v>81500</v>
      </c>
      <c r="N59" s="2"/>
      <c r="O59" s="7" t="s">
        <v>7</v>
      </c>
      <c r="P59" s="7" t="s">
        <v>7</v>
      </c>
      <c r="Q59" s="7" t="s">
        <v>7</v>
      </c>
      <c r="R59" s="2" t="s">
        <v>15</v>
      </c>
    </row>
    <row r="60" spans="1:18" x14ac:dyDescent="0.2">
      <c r="A60" s="2" t="s">
        <v>18</v>
      </c>
      <c r="B60" s="2" t="s">
        <v>40</v>
      </c>
      <c r="C60" s="6">
        <v>100026</v>
      </c>
      <c r="D60" s="6">
        <v>103335</v>
      </c>
      <c r="E60" s="6">
        <v>98330</v>
      </c>
      <c r="F60" s="2"/>
      <c r="G60" s="7" t="s">
        <v>7</v>
      </c>
      <c r="H60" s="7" t="s">
        <v>7</v>
      </c>
      <c r="I60" s="7" t="s">
        <v>7</v>
      </c>
      <c r="J60" s="2" t="s">
        <v>41</v>
      </c>
      <c r="K60" s="6">
        <v>73249</v>
      </c>
      <c r="L60" s="6">
        <v>77857</v>
      </c>
      <c r="M60" s="6">
        <v>77029</v>
      </c>
      <c r="N60" s="2"/>
      <c r="O60" s="7" t="s">
        <v>7</v>
      </c>
      <c r="P60" s="7" t="s">
        <v>7</v>
      </c>
      <c r="Q60" s="7" t="s">
        <v>7</v>
      </c>
      <c r="R60" s="2" t="s">
        <v>18</v>
      </c>
    </row>
    <row r="61" spans="1:18" x14ac:dyDescent="0.2">
      <c r="A61" s="2" t="s">
        <v>21</v>
      </c>
      <c r="B61" s="2" t="s">
        <v>42</v>
      </c>
      <c r="C61" s="6">
        <v>81846</v>
      </c>
      <c r="D61" s="6">
        <v>86110</v>
      </c>
      <c r="E61" s="6">
        <v>86539</v>
      </c>
      <c r="F61" s="2"/>
      <c r="G61" s="7" t="s">
        <v>7</v>
      </c>
      <c r="H61" s="7" t="s">
        <v>7</v>
      </c>
      <c r="I61" s="7" t="s">
        <v>7</v>
      </c>
      <c r="J61" s="2" t="s">
        <v>43</v>
      </c>
      <c r="K61" s="6">
        <v>66437</v>
      </c>
      <c r="L61" s="6">
        <v>65726</v>
      </c>
      <c r="M61" s="6">
        <v>69349</v>
      </c>
      <c r="N61" s="2"/>
      <c r="O61" s="7" t="s">
        <v>7</v>
      </c>
      <c r="P61" s="7" t="s">
        <v>7</v>
      </c>
      <c r="Q61" s="7" t="s">
        <v>7</v>
      </c>
      <c r="R61" s="2" t="s">
        <v>21</v>
      </c>
    </row>
    <row r="62" spans="1:18" x14ac:dyDescent="0.2">
      <c r="A62" s="2" t="s">
        <v>24</v>
      </c>
      <c r="B62" s="7" t="s">
        <v>7</v>
      </c>
      <c r="C62" s="9" t="s">
        <v>7</v>
      </c>
      <c r="D62" s="9" t="s">
        <v>7</v>
      </c>
      <c r="E62" s="9" t="s">
        <v>7</v>
      </c>
      <c r="F62" s="7"/>
      <c r="G62" s="7" t="s">
        <v>7</v>
      </c>
      <c r="H62" s="7" t="s">
        <v>7</v>
      </c>
      <c r="I62" s="7" t="s">
        <v>7</v>
      </c>
      <c r="J62" s="7"/>
      <c r="K62" s="9" t="s">
        <v>7</v>
      </c>
      <c r="L62" s="9" t="s">
        <v>7</v>
      </c>
      <c r="M62" s="9" t="s">
        <v>7</v>
      </c>
      <c r="N62" s="7"/>
      <c r="O62" s="7" t="s">
        <v>7</v>
      </c>
      <c r="P62" s="7" t="s">
        <v>7</v>
      </c>
      <c r="Q62" s="7" t="s">
        <v>7</v>
      </c>
      <c r="R62" s="2" t="s">
        <v>24</v>
      </c>
    </row>
    <row r="63" spans="1:18" x14ac:dyDescent="0.2">
      <c r="A63" s="2" t="s">
        <v>25</v>
      </c>
      <c r="B63" s="7" t="s">
        <v>7</v>
      </c>
      <c r="C63" s="9" t="s">
        <v>7</v>
      </c>
      <c r="D63" s="9" t="s">
        <v>7</v>
      </c>
      <c r="E63" s="9" t="s">
        <v>7</v>
      </c>
      <c r="F63" s="7"/>
      <c r="G63" s="7" t="s">
        <v>7</v>
      </c>
      <c r="H63" s="7" t="s">
        <v>7</v>
      </c>
      <c r="I63" s="7" t="s">
        <v>7</v>
      </c>
      <c r="J63" s="7"/>
      <c r="K63" s="9" t="s">
        <v>7</v>
      </c>
      <c r="L63" s="9" t="s">
        <v>7</v>
      </c>
      <c r="M63" s="9" t="s">
        <v>7</v>
      </c>
      <c r="N63" s="7"/>
      <c r="O63" s="7" t="s">
        <v>7</v>
      </c>
      <c r="P63" s="7" t="s">
        <v>7</v>
      </c>
      <c r="Q63" s="7" t="s">
        <v>7</v>
      </c>
      <c r="R63" s="2" t="s">
        <v>25</v>
      </c>
    </row>
    <row r="64" spans="1:18" x14ac:dyDescent="0.2">
      <c r="B64" s="2" t="s">
        <v>44</v>
      </c>
      <c r="C64" s="10"/>
      <c r="D64" s="10"/>
      <c r="E64" s="10"/>
      <c r="K64" s="10"/>
      <c r="L64" s="10"/>
      <c r="M64" s="10"/>
    </row>
    <row r="65" spans="1:18" x14ac:dyDescent="0.2">
      <c r="A65" s="2" t="s">
        <v>5</v>
      </c>
      <c r="B65" s="2" t="s">
        <v>32</v>
      </c>
      <c r="C65" s="6">
        <v>491070</v>
      </c>
      <c r="D65" s="6">
        <v>530880</v>
      </c>
      <c r="E65" s="6">
        <v>521590</v>
      </c>
      <c r="F65" s="2"/>
      <c r="G65" s="7" t="s">
        <v>7</v>
      </c>
      <c r="H65" s="7" t="s">
        <v>7</v>
      </c>
      <c r="I65" s="7" t="s">
        <v>7</v>
      </c>
      <c r="J65" s="2" t="s">
        <v>33</v>
      </c>
      <c r="K65" s="6">
        <v>287004</v>
      </c>
      <c r="L65" s="6">
        <v>310013</v>
      </c>
      <c r="M65" s="6">
        <v>303126</v>
      </c>
      <c r="N65" s="2"/>
      <c r="O65" s="7" t="s">
        <v>7</v>
      </c>
      <c r="P65" s="7" t="s">
        <v>7</v>
      </c>
      <c r="Q65" s="7" t="s">
        <v>7</v>
      </c>
      <c r="R65" s="2" t="s">
        <v>5</v>
      </c>
    </row>
    <row r="66" spans="1:18" x14ac:dyDescent="0.2">
      <c r="A66" s="2" t="s">
        <v>9</v>
      </c>
      <c r="B66" s="2" t="s">
        <v>34</v>
      </c>
      <c r="C66" s="6">
        <v>460010</v>
      </c>
      <c r="D66" s="6">
        <v>478560</v>
      </c>
      <c r="E66" s="6">
        <v>505240</v>
      </c>
      <c r="F66" s="2"/>
      <c r="G66" s="7" t="s">
        <v>7</v>
      </c>
      <c r="H66" s="7" t="s">
        <v>7</v>
      </c>
      <c r="I66" s="7" t="s">
        <v>7</v>
      </c>
      <c r="J66" s="2" t="s">
        <v>35</v>
      </c>
      <c r="K66" s="6">
        <v>223456</v>
      </c>
      <c r="L66" s="6">
        <v>236673</v>
      </c>
      <c r="M66" s="6">
        <v>246183</v>
      </c>
      <c r="N66" s="2"/>
      <c r="O66" s="7" t="s">
        <v>7</v>
      </c>
      <c r="P66" s="7" t="s">
        <v>7</v>
      </c>
      <c r="Q66" s="7" t="s">
        <v>7</v>
      </c>
      <c r="R66" s="2" t="s">
        <v>9</v>
      </c>
    </row>
    <row r="67" spans="1:18" x14ac:dyDescent="0.2">
      <c r="A67" s="2" t="s">
        <v>12</v>
      </c>
      <c r="B67" s="2" t="s">
        <v>36</v>
      </c>
      <c r="C67" s="6">
        <v>344340</v>
      </c>
      <c r="D67" s="6">
        <v>373350</v>
      </c>
      <c r="E67" s="6">
        <v>369880</v>
      </c>
      <c r="F67" s="2"/>
      <c r="G67" s="7" t="s">
        <v>7</v>
      </c>
      <c r="H67" s="7" t="s">
        <v>7</v>
      </c>
      <c r="I67" s="7" t="s">
        <v>7</v>
      </c>
      <c r="J67" s="2" t="s">
        <v>37</v>
      </c>
      <c r="K67" s="6">
        <v>258993</v>
      </c>
      <c r="L67" s="6">
        <v>272553</v>
      </c>
      <c r="M67" s="6">
        <v>267981</v>
      </c>
      <c r="N67" s="2"/>
      <c r="O67" s="7" t="s">
        <v>7</v>
      </c>
      <c r="P67" s="7" t="s">
        <v>7</v>
      </c>
      <c r="Q67" s="7" t="s">
        <v>7</v>
      </c>
      <c r="R67" s="2" t="s">
        <v>12</v>
      </c>
    </row>
    <row r="68" spans="1:18" x14ac:dyDescent="0.2">
      <c r="A68" s="2" t="s">
        <v>15</v>
      </c>
      <c r="B68" s="2" t="s">
        <v>38</v>
      </c>
      <c r="C68" s="8">
        <v>893730</v>
      </c>
      <c r="D68" s="6">
        <v>855760</v>
      </c>
      <c r="E68" s="6">
        <v>905580</v>
      </c>
      <c r="F68" s="2"/>
      <c r="G68" s="7" t="s">
        <v>7</v>
      </c>
      <c r="H68" s="7" t="s">
        <v>7</v>
      </c>
      <c r="I68" s="7" t="s">
        <v>7</v>
      </c>
      <c r="J68" s="2" t="s">
        <v>39</v>
      </c>
      <c r="K68" s="6">
        <v>619610</v>
      </c>
      <c r="L68" s="6">
        <v>674772</v>
      </c>
      <c r="M68" s="6">
        <v>652713</v>
      </c>
      <c r="N68" s="2"/>
      <c r="O68" s="7" t="s">
        <v>7</v>
      </c>
      <c r="P68" s="7" t="s">
        <v>7</v>
      </c>
      <c r="Q68" s="7" t="s">
        <v>7</v>
      </c>
      <c r="R68" s="2" t="s">
        <v>15</v>
      </c>
    </row>
    <row r="69" spans="1:18" x14ac:dyDescent="0.2">
      <c r="A69" s="2" t="s">
        <v>18</v>
      </c>
      <c r="B69" s="2" t="s">
        <v>40</v>
      </c>
      <c r="C69" s="6">
        <v>743990</v>
      </c>
      <c r="D69" s="6">
        <v>779160</v>
      </c>
      <c r="E69" s="6">
        <v>727040</v>
      </c>
      <c r="F69" s="2"/>
      <c r="G69" s="7" t="s">
        <v>7</v>
      </c>
      <c r="H69" s="7" t="s">
        <v>7</v>
      </c>
      <c r="I69" s="7" t="s">
        <v>7</v>
      </c>
      <c r="J69" s="2" t="s">
        <v>41</v>
      </c>
      <c r="K69" s="6">
        <v>444510</v>
      </c>
      <c r="L69" s="6">
        <v>477715</v>
      </c>
      <c r="M69" s="6">
        <v>467847</v>
      </c>
      <c r="N69" s="2"/>
      <c r="O69" s="7" t="s">
        <v>7</v>
      </c>
      <c r="P69" s="7" t="s">
        <v>7</v>
      </c>
      <c r="Q69" s="7" t="s">
        <v>7</v>
      </c>
      <c r="R69" s="2" t="s">
        <v>18</v>
      </c>
    </row>
    <row r="70" spans="1:18" x14ac:dyDescent="0.2">
      <c r="A70" s="2" t="s">
        <v>21</v>
      </c>
      <c r="B70" s="2" t="s">
        <v>42</v>
      </c>
      <c r="C70" s="6">
        <v>609860</v>
      </c>
      <c r="D70" s="6">
        <v>647040</v>
      </c>
      <c r="E70" s="6">
        <v>643640</v>
      </c>
      <c r="F70" s="2"/>
      <c r="G70" s="7" t="s">
        <v>7</v>
      </c>
      <c r="H70" s="7" t="s">
        <v>7</v>
      </c>
      <c r="I70" s="7" t="s">
        <v>7</v>
      </c>
      <c r="J70" s="2" t="s">
        <v>43</v>
      </c>
      <c r="K70" s="6">
        <v>419921</v>
      </c>
      <c r="L70" s="6">
        <v>413187</v>
      </c>
      <c r="M70" s="6">
        <v>432468</v>
      </c>
      <c r="N70" s="2"/>
      <c r="O70" s="7" t="s">
        <v>7</v>
      </c>
      <c r="P70" s="7" t="s">
        <v>7</v>
      </c>
      <c r="Q70" s="7" t="s">
        <v>7</v>
      </c>
      <c r="R70" s="2" t="s">
        <v>21</v>
      </c>
    </row>
    <row r="71" spans="1:18" x14ac:dyDescent="0.2">
      <c r="A71" s="2" t="s">
        <v>24</v>
      </c>
      <c r="B71" s="7" t="s">
        <v>7</v>
      </c>
      <c r="C71" s="9" t="s">
        <v>7</v>
      </c>
      <c r="D71" s="9" t="s">
        <v>7</v>
      </c>
      <c r="E71" s="9" t="s">
        <v>7</v>
      </c>
      <c r="F71" s="7"/>
      <c r="G71" s="7" t="s">
        <v>7</v>
      </c>
      <c r="H71" s="7" t="s">
        <v>7</v>
      </c>
      <c r="I71" s="7" t="s">
        <v>7</v>
      </c>
      <c r="J71" s="7"/>
      <c r="K71" s="9" t="s">
        <v>7</v>
      </c>
      <c r="L71" s="9" t="s">
        <v>7</v>
      </c>
      <c r="M71" s="9" t="s">
        <v>7</v>
      </c>
      <c r="N71" s="7"/>
      <c r="O71" s="7" t="s">
        <v>7</v>
      </c>
      <c r="P71" s="7" t="s">
        <v>7</v>
      </c>
      <c r="Q71" s="7" t="s">
        <v>7</v>
      </c>
      <c r="R71" s="2" t="s">
        <v>24</v>
      </c>
    </row>
    <row r="72" spans="1:18" x14ac:dyDescent="0.2">
      <c r="A72" s="2" t="s">
        <v>25</v>
      </c>
      <c r="B72" s="7" t="s">
        <v>7</v>
      </c>
      <c r="C72" s="9" t="s">
        <v>7</v>
      </c>
      <c r="D72" s="9" t="s">
        <v>7</v>
      </c>
      <c r="E72" s="9" t="s">
        <v>7</v>
      </c>
      <c r="F72" s="7"/>
      <c r="G72" s="7" t="s">
        <v>7</v>
      </c>
      <c r="H72" s="7" t="s">
        <v>7</v>
      </c>
      <c r="I72" s="7" t="s">
        <v>7</v>
      </c>
      <c r="J72" s="7"/>
      <c r="K72" s="9" t="s">
        <v>7</v>
      </c>
      <c r="L72" s="9" t="s">
        <v>7</v>
      </c>
      <c r="M72" s="9" t="s">
        <v>7</v>
      </c>
      <c r="N72" s="7"/>
      <c r="O72" s="7" t="s">
        <v>7</v>
      </c>
      <c r="P72" s="7" t="s">
        <v>7</v>
      </c>
      <c r="Q72" s="7" t="s">
        <v>7</v>
      </c>
      <c r="R72" s="2" t="s">
        <v>25</v>
      </c>
    </row>
    <row r="73" spans="1:18" x14ac:dyDescent="0.2">
      <c r="B73" s="2" t="s">
        <v>45</v>
      </c>
      <c r="C73" s="10"/>
      <c r="D73" s="10"/>
      <c r="E73" s="10"/>
      <c r="K73" s="10"/>
      <c r="L73" s="10"/>
      <c r="M73" s="10"/>
    </row>
    <row r="74" spans="1:18" x14ac:dyDescent="0.2">
      <c r="A74" s="2" t="s">
        <v>5</v>
      </c>
      <c r="B74" s="2" t="s">
        <v>32</v>
      </c>
      <c r="C74" s="11">
        <f>C56/C65</f>
        <v>0.14799926690695828</v>
      </c>
      <c r="D74" s="11">
        <f t="shared" ref="D74:M74" si="4">D56/D65</f>
        <v>0.14685239602169983</v>
      </c>
      <c r="E74" s="11">
        <f t="shared" si="4"/>
        <v>0.14812975708890125</v>
      </c>
      <c r="F74" s="2"/>
      <c r="G74" s="7" t="s">
        <v>7</v>
      </c>
      <c r="H74" s="7" t="s">
        <v>7</v>
      </c>
      <c r="I74" s="7" t="s">
        <v>7</v>
      </c>
      <c r="J74" s="2" t="s">
        <v>33</v>
      </c>
      <c r="K74" s="11">
        <f>K56/K65</f>
        <v>0.16176081169600423</v>
      </c>
      <c r="L74" s="11">
        <f t="shared" si="4"/>
        <v>0.16443826549209226</v>
      </c>
      <c r="M74" s="11">
        <f t="shared" si="4"/>
        <v>0.16765305516517884</v>
      </c>
      <c r="N74" s="2"/>
      <c r="O74" s="7" t="s">
        <v>7</v>
      </c>
      <c r="P74" s="7" t="s">
        <v>7</v>
      </c>
      <c r="Q74" s="7" t="s">
        <v>7</v>
      </c>
      <c r="R74" s="2" t="s">
        <v>5</v>
      </c>
    </row>
    <row r="75" spans="1:18" x14ac:dyDescent="0.2">
      <c r="A75" s="2" t="s">
        <v>9</v>
      </c>
      <c r="B75" s="2" t="s">
        <v>34</v>
      </c>
      <c r="C75" s="11">
        <f t="shared" ref="C75:M79" si="5">C57/C66</f>
        <v>0.14681637355709659</v>
      </c>
      <c r="D75" s="11">
        <f t="shared" si="5"/>
        <v>0.14677574389836176</v>
      </c>
      <c r="E75" s="11">
        <f t="shared" si="5"/>
        <v>0.14697173620457604</v>
      </c>
      <c r="F75" s="2"/>
      <c r="G75" s="7" t="s">
        <v>7</v>
      </c>
      <c r="H75" s="7" t="s">
        <v>7</v>
      </c>
      <c r="I75" s="7" t="s">
        <v>7</v>
      </c>
      <c r="J75" s="2" t="s">
        <v>35</v>
      </c>
      <c r="K75" s="11">
        <f t="shared" si="5"/>
        <v>0.18690480452527566</v>
      </c>
      <c r="L75" s="11">
        <f t="shared" si="5"/>
        <v>0.18824284983922965</v>
      </c>
      <c r="M75" s="11">
        <f t="shared" si="5"/>
        <v>0.18809990941697843</v>
      </c>
      <c r="N75" s="2"/>
      <c r="O75" s="7" t="s">
        <v>7</v>
      </c>
      <c r="P75" s="7" t="s">
        <v>7</v>
      </c>
      <c r="Q75" s="7" t="s">
        <v>7</v>
      </c>
      <c r="R75" s="2" t="s">
        <v>9</v>
      </c>
    </row>
    <row r="76" spans="1:18" x14ac:dyDescent="0.2">
      <c r="A76" s="2" t="s">
        <v>12</v>
      </c>
      <c r="B76" s="2" t="s">
        <v>36</v>
      </c>
      <c r="C76" s="11">
        <f t="shared" si="5"/>
        <v>0.17034907359005633</v>
      </c>
      <c r="D76" s="11">
        <f t="shared" si="5"/>
        <v>0.16991830721842774</v>
      </c>
      <c r="E76" s="11">
        <f t="shared" si="5"/>
        <v>0.17133394614469558</v>
      </c>
      <c r="F76" s="2"/>
      <c r="G76" s="7" t="s">
        <v>7</v>
      </c>
      <c r="H76" s="7" t="s">
        <v>7</v>
      </c>
      <c r="I76" s="7" t="s">
        <v>7</v>
      </c>
      <c r="J76" s="2" t="s">
        <v>37</v>
      </c>
      <c r="K76" s="11">
        <f t="shared" si="5"/>
        <v>0.19501685373735969</v>
      </c>
      <c r="L76" s="11">
        <f t="shared" si="5"/>
        <v>0.19530146430235587</v>
      </c>
      <c r="M76" s="11">
        <f t="shared" si="5"/>
        <v>0.19490187737190323</v>
      </c>
      <c r="N76" s="2"/>
      <c r="O76" s="7" t="s">
        <v>7</v>
      </c>
      <c r="P76" s="7" t="s">
        <v>7</v>
      </c>
      <c r="Q76" s="7" t="s">
        <v>7</v>
      </c>
      <c r="R76" s="2" t="s">
        <v>12</v>
      </c>
    </row>
    <row r="77" spans="1:18" x14ac:dyDescent="0.2">
      <c r="A77" s="2" t="s">
        <v>15</v>
      </c>
      <c r="B77" s="2" t="s">
        <v>38</v>
      </c>
      <c r="C77" s="11">
        <f t="shared" si="5"/>
        <v>9.8979557584505384E-2</v>
      </c>
      <c r="D77" s="11">
        <f t="shared" si="5"/>
        <v>9.6091193792652144E-2</v>
      </c>
      <c r="E77" s="11">
        <f t="shared" si="5"/>
        <v>9.7928399478787079E-2</v>
      </c>
      <c r="F77" s="2"/>
      <c r="G77" s="7" t="s">
        <v>7</v>
      </c>
      <c r="H77" s="7" t="s">
        <v>7</v>
      </c>
      <c r="I77" s="7" t="s">
        <v>7</v>
      </c>
      <c r="J77" s="2" t="s">
        <v>39</v>
      </c>
      <c r="K77" s="11">
        <f t="shared" si="5"/>
        <v>0.12080663643259469</v>
      </c>
      <c r="L77" s="11">
        <f t="shared" si="5"/>
        <v>0.12301340304576953</v>
      </c>
      <c r="M77" s="11">
        <f t="shared" si="5"/>
        <v>0.12486345453514791</v>
      </c>
      <c r="N77" s="2"/>
      <c r="O77" s="7" t="s">
        <v>7</v>
      </c>
      <c r="P77" s="7" t="s">
        <v>7</v>
      </c>
      <c r="Q77" s="7" t="s">
        <v>7</v>
      </c>
      <c r="R77" s="2" t="s">
        <v>15</v>
      </c>
    </row>
    <row r="78" spans="1:18" x14ac:dyDescent="0.2">
      <c r="A78" s="2" t="s">
        <v>18</v>
      </c>
      <c r="B78" s="2" t="s">
        <v>40</v>
      </c>
      <c r="C78" s="11">
        <f t="shared" si="5"/>
        <v>0.13444535544832592</v>
      </c>
      <c r="D78" s="11">
        <f t="shared" si="5"/>
        <v>0.13262359464038195</v>
      </c>
      <c r="E78" s="11">
        <f t="shared" si="5"/>
        <v>0.13524702904929578</v>
      </c>
      <c r="F78" s="2"/>
      <c r="G78" s="7" t="s">
        <v>7</v>
      </c>
      <c r="H78" s="7" t="s">
        <v>7</v>
      </c>
      <c r="I78" s="7" t="s">
        <v>7</v>
      </c>
      <c r="J78" s="2" t="s">
        <v>41</v>
      </c>
      <c r="K78" s="11">
        <f t="shared" si="5"/>
        <v>0.1647859440732492</v>
      </c>
      <c r="L78" s="11">
        <f t="shared" si="5"/>
        <v>0.16297792616936876</v>
      </c>
      <c r="M78" s="11">
        <f t="shared" si="5"/>
        <v>0.16464570682295707</v>
      </c>
      <c r="N78" s="2"/>
      <c r="O78" s="7" t="s">
        <v>7</v>
      </c>
      <c r="P78" s="7" t="s">
        <v>7</v>
      </c>
      <c r="Q78" s="7" t="s">
        <v>7</v>
      </c>
      <c r="R78" s="2" t="s">
        <v>18</v>
      </c>
    </row>
    <row r="79" spans="1:18" x14ac:dyDescent="0.2">
      <c r="A79" s="2" t="s">
        <v>21</v>
      </c>
      <c r="B79" s="2" t="s">
        <v>42</v>
      </c>
      <c r="C79" s="11">
        <f t="shared" si="5"/>
        <v>0.1342045715410094</v>
      </c>
      <c r="D79" s="11">
        <f t="shared" si="5"/>
        <v>0.13308296241345202</v>
      </c>
      <c r="E79" s="11">
        <f t="shared" si="5"/>
        <v>0.13445248896898887</v>
      </c>
      <c r="F79" s="2"/>
      <c r="G79" s="7" t="s">
        <v>7</v>
      </c>
      <c r="H79" s="7" t="s">
        <v>7</v>
      </c>
      <c r="I79" s="7" t="s">
        <v>7</v>
      </c>
      <c r="J79" s="2" t="s">
        <v>43</v>
      </c>
      <c r="K79" s="11">
        <f t="shared" si="5"/>
        <v>0.15821309246262988</v>
      </c>
      <c r="L79" s="11">
        <f t="shared" si="5"/>
        <v>0.15907083233499603</v>
      </c>
      <c r="M79" s="11">
        <f t="shared" si="5"/>
        <v>0.16035637318830526</v>
      </c>
      <c r="N79" s="2"/>
      <c r="O79" s="7" t="s">
        <v>7</v>
      </c>
      <c r="P79" s="7" t="s">
        <v>7</v>
      </c>
      <c r="Q79" s="7" t="s">
        <v>7</v>
      </c>
      <c r="R79" s="2" t="s">
        <v>21</v>
      </c>
    </row>
    <row r="80" spans="1:18" x14ac:dyDescent="0.2">
      <c r="A80" s="2" t="s">
        <v>24</v>
      </c>
      <c r="B80" s="7" t="s">
        <v>7</v>
      </c>
      <c r="C80" s="7" t="s">
        <v>7</v>
      </c>
      <c r="D80" s="7" t="s">
        <v>7</v>
      </c>
      <c r="E80" s="7" t="s">
        <v>7</v>
      </c>
      <c r="F80" s="7"/>
      <c r="G80" s="7" t="s">
        <v>7</v>
      </c>
      <c r="H80" s="7" t="s">
        <v>7</v>
      </c>
      <c r="I80" s="7" t="s">
        <v>7</v>
      </c>
      <c r="J80" s="7"/>
      <c r="K80" s="7" t="s">
        <v>7</v>
      </c>
      <c r="L80" s="7" t="s">
        <v>7</v>
      </c>
      <c r="M80" s="7" t="s">
        <v>7</v>
      </c>
      <c r="N80" s="7"/>
      <c r="O80" s="7" t="s">
        <v>7</v>
      </c>
      <c r="P80" s="7" t="s">
        <v>7</v>
      </c>
      <c r="Q80" s="7" t="s">
        <v>7</v>
      </c>
      <c r="R80" s="2" t="s">
        <v>24</v>
      </c>
    </row>
    <row r="81" spans="1:18" x14ac:dyDescent="0.2">
      <c r="A81" s="2" t="s">
        <v>25</v>
      </c>
      <c r="B81" s="7" t="s">
        <v>7</v>
      </c>
      <c r="C81" s="7" t="s">
        <v>7</v>
      </c>
      <c r="D81" s="7" t="s">
        <v>7</v>
      </c>
      <c r="E81" s="7" t="s">
        <v>7</v>
      </c>
      <c r="F81" s="7"/>
      <c r="G81" s="7" t="s">
        <v>7</v>
      </c>
      <c r="H81" s="7" t="s">
        <v>7</v>
      </c>
      <c r="I81" s="7" t="s">
        <v>7</v>
      </c>
      <c r="J81" s="7"/>
      <c r="K81" s="7" t="s">
        <v>7</v>
      </c>
      <c r="L81" s="7" t="s">
        <v>7</v>
      </c>
      <c r="M81" s="7" t="s">
        <v>7</v>
      </c>
      <c r="N81" s="7"/>
      <c r="O81" s="7" t="s">
        <v>7</v>
      </c>
      <c r="P81" s="7" t="s">
        <v>7</v>
      </c>
      <c r="Q81" s="7" t="s">
        <v>7</v>
      </c>
      <c r="R81" s="2" t="s">
        <v>25</v>
      </c>
    </row>
    <row r="82" spans="1:18" x14ac:dyDescent="0.2">
      <c r="B82" s="2" t="s">
        <v>28</v>
      </c>
    </row>
    <row r="83" spans="1:18" x14ac:dyDescent="0.2">
      <c r="A83" s="2" t="s">
        <v>5</v>
      </c>
      <c r="B83" s="2" t="s">
        <v>32</v>
      </c>
      <c r="C83" s="12">
        <f>C74/(AVERAGE($C$74:$E$74))</f>
        <v>1.0022944093304753</v>
      </c>
      <c r="D83" s="12">
        <f t="shared" ref="D83:E83" si="6">D74/(AVERAGE($C$74:$E$74))</f>
        <v>0.99452746358444621</v>
      </c>
      <c r="E83" s="12">
        <f t="shared" si="6"/>
        <v>1.0031781270850786</v>
      </c>
      <c r="F83" s="2"/>
      <c r="G83" s="7" t="s">
        <v>7</v>
      </c>
      <c r="H83" s="7" t="s">
        <v>7</v>
      </c>
      <c r="I83" s="7" t="s">
        <v>7</v>
      </c>
      <c r="J83" s="2" t="s">
        <v>33</v>
      </c>
      <c r="K83" s="12">
        <f>K74/AVERAGE($K$74:$M$74)</f>
        <v>0.98264724053245101</v>
      </c>
      <c r="L83" s="12">
        <f t="shared" ref="L83:M83" si="7">L74/AVERAGE($K$74:$M$74)</f>
        <v>0.99891194986961374</v>
      </c>
      <c r="M83" s="12">
        <f t="shared" si="7"/>
        <v>1.0184408095979356</v>
      </c>
      <c r="N83" s="2"/>
      <c r="O83" s="7" t="s">
        <v>7</v>
      </c>
      <c r="P83" s="7" t="s">
        <v>7</v>
      </c>
      <c r="Q83" s="7" t="s">
        <v>7</v>
      </c>
      <c r="R83" s="2" t="s">
        <v>5</v>
      </c>
    </row>
    <row r="84" spans="1:18" x14ac:dyDescent="0.2">
      <c r="A84" s="2" t="s">
        <v>9</v>
      </c>
      <c r="B84" s="2" t="s">
        <v>34</v>
      </c>
      <c r="C84" s="12">
        <f t="shared" ref="C84:E88" si="8">C75/(AVERAGE($C$74:$E$74))</f>
        <v>0.99428350889712447</v>
      </c>
      <c r="D84" s="12">
        <f t="shared" si="8"/>
        <v>0.99400835294092282</v>
      </c>
      <c r="E84" s="12">
        <f t="shared" si="8"/>
        <v>0.99533567027766245</v>
      </c>
      <c r="F84" s="2"/>
      <c r="G84" s="7" t="s">
        <v>7</v>
      </c>
      <c r="H84" s="7" t="s">
        <v>7</v>
      </c>
      <c r="I84" s="7" t="s">
        <v>7</v>
      </c>
      <c r="J84" s="2" t="s">
        <v>35</v>
      </c>
      <c r="K84" s="12">
        <f t="shared" ref="K84:M88" si="9">K75/AVERAGE($K$74:$M$74)</f>
        <v>1.135389273108822</v>
      </c>
      <c r="L84" s="12">
        <f t="shared" si="9"/>
        <v>1.1435174873634291</v>
      </c>
      <c r="M84" s="12">
        <f t="shared" si="9"/>
        <v>1.1426491682074293</v>
      </c>
      <c r="N84" s="2"/>
      <c r="O84" s="7" t="s">
        <v>7</v>
      </c>
      <c r="P84" s="7" t="s">
        <v>7</v>
      </c>
      <c r="Q84" s="7" t="s">
        <v>7</v>
      </c>
      <c r="R84" s="2" t="s">
        <v>9</v>
      </c>
    </row>
    <row r="85" spans="1:18" x14ac:dyDescent="0.2">
      <c r="A85" s="2" t="s">
        <v>12</v>
      </c>
      <c r="B85" s="2" t="s">
        <v>36</v>
      </c>
      <c r="C85" s="12">
        <f t="shared" si="8"/>
        <v>1.1536538501996576</v>
      </c>
      <c r="D85" s="12">
        <f t="shared" si="8"/>
        <v>1.1507365740871864</v>
      </c>
      <c r="E85" s="12">
        <f t="shared" si="8"/>
        <v>1.1603236957742205</v>
      </c>
      <c r="F85" s="2"/>
      <c r="G85" s="7" t="s">
        <v>7</v>
      </c>
      <c r="H85" s="7" t="s">
        <v>7</v>
      </c>
      <c r="I85" s="7" t="s">
        <v>7</v>
      </c>
      <c r="J85" s="2" t="s">
        <v>37</v>
      </c>
      <c r="K85" s="12">
        <f t="shared" si="9"/>
        <v>1.1846674801710997</v>
      </c>
      <c r="L85" s="12">
        <f t="shared" si="9"/>
        <v>1.1863964019253097</v>
      </c>
      <c r="M85" s="12">
        <f t="shared" si="9"/>
        <v>1.1839690340699849</v>
      </c>
      <c r="N85" s="2"/>
      <c r="O85" s="7" t="s">
        <v>7</v>
      </c>
      <c r="P85" s="7" t="s">
        <v>7</v>
      </c>
      <c r="Q85" s="7" t="s">
        <v>7</v>
      </c>
      <c r="R85" s="2" t="s">
        <v>12</v>
      </c>
    </row>
    <row r="86" spans="1:18" x14ac:dyDescent="0.2">
      <c r="A86" s="2" t="s">
        <v>15</v>
      </c>
      <c r="B86" s="2" t="s">
        <v>38</v>
      </c>
      <c r="C86" s="12">
        <f t="shared" si="8"/>
        <v>0.670318571694826</v>
      </c>
      <c r="D86" s="12">
        <f t="shared" si="8"/>
        <v>0.65075772560964196</v>
      </c>
      <c r="E86" s="12">
        <f t="shared" si="8"/>
        <v>0.66319982094218732</v>
      </c>
      <c r="F86" s="2"/>
      <c r="G86" s="7" t="s">
        <v>7</v>
      </c>
      <c r="H86" s="7" t="s">
        <v>7</v>
      </c>
      <c r="I86" s="7" t="s">
        <v>7</v>
      </c>
      <c r="J86" s="2" t="s">
        <v>39</v>
      </c>
      <c r="K86" s="12">
        <f t="shared" si="9"/>
        <v>0.73386320632210689</v>
      </c>
      <c r="L86" s="12">
        <f t="shared" si="9"/>
        <v>0.7472686356111895</v>
      </c>
      <c r="M86" s="12">
        <f t="shared" si="9"/>
        <v>0.75850713010080095</v>
      </c>
      <c r="N86" s="2"/>
      <c r="O86" s="7" t="s">
        <v>7</v>
      </c>
      <c r="P86" s="7" t="s">
        <v>7</v>
      </c>
      <c r="Q86" s="7" t="s">
        <v>7</v>
      </c>
      <c r="R86" s="2" t="s">
        <v>15</v>
      </c>
    </row>
    <row r="87" spans="1:18" x14ac:dyDescent="0.2">
      <c r="A87" s="2" t="s">
        <v>18</v>
      </c>
      <c r="B87" s="2" t="s">
        <v>40</v>
      </c>
      <c r="C87" s="12">
        <f t="shared" si="8"/>
        <v>0.91050334871604754</v>
      </c>
      <c r="D87" s="12">
        <f t="shared" si="8"/>
        <v>0.89816585062500964</v>
      </c>
      <c r="E87" s="12">
        <f t="shared" si="8"/>
        <v>0.91593251728662606</v>
      </c>
      <c r="F87" s="2"/>
      <c r="G87" s="7" t="s">
        <v>7</v>
      </c>
      <c r="H87" s="7" t="s">
        <v>7</v>
      </c>
      <c r="I87" s="7" t="s">
        <v>7</v>
      </c>
      <c r="J87" s="2" t="s">
        <v>41</v>
      </c>
      <c r="K87" s="12">
        <f t="shared" si="9"/>
        <v>1.0010239904484417</v>
      </c>
      <c r="L87" s="12">
        <f t="shared" si="9"/>
        <v>0.99004083707863666</v>
      </c>
      <c r="M87" s="12">
        <f t="shared" si="9"/>
        <v>1.0001720922317192</v>
      </c>
      <c r="N87" s="2"/>
      <c r="O87" s="7" t="s">
        <v>7</v>
      </c>
      <c r="P87" s="7" t="s">
        <v>7</v>
      </c>
      <c r="Q87" s="7" t="s">
        <v>7</v>
      </c>
      <c r="R87" s="2" t="s">
        <v>18</v>
      </c>
    </row>
    <row r="88" spans="1:18" x14ac:dyDescent="0.2">
      <c r="A88" s="2" t="s">
        <v>21</v>
      </c>
      <c r="B88" s="2" t="s">
        <v>42</v>
      </c>
      <c r="C88" s="12">
        <f t="shared" si="8"/>
        <v>0.90887268952966249</v>
      </c>
      <c r="D88" s="12">
        <f t="shared" si="8"/>
        <v>0.90127682381019558</v>
      </c>
      <c r="E88" s="12">
        <f t="shared" si="8"/>
        <v>0.91055165900858315</v>
      </c>
      <c r="F88" s="2"/>
      <c r="G88" s="7" t="s">
        <v>7</v>
      </c>
      <c r="H88" s="7" t="s">
        <v>7</v>
      </c>
      <c r="I88" s="7" t="s">
        <v>7</v>
      </c>
      <c r="J88" s="2" t="s">
        <v>43</v>
      </c>
      <c r="K88" s="12">
        <f t="shared" si="9"/>
        <v>0.96109593599640109</v>
      </c>
      <c r="L88" s="12">
        <f t="shared" si="9"/>
        <v>0.96630644223606577</v>
      </c>
      <c r="M88" s="12">
        <f t="shared" si="9"/>
        <v>0.97411570802084702</v>
      </c>
      <c r="N88" s="2"/>
      <c r="O88" s="7" t="s">
        <v>7</v>
      </c>
      <c r="P88" s="7" t="s">
        <v>7</v>
      </c>
      <c r="Q88" s="7" t="s">
        <v>7</v>
      </c>
      <c r="R88" s="2" t="s">
        <v>21</v>
      </c>
    </row>
    <row r="89" spans="1:18" x14ac:dyDescent="0.2">
      <c r="A89" s="2" t="s">
        <v>24</v>
      </c>
      <c r="B89" s="7" t="s">
        <v>7</v>
      </c>
      <c r="C89" s="7" t="s">
        <v>7</v>
      </c>
      <c r="D89" s="7" t="s">
        <v>7</v>
      </c>
      <c r="E89" s="7" t="s">
        <v>7</v>
      </c>
      <c r="F89" s="7"/>
      <c r="G89" s="7" t="s">
        <v>7</v>
      </c>
      <c r="H89" s="7" t="s">
        <v>7</v>
      </c>
      <c r="I89" s="7" t="s">
        <v>7</v>
      </c>
      <c r="J89" s="7"/>
      <c r="K89" s="7" t="s">
        <v>7</v>
      </c>
      <c r="L89" s="7" t="s">
        <v>7</v>
      </c>
      <c r="M89" s="7" t="s">
        <v>7</v>
      </c>
      <c r="N89" s="7"/>
      <c r="O89" s="7" t="s">
        <v>7</v>
      </c>
      <c r="P89" s="7" t="s">
        <v>7</v>
      </c>
      <c r="Q89" s="7" t="s">
        <v>7</v>
      </c>
      <c r="R89" s="2" t="s">
        <v>24</v>
      </c>
    </row>
    <row r="90" spans="1:18" x14ac:dyDescent="0.2">
      <c r="A90" s="2" t="s">
        <v>25</v>
      </c>
      <c r="B90" s="7" t="s">
        <v>7</v>
      </c>
      <c r="C90" s="7" t="s">
        <v>7</v>
      </c>
      <c r="D90" s="7" t="s">
        <v>7</v>
      </c>
      <c r="E90" s="7" t="s">
        <v>7</v>
      </c>
      <c r="F90" s="7"/>
      <c r="G90" s="7" t="s">
        <v>7</v>
      </c>
      <c r="H90" s="7" t="s">
        <v>7</v>
      </c>
      <c r="I90" s="7" t="s">
        <v>7</v>
      </c>
      <c r="J90" s="7"/>
      <c r="K90" s="7" t="s">
        <v>7</v>
      </c>
      <c r="L90" s="7" t="s">
        <v>7</v>
      </c>
      <c r="M90" s="7" t="s">
        <v>7</v>
      </c>
      <c r="N90" s="7"/>
      <c r="O90" s="7" t="s">
        <v>7</v>
      </c>
      <c r="P90" s="7" t="s">
        <v>7</v>
      </c>
      <c r="Q90" s="7" t="s">
        <v>7</v>
      </c>
      <c r="R90" s="2" t="s">
        <v>25</v>
      </c>
    </row>
    <row r="91" spans="1:18" x14ac:dyDescent="0.2">
      <c r="B91" s="2" t="s">
        <v>29</v>
      </c>
    </row>
    <row r="92" spans="1:18" x14ac:dyDescent="0.2">
      <c r="A92" s="2" t="s">
        <v>5</v>
      </c>
      <c r="B92" s="2" t="s">
        <v>32</v>
      </c>
      <c r="C92" s="12">
        <f t="shared" ref="C92:C97" si="10">AVERAGE(C83:E83)</f>
        <v>1</v>
      </c>
      <c r="F92" s="2"/>
      <c r="G92" s="7" t="s">
        <v>7</v>
      </c>
      <c r="H92" s="7" t="s">
        <v>7</v>
      </c>
      <c r="I92" s="7" t="s">
        <v>7</v>
      </c>
      <c r="J92" s="2" t="s">
        <v>33</v>
      </c>
      <c r="K92" s="12">
        <f t="shared" ref="K92:K97" si="11">AVERAGE(K83:M83)</f>
        <v>1</v>
      </c>
      <c r="N92" s="2"/>
      <c r="O92" s="7" t="s">
        <v>7</v>
      </c>
      <c r="P92" s="7" t="s">
        <v>7</v>
      </c>
      <c r="Q92" s="7" t="s">
        <v>7</v>
      </c>
      <c r="R92" s="2" t="s">
        <v>5</v>
      </c>
    </row>
    <row r="93" spans="1:18" x14ac:dyDescent="0.2">
      <c r="A93" s="2" t="s">
        <v>9</v>
      </c>
      <c r="B93" s="2" t="s">
        <v>34</v>
      </c>
      <c r="C93" s="12">
        <f t="shared" si="10"/>
        <v>0.99454251070523669</v>
      </c>
      <c r="F93" s="2"/>
      <c r="G93" s="7" t="s">
        <v>7</v>
      </c>
      <c r="H93" s="7" t="s">
        <v>7</v>
      </c>
      <c r="I93" s="7" t="s">
        <v>7</v>
      </c>
      <c r="J93" s="2" t="s">
        <v>35</v>
      </c>
      <c r="K93" s="12">
        <f t="shared" si="11"/>
        <v>1.1405186428932268</v>
      </c>
      <c r="N93" s="2"/>
      <c r="O93" s="7" t="s">
        <v>7</v>
      </c>
      <c r="P93" s="7" t="s">
        <v>7</v>
      </c>
      <c r="Q93" s="7" t="s">
        <v>7</v>
      </c>
      <c r="R93" s="2" t="s">
        <v>9</v>
      </c>
    </row>
    <row r="94" spans="1:18" x14ac:dyDescent="0.2">
      <c r="A94" s="2" t="s">
        <v>12</v>
      </c>
      <c r="B94" s="2" t="s">
        <v>36</v>
      </c>
      <c r="C94" s="12">
        <f t="shared" si="10"/>
        <v>1.1549047066870215</v>
      </c>
      <c r="F94" s="2"/>
      <c r="G94" s="7" t="s">
        <v>7</v>
      </c>
      <c r="H94" s="7" t="s">
        <v>7</v>
      </c>
      <c r="I94" s="7" t="s">
        <v>7</v>
      </c>
      <c r="J94" s="2" t="s">
        <v>37</v>
      </c>
      <c r="K94" s="12">
        <f t="shared" si="11"/>
        <v>1.1850109720554649</v>
      </c>
      <c r="N94" s="2"/>
      <c r="O94" s="7" t="s">
        <v>7</v>
      </c>
      <c r="P94" s="7" t="s">
        <v>7</v>
      </c>
      <c r="Q94" s="7" t="s">
        <v>7</v>
      </c>
      <c r="R94" s="2" t="s">
        <v>12</v>
      </c>
    </row>
    <row r="95" spans="1:18" x14ac:dyDescent="0.2">
      <c r="A95" s="2" t="s">
        <v>15</v>
      </c>
      <c r="B95" s="2" t="s">
        <v>38</v>
      </c>
      <c r="C95" s="12">
        <f t="shared" si="10"/>
        <v>0.66142537274888502</v>
      </c>
      <c r="F95" s="2"/>
      <c r="G95" s="7" t="s">
        <v>7</v>
      </c>
      <c r="H95" s="7" t="s">
        <v>7</v>
      </c>
      <c r="I95" s="7" t="s">
        <v>7</v>
      </c>
      <c r="J95" s="2" t="s">
        <v>39</v>
      </c>
      <c r="K95" s="12">
        <f t="shared" si="11"/>
        <v>0.74654632401136578</v>
      </c>
      <c r="N95" s="2"/>
      <c r="O95" s="7" t="s">
        <v>7</v>
      </c>
      <c r="P95" s="7" t="s">
        <v>7</v>
      </c>
      <c r="Q95" s="7" t="s">
        <v>7</v>
      </c>
      <c r="R95" s="2" t="s">
        <v>15</v>
      </c>
    </row>
    <row r="96" spans="1:18" x14ac:dyDescent="0.2">
      <c r="A96" s="2" t="s">
        <v>18</v>
      </c>
      <c r="B96" s="2" t="s">
        <v>40</v>
      </c>
      <c r="C96" s="12">
        <f t="shared" si="10"/>
        <v>0.90820057220922779</v>
      </c>
      <c r="F96" s="2"/>
      <c r="G96" s="7" t="s">
        <v>7</v>
      </c>
      <c r="H96" s="7" t="s">
        <v>7</v>
      </c>
      <c r="I96" s="7" t="s">
        <v>7</v>
      </c>
      <c r="J96" s="2" t="s">
        <v>41</v>
      </c>
      <c r="K96" s="12">
        <f t="shared" si="11"/>
        <v>0.9970789732529326</v>
      </c>
      <c r="N96" s="2"/>
      <c r="O96" s="7" t="s">
        <v>7</v>
      </c>
      <c r="P96" s="7" t="s">
        <v>7</v>
      </c>
      <c r="Q96" s="7" t="s">
        <v>7</v>
      </c>
      <c r="R96" s="2" t="s">
        <v>18</v>
      </c>
    </row>
    <row r="97" spans="1:18" x14ac:dyDescent="0.2">
      <c r="A97" s="2" t="s">
        <v>21</v>
      </c>
      <c r="B97" s="2" t="s">
        <v>42</v>
      </c>
      <c r="C97" s="12">
        <f t="shared" si="10"/>
        <v>0.90690039078281381</v>
      </c>
      <c r="F97" s="2"/>
      <c r="G97" s="7" t="s">
        <v>7</v>
      </c>
      <c r="H97" s="7" t="s">
        <v>7</v>
      </c>
      <c r="I97" s="7" t="s">
        <v>7</v>
      </c>
      <c r="J97" s="2" t="s">
        <v>43</v>
      </c>
      <c r="K97" s="12">
        <f t="shared" si="11"/>
        <v>0.9671726954177714</v>
      </c>
      <c r="N97" s="2"/>
      <c r="O97" s="7" t="s">
        <v>7</v>
      </c>
      <c r="P97" s="7" t="s">
        <v>7</v>
      </c>
      <c r="Q97" s="7" t="s">
        <v>7</v>
      </c>
      <c r="R97" s="2" t="s">
        <v>21</v>
      </c>
    </row>
    <row r="98" spans="1:18" x14ac:dyDescent="0.2">
      <c r="A98" s="2" t="s">
        <v>24</v>
      </c>
      <c r="B98" s="7" t="s">
        <v>7</v>
      </c>
      <c r="C98" s="7" t="s">
        <v>7</v>
      </c>
      <c r="D98" s="7" t="s">
        <v>7</v>
      </c>
      <c r="E98" s="7" t="s">
        <v>7</v>
      </c>
      <c r="F98" s="7"/>
      <c r="G98" s="7" t="s">
        <v>7</v>
      </c>
      <c r="H98" s="7" t="s">
        <v>7</v>
      </c>
      <c r="I98" s="7" t="s">
        <v>7</v>
      </c>
      <c r="J98" s="7"/>
      <c r="K98" s="7" t="s">
        <v>7</v>
      </c>
      <c r="L98" s="7" t="s">
        <v>7</v>
      </c>
      <c r="M98" s="7" t="s">
        <v>7</v>
      </c>
      <c r="N98" s="7"/>
      <c r="O98" s="7" t="s">
        <v>7</v>
      </c>
      <c r="P98" s="7" t="s">
        <v>7</v>
      </c>
      <c r="Q98" s="7" t="s">
        <v>7</v>
      </c>
      <c r="R98" s="2" t="s">
        <v>24</v>
      </c>
    </row>
    <row r="99" spans="1:18" x14ac:dyDescent="0.2">
      <c r="A99" s="2" t="s">
        <v>25</v>
      </c>
      <c r="B99" s="7" t="s">
        <v>7</v>
      </c>
      <c r="C99" s="7" t="s">
        <v>7</v>
      </c>
      <c r="D99" s="7" t="s">
        <v>7</v>
      </c>
      <c r="E99" s="7" t="s">
        <v>7</v>
      </c>
      <c r="F99" s="7"/>
      <c r="G99" s="7" t="s">
        <v>7</v>
      </c>
      <c r="H99" s="7" t="s">
        <v>7</v>
      </c>
      <c r="I99" s="7" t="s">
        <v>7</v>
      </c>
      <c r="J99" s="7"/>
      <c r="K99" s="7" t="s">
        <v>7</v>
      </c>
      <c r="L99" s="7" t="s">
        <v>7</v>
      </c>
      <c r="M99" s="7" t="s">
        <v>7</v>
      </c>
      <c r="N99" s="7"/>
      <c r="O99" s="7" t="s">
        <v>7</v>
      </c>
      <c r="P99" s="7" t="s">
        <v>7</v>
      </c>
      <c r="Q99" s="7" t="s">
        <v>7</v>
      </c>
      <c r="R99" s="2" t="s">
        <v>25</v>
      </c>
    </row>
    <row r="101" spans="1:18" x14ac:dyDescent="0.2">
      <c r="B101" s="4" t="s">
        <v>46</v>
      </c>
    </row>
    <row r="103" spans="1:18" x14ac:dyDescent="0.2">
      <c r="A103" s="2"/>
      <c r="B103" s="2" t="s">
        <v>31</v>
      </c>
      <c r="C103" s="5">
        <v>1</v>
      </c>
      <c r="D103" s="5">
        <v>2</v>
      </c>
      <c r="E103" s="5">
        <v>3</v>
      </c>
      <c r="F103" s="5"/>
      <c r="G103" s="5">
        <v>4</v>
      </c>
      <c r="H103" s="5">
        <v>5</v>
      </c>
      <c r="I103" s="5">
        <v>6</v>
      </c>
      <c r="J103" s="5"/>
      <c r="K103" s="5">
        <v>7</v>
      </c>
      <c r="L103" s="5">
        <v>8</v>
      </c>
      <c r="M103" s="5">
        <v>9</v>
      </c>
      <c r="N103" s="5"/>
      <c r="O103" s="5">
        <v>10</v>
      </c>
      <c r="P103" s="5">
        <v>11</v>
      </c>
      <c r="Q103" s="5">
        <v>12</v>
      </c>
      <c r="R103" s="2"/>
    </row>
    <row r="104" spans="1:18" x14ac:dyDescent="0.2">
      <c r="A104" s="2" t="s">
        <v>5</v>
      </c>
      <c r="B104" s="13"/>
      <c r="C104" s="7" t="s">
        <v>7</v>
      </c>
      <c r="D104" s="7" t="s">
        <v>7</v>
      </c>
      <c r="E104" s="7" t="s">
        <v>7</v>
      </c>
      <c r="F104" s="7" t="s">
        <v>7</v>
      </c>
      <c r="G104" s="7" t="s">
        <v>7</v>
      </c>
      <c r="H104" s="7" t="s">
        <v>7</v>
      </c>
      <c r="I104" s="7" t="s">
        <v>7</v>
      </c>
      <c r="J104" s="2" t="s">
        <v>47</v>
      </c>
      <c r="K104" s="13">
        <v>202988</v>
      </c>
      <c r="L104" s="13">
        <v>212655</v>
      </c>
      <c r="M104" s="13">
        <v>216187</v>
      </c>
      <c r="N104" s="2" t="s">
        <v>48</v>
      </c>
      <c r="O104" s="13">
        <v>154135</v>
      </c>
      <c r="P104" s="13">
        <v>169296</v>
      </c>
      <c r="Q104" s="13">
        <v>173402</v>
      </c>
      <c r="R104" s="2" t="s">
        <v>5</v>
      </c>
    </row>
    <row r="105" spans="1:18" x14ac:dyDescent="0.2">
      <c r="A105" s="2" t="s">
        <v>9</v>
      </c>
      <c r="B105" s="13"/>
      <c r="C105" s="7" t="s">
        <v>7</v>
      </c>
      <c r="D105" s="7" t="s">
        <v>7</v>
      </c>
      <c r="E105" s="7" t="s">
        <v>7</v>
      </c>
      <c r="F105" s="7" t="s">
        <v>7</v>
      </c>
      <c r="G105" s="7" t="s">
        <v>7</v>
      </c>
      <c r="H105" s="7" t="s">
        <v>7</v>
      </c>
      <c r="I105" s="7" t="s">
        <v>7</v>
      </c>
      <c r="J105" s="2" t="s">
        <v>49</v>
      </c>
      <c r="K105" s="13">
        <v>128480</v>
      </c>
      <c r="L105" s="13">
        <v>134356</v>
      </c>
      <c r="M105" s="13">
        <v>137400</v>
      </c>
      <c r="N105" s="2" t="s">
        <v>50</v>
      </c>
      <c r="O105" s="13">
        <v>132372</v>
      </c>
      <c r="P105" s="13">
        <v>136421</v>
      </c>
      <c r="Q105" s="13">
        <v>141174</v>
      </c>
      <c r="R105" s="2" t="s">
        <v>9</v>
      </c>
    </row>
    <row r="106" spans="1:18" x14ac:dyDescent="0.2">
      <c r="A106" s="2" t="s">
        <v>12</v>
      </c>
      <c r="B106" s="13"/>
      <c r="C106" s="7" t="s">
        <v>7</v>
      </c>
      <c r="D106" s="7" t="s">
        <v>7</v>
      </c>
      <c r="E106" s="7" t="s">
        <v>7</v>
      </c>
      <c r="F106" s="7" t="s">
        <v>7</v>
      </c>
      <c r="G106" s="7" t="s">
        <v>7</v>
      </c>
      <c r="H106" s="7" t="s">
        <v>7</v>
      </c>
      <c r="I106" s="7" t="s">
        <v>7</v>
      </c>
      <c r="J106" s="2" t="s">
        <v>51</v>
      </c>
      <c r="K106" s="13">
        <v>97617</v>
      </c>
      <c r="L106" s="13">
        <v>98115</v>
      </c>
      <c r="M106" s="13">
        <v>105923</v>
      </c>
      <c r="N106" s="2" t="s">
        <v>52</v>
      </c>
      <c r="O106" s="13">
        <v>134753</v>
      </c>
      <c r="P106" s="13">
        <v>143579</v>
      </c>
      <c r="Q106" s="13">
        <v>146547</v>
      </c>
      <c r="R106" s="2" t="s">
        <v>12</v>
      </c>
    </row>
    <row r="107" spans="1:18" x14ac:dyDescent="0.2">
      <c r="A107" s="2" t="s">
        <v>15</v>
      </c>
      <c r="B107" s="13"/>
      <c r="C107" s="7" t="s">
        <v>7</v>
      </c>
      <c r="D107" s="7" t="s">
        <v>7</v>
      </c>
      <c r="E107" s="7" t="s">
        <v>7</v>
      </c>
      <c r="F107" s="7" t="s">
        <v>7</v>
      </c>
      <c r="G107" s="7" t="s">
        <v>7</v>
      </c>
      <c r="H107" s="7" t="s">
        <v>7</v>
      </c>
      <c r="I107" s="7" t="s">
        <v>7</v>
      </c>
      <c r="J107" s="2" t="s">
        <v>53</v>
      </c>
      <c r="K107" s="13">
        <v>256033</v>
      </c>
      <c r="L107" s="13">
        <v>285140</v>
      </c>
      <c r="M107" s="13">
        <v>282773</v>
      </c>
      <c r="N107" s="2" t="s">
        <v>54</v>
      </c>
      <c r="O107" s="13">
        <v>233841</v>
      </c>
      <c r="P107" s="13">
        <v>257599</v>
      </c>
      <c r="Q107" s="13">
        <v>273070</v>
      </c>
      <c r="R107" s="2" t="s">
        <v>15</v>
      </c>
    </row>
    <row r="108" spans="1:18" x14ac:dyDescent="0.2">
      <c r="A108" s="2" t="s">
        <v>18</v>
      </c>
      <c r="B108" s="13"/>
      <c r="C108" s="7" t="s">
        <v>7</v>
      </c>
      <c r="D108" s="7" t="s">
        <v>7</v>
      </c>
      <c r="E108" s="7" t="s">
        <v>7</v>
      </c>
      <c r="F108" s="7" t="s">
        <v>7</v>
      </c>
      <c r="G108" s="7" t="s">
        <v>7</v>
      </c>
      <c r="H108" s="7" t="s">
        <v>7</v>
      </c>
      <c r="I108" s="7" t="s">
        <v>7</v>
      </c>
      <c r="J108" s="2" t="s">
        <v>55</v>
      </c>
      <c r="K108" s="13">
        <v>199363</v>
      </c>
      <c r="L108" s="13">
        <v>213870</v>
      </c>
      <c r="M108" s="13">
        <v>212207</v>
      </c>
      <c r="N108" s="2" t="s">
        <v>56</v>
      </c>
      <c r="O108" s="13">
        <v>322116</v>
      </c>
      <c r="P108" s="13">
        <v>342391</v>
      </c>
      <c r="Q108" s="13">
        <v>352435</v>
      </c>
      <c r="R108" s="2" t="s">
        <v>18</v>
      </c>
    </row>
    <row r="109" spans="1:18" x14ac:dyDescent="0.2">
      <c r="A109" s="2" t="s">
        <v>21</v>
      </c>
      <c r="B109" s="13"/>
      <c r="C109" s="7" t="s">
        <v>7</v>
      </c>
      <c r="D109" s="7" t="s">
        <v>7</v>
      </c>
      <c r="E109" s="7" t="s">
        <v>7</v>
      </c>
      <c r="F109" s="7" t="s">
        <v>7</v>
      </c>
      <c r="G109" s="7" t="s">
        <v>7</v>
      </c>
      <c r="H109" s="7" t="s">
        <v>7</v>
      </c>
      <c r="I109" s="7" t="s">
        <v>7</v>
      </c>
      <c r="J109" s="2" t="s">
        <v>57</v>
      </c>
      <c r="K109" s="13">
        <v>253268</v>
      </c>
      <c r="L109" s="13">
        <v>271160</v>
      </c>
      <c r="M109" s="13">
        <v>271827</v>
      </c>
      <c r="N109" s="2" t="s">
        <v>58</v>
      </c>
      <c r="O109" s="13">
        <v>248854</v>
      </c>
      <c r="P109" s="13">
        <v>263862</v>
      </c>
      <c r="Q109" s="13">
        <v>272643</v>
      </c>
      <c r="R109" s="2" t="s">
        <v>21</v>
      </c>
    </row>
    <row r="110" spans="1:18" x14ac:dyDescent="0.2">
      <c r="A110" s="2" t="s">
        <v>24</v>
      </c>
      <c r="B110" s="13"/>
      <c r="C110" s="7" t="s">
        <v>7</v>
      </c>
      <c r="D110" s="7" t="s">
        <v>7</v>
      </c>
      <c r="E110" s="7" t="s">
        <v>7</v>
      </c>
      <c r="F110" s="7" t="s">
        <v>7</v>
      </c>
      <c r="G110" s="7" t="s">
        <v>7</v>
      </c>
      <c r="H110" s="7" t="s">
        <v>7</v>
      </c>
      <c r="I110" s="7" t="s">
        <v>7</v>
      </c>
      <c r="J110" s="2"/>
      <c r="K110" s="7"/>
      <c r="L110" s="7" t="s">
        <v>7</v>
      </c>
      <c r="M110" s="7" t="s">
        <v>7</v>
      </c>
      <c r="N110" s="7" t="s">
        <v>7</v>
      </c>
      <c r="O110" s="7" t="s">
        <v>7</v>
      </c>
      <c r="P110" s="7" t="s">
        <v>7</v>
      </c>
      <c r="Q110" s="7" t="s">
        <v>7</v>
      </c>
      <c r="R110" s="2" t="s">
        <v>24</v>
      </c>
    </row>
    <row r="111" spans="1:18" x14ac:dyDescent="0.2">
      <c r="A111" s="2" t="s">
        <v>25</v>
      </c>
      <c r="B111" s="13"/>
      <c r="C111" s="7" t="s">
        <v>7</v>
      </c>
      <c r="D111" s="7" t="s">
        <v>7</v>
      </c>
      <c r="E111" s="7" t="s">
        <v>7</v>
      </c>
      <c r="F111" s="7" t="s">
        <v>7</v>
      </c>
      <c r="G111" s="7" t="s">
        <v>7</v>
      </c>
      <c r="H111" s="7" t="s">
        <v>7</v>
      </c>
      <c r="I111" s="7" t="s">
        <v>7</v>
      </c>
      <c r="J111" s="2"/>
      <c r="K111" s="7"/>
      <c r="L111" s="7" t="s">
        <v>7</v>
      </c>
      <c r="M111" s="7" t="s">
        <v>7</v>
      </c>
      <c r="N111" s="7" t="s">
        <v>7</v>
      </c>
      <c r="O111" s="7" t="s">
        <v>7</v>
      </c>
      <c r="P111" s="7" t="s">
        <v>7</v>
      </c>
      <c r="Q111" s="7" t="s">
        <v>7</v>
      </c>
      <c r="R111" s="2" t="s">
        <v>25</v>
      </c>
    </row>
    <row r="112" spans="1:18" x14ac:dyDescent="0.2">
      <c r="A112" s="2"/>
      <c r="B112" s="2"/>
      <c r="C112" s="13"/>
      <c r="D112" s="13"/>
      <c r="E112" s="13"/>
      <c r="F112" s="2"/>
      <c r="G112" s="13"/>
      <c r="H112" s="13"/>
      <c r="I112" s="13"/>
      <c r="J112" s="2"/>
      <c r="K112" s="13"/>
      <c r="L112" s="13"/>
      <c r="M112" s="13"/>
      <c r="N112" s="13"/>
      <c r="O112" s="13"/>
      <c r="P112" s="13"/>
      <c r="Q112" s="13"/>
      <c r="R112" s="2"/>
    </row>
    <row r="113" spans="1:18" x14ac:dyDescent="0.2">
      <c r="B113" s="2" t="s">
        <v>44</v>
      </c>
    </row>
    <row r="114" spans="1:18" x14ac:dyDescent="0.2">
      <c r="A114" s="2" t="s">
        <v>5</v>
      </c>
      <c r="B114" s="13"/>
      <c r="C114" s="7" t="s">
        <v>7</v>
      </c>
      <c r="D114" s="7" t="s">
        <v>7</v>
      </c>
      <c r="E114" s="7" t="s">
        <v>7</v>
      </c>
      <c r="F114" s="7" t="s">
        <v>7</v>
      </c>
      <c r="G114" s="7" t="s">
        <v>7</v>
      </c>
      <c r="H114" s="7" t="s">
        <v>7</v>
      </c>
      <c r="I114" s="7" t="s">
        <v>7</v>
      </c>
      <c r="J114" s="2" t="s">
        <v>47</v>
      </c>
      <c r="K114" s="13">
        <v>1294514</v>
      </c>
      <c r="L114" s="13">
        <v>1439299</v>
      </c>
      <c r="M114" s="13">
        <v>1383196</v>
      </c>
      <c r="N114" s="2" t="s">
        <v>48</v>
      </c>
      <c r="O114" s="13">
        <v>867430</v>
      </c>
      <c r="P114" s="13">
        <v>964523</v>
      </c>
      <c r="Q114" s="13">
        <v>965689</v>
      </c>
      <c r="R114" s="2" t="s">
        <v>5</v>
      </c>
    </row>
    <row r="115" spans="1:18" x14ac:dyDescent="0.2">
      <c r="A115" s="2" t="s">
        <v>9</v>
      </c>
      <c r="B115" s="13"/>
      <c r="C115" s="7" t="s">
        <v>7</v>
      </c>
      <c r="D115" s="7" t="s">
        <v>7</v>
      </c>
      <c r="E115" s="7" t="s">
        <v>7</v>
      </c>
      <c r="F115" s="7" t="s">
        <v>7</v>
      </c>
      <c r="G115" s="7" t="s">
        <v>7</v>
      </c>
      <c r="H115" s="7" t="s">
        <v>7</v>
      </c>
      <c r="I115" s="7" t="s">
        <v>7</v>
      </c>
      <c r="J115" s="2" t="s">
        <v>49</v>
      </c>
      <c r="K115" s="13">
        <v>706832</v>
      </c>
      <c r="L115" s="13">
        <v>739743</v>
      </c>
      <c r="M115" s="13">
        <v>738350</v>
      </c>
      <c r="N115" s="2" t="s">
        <v>50</v>
      </c>
      <c r="O115" s="13">
        <v>705529</v>
      </c>
      <c r="P115" s="13">
        <v>721467</v>
      </c>
      <c r="Q115" s="13">
        <v>742725</v>
      </c>
      <c r="R115" s="2" t="s">
        <v>9</v>
      </c>
    </row>
    <row r="116" spans="1:18" x14ac:dyDescent="0.2">
      <c r="A116" s="2" t="s">
        <v>12</v>
      </c>
      <c r="B116" s="13"/>
      <c r="C116" s="7" t="s">
        <v>7</v>
      </c>
      <c r="D116" s="7" t="s">
        <v>7</v>
      </c>
      <c r="E116" s="7" t="s">
        <v>7</v>
      </c>
      <c r="F116" s="7" t="s">
        <v>7</v>
      </c>
      <c r="G116" s="7" t="s">
        <v>7</v>
      </c>
      <c r="H116" s="7" t="s">
        <v>7</v>
      </c>
      <c r="I116" s="7" t="s">
        <v>7</v>
      </c>
      <c r="J116" s="2" t="s">
        <v>51</v>
      </c>
      <c r="K116" s="13">
        <v>402003</v>
      </c>
      <c r="L116" s="13">
        <v>420726</v>
      </c>
      <c r="M116" s="13">
        <v>429966</v>
      </c>
      <c r="N116" s="2" t="s">
        <v>52</v>
      </c>
      <c r="O116" s="13">
        <v>656058</v>
      </c>
      <c r="P116" s="13">
        <v>711251</v>
      </c>
      <c r="Q116" s="13">
        <v>741321</v>
      </c>
      <c r="R116" s="2" t="s">
        <v>12</v>
      </c>
    </row>
    <row r="117" spans="1:18" x14ac:dyDescent="0.2">
      <c r="A117" s="2" t="s">
        <v>15</v>
      </c>
      <c r="B117" s="13"/>
      <c r="C117" s="7" t="s">
        <v>7</v>
      </c>
      <c r="D117" s="7" t="s">
        <v>7</v>
      </c>
      <c r="E117" s="7" t="s">
        <v>7</v>
      </c>
      <c r="F117" s="7" t="s">
        <v>7</v>
      </c>
      <c r="G117" s="7" t="s">
        <v>7</v>
      </c>
      <c r="H117" s="7" t="s">
        <v>7</v>
      </c>
      <c r="I117" s="7" t="s">
        <v>7</v>
      </c>
      <c r="J117" s="2" t="s">
        <v>53</v>
      </c>
      <c r="K117" s="13">
        <v>2127990</v>
      </c>
      <c r="L117" s="13">
        <v>2594516</v>
      </c>
      <c r="M117" s="13">
        <v>2488826</v>
      </c>
      <c r="N117" s="2" t="s">
        <v>54</v>
      </c>
      <c r="O117" s="13">
        <v>2012098</v>
      </c>
      <c r="P117" s="13">
        <v>2219229</v>
      </c>
      <c r="Q117" s="13">
        <v>2373094</v>
      </c>
      <c r="R117" s="2" t="s">
        <v>15</v>
      </c>
    </row>
    <row r="118" spans="1:18" x14ac:dyDescent="0.2">
      <c r="A118" s="2" t="s">
        <v>18</v>
      </c>
      <c r="B118" s="13"/>
      <c r="C118" s="7" t="s">
        <v>7</v>
      </c>
      <c r="D118" s="7" t="s">
        <v>7</v>
      </c>
      <c r="E118" s="7" t="s">
        <v>7</v>
      </c>
      <c r="F118" s="7" t="s">
        <v>7</v>
      </c>
      <c r="G118" s="7" t="s">
        <v>7</v>
      </c>
      <c r="H118" s="7" t="s">
        <v>7</v>
      </c>
      <c r="I118" s="7" t="s">
        <v>7</v>
      </c>
      <c r="J118" s="2" t="s">
        <v>55</v>
      </c>
      <c r="K118" s="13">
        <v>1346069</v>
      </c>
      <c r="L118" s="13">
        <v>1546939</v>
      </c>
      <c r="M118" s="13">
        <v>1430836</v>
      </c>
      <c r="N118" s="2" t="s">
        <v>56</v>
      </c>
      <c r="O118" s="13">
        <v>2009262</v>
      </c>
      <c r="P118" s="13">
        <v>2093175</v>
      </c>
      <c r="Q118" s="13">
        <v>2227144</v>
      </c>
      <c r="R118" s="2" t="s">
        <v>18</v>
      </c>
    </row>
    <row r="119" spans="1:18" x14ac:dyDescent="0.2">
      <c r="A119" s="2" t="s">
        <v>21</v>
      </c>
      <c r="B119" s="13"/>
      <c r="C119" s="7" t="s">
        <v>7</v>
      </c>
      <c r="D119" s="7" t="s">
        <v>7</v>
      </c>
      <c r="E119" s="7" t="s">
        <v>7</v>
      </c>
      <c r="F119" s="7" t="s">
        <v>7</v>
      </c>
      <c r="G119" s="7" t="s">
        <v>7</v>
      </c>
      <c r="H119" s="7" t="s">
        <v>7</v>
      </c>
      <c r="I119" s="7" t="s">
        <v>7</v>
      </c>
      <c r="J119" s="2" t="s">
        <v>57</v>
      </c>
      <c r="K119" s="13">
        <v>1827495</v>
      </c>
      <c r="L119" s="13">
        <v>1921067</v>
      </c>
      <c r="M119" s="13">
        <v>2041832</v>
      </c>
      <c r="N119" s="2" t="s">
        <v>58</v>
      </c>
      <c r="O119" s="13">
        <v>1626534</v>
      </c>
      <c r="P119" s="13">
        <v>1860006</v>
      </c>
      <c r="Q119" s="13">
        <v>1901222</v>
      </c>
      <c r="R119" s="2" t="s">
        <v>21</v>
      </c>
    </row>
    <row r="120" spans="1:18" x14ac:dyDescent="0.2">
      <c r="A120" s="2" t="s">
        <v>24</v>
      </c>
      <c r="B120" s="13"/>
      <c r="C120" s="7" t="s">
        <v>7</v>
      </c>
      <c r="D120" s="7" t="s">
        <v>7</v>
      </c>
      <c r="E120" s="7" t="s">
        <v>7</v>
      </c>
      <c r="F120" s="7" t="s">
        <v>7</v>
      </c>
      <c r="G120" s="7" t="s">
        <v>7</v>
      </c>
      <c r="H120" s="7" t="s">
        <v>7</v>
      </c>
      <c r="I120" s="7" t="s">
        <v>7</v>
      </c>
      <c r="J120" s="2"/>
      <c r="K120" s="7"/>
      <c r="L120" s="7" t="s">
        <v>7</v>
      </c>
      <c r="M120" s="7" t="s">
        <v>7</v>
      </c>
      <c r="N120" s="7" t="s">
        <v>7</v>
      </c>
      <c r="O120" s="7" t="s">
        <v>7</v>
      </c>
      <c r="P120" s="7" t="s">
        <v>7</v>
      </c>
      <c r="Q120" s="7" t="s">
        <v>7</v>
      </c>
      <c r="R120" s="2" t="s">
        <v>24</v>
      </c>
    </row>
    <row r="121" spans="1:18" x14ac:dyDescent="0.2">
      <c r="A121" s="2" t="s">
        <v>25</v>
      </c>
      <c r="B121" s="13"/>
      <c r="C121" s="7" t="s">
        <v>7</v>
      </c>
      <c r="D121" s="7" t="s">
        <v>7</v>
      </c>
      <c r="E121" s="7" t="s">
        <v>7</v>
      </c>
      <c r="F121" s="7" t="s">
        <v>7</v>
      </c>
      <c r="G121" s="7" t="s">
        <v>7</v>
      </c>
      <c r="H121" s="7" t="s">
        <v>7</v>
      </c>
      <c r="I121" s="7" t="s">
        <v>7</v>
      </c>
      <c r="J121" s="2"/>
      <c r="K121" s="7"/>
      <c r="L121" s="7" t="s">
        <v>7</v>
      </c>
      <c r="M121" s="7" t="s">
        <v>7</v>
      </c>
      <c r="N121" s="7" t="s">
        <v>7</v>
      </c>
      <c r="O121" s="7" t="s">
        <v>7</v>
      </c>
      <c r="P121" s="7" t="s">
        <v>7</v>
      </c>
      <c r="Q121" s="7" t="s">
        <v>7</v>
      </c>
      <c r="R121" s="2" t="s">
        <v>25</v>
      </c>
    </row>
    <row r="122" spans="1:18" x14ac:dyDescent="0.2">
      <c r="A122" s="2"/>
      <c r="B122" s="2"/>
      <c r="C122" s="13"/>
      <c r="D122" s="13"/>
      <c r="E122" s="13"/>
      <c r="F122" s="2"/>
      <c r="G122" s="13"/>
      <c r="H122" s="13"/>
      <c r="I122" s="13"/>
      <c r="J122" s="2"/>
      <c r="K122" s="13"/>
      <c r="L122" s="13"/>
      <c r="M122" s="13"/>
      <c r="N122" s="13"/>
      <c r="O122" s="13"/>
      <c r="P122" s="13"/>
      <c r="Q122" s="13"/>
      <c r="R122" s="2"/>
    </row>
    <row r="123" spans="1:18" x14ac:dyDescent="0.2">
      <c r="B123" s="2" t="s">
        <v>45</v>
      </c>
    </row>
    <row r="124" spans="1:18" x14ac:dyDescent="0.2">
      <c r="A124" s="2" t="s">
        <v>5</v>
      </c>
      <c r="B124" s="13"/>
      <c r="C124" s="7" t="s">
        <v>7</v>
      </c>
      <c r="D124" s="7" t="s">
        <v>7</v>
      </c>
      <c r="E124" s="7" t="s">
        <v>7</v>
      </c>
      <c r="F124" s="7" t="s">
        <v>7</v>
      </c>
      <c r="G124" s="7" t="s">
        <v>7</v>
      </c>
      <c r="H124" s="7" t="s">
        <v>7</v>
      </c>
      <c r="I124" s="7" t="s">
        <v>7</v>
      </c>
      <c r="J124" s="2" t="s">
        <v>47</v>
      </c>
      <c r="K124" s="14">
        <f t="shared" ref="K124:M129" si="12">K104/K114</f>
        <v>0.15680633813153044</v>
      </c>
      <c r="L124" s="14">
        <f t="shared" si="12"/>
        <v>0.14774900837143637</v>
      </c>
      <c r="M124" s="14">
        <f t="shared" si="12"/>
        <v>0.15629527557916592</v>
      </c>
      <c r="N124" s="2" t="s">
        <v>48</v>
      </c>
      <c r="O124" s="14">
        <f t="shared" ref="O124:Q129" si="13">O104/O114</f>
        <v>0.17769157165419688</v>
      </c>
      <c r="P124" s="14">
        <f t="shared" si="13"/>
        <v>0.17552303055499974</v>
      </c>
      <c r="Q124" s="14">
        <f t="shared" si="13"/>
        <v>0.17956298559888328</v>
      </c>
      <c r="R124" s="2" t="s">
        <v>5</v>
      </c>
    </row>
    <row r="125" spans="1:18" x14ac:dyDescent="0.2">
      <c r="A125" s="2" t="s">
        <v>9</v>
      </c>
      <c r="B125" s="13"/>
      <c r="C125" s="7" t="s">
        <v>7</v>
      </c>
      <c r="D125" s="7" t="s">
        <v>7</v>
      </c>
      <c r="E125" s="7" t="s">
        <v>7</v>
      </c>
      <c r="F125" s="7" t="s">
        <v>7</v>
      </c>
      <c r="G125" s="7" t="s">
        <v>7</v>
      </c>
      <c r="H125" s="7" t="s">
        <v>7</v>
      </c>
      <c r="I125" s="7" t="s">
        <v>7</v>
      </c>
      <c r="J125" s="2" t="s">
        <v>49</v>
      </c>
      <c r="K125" s="14">
        <f t="shared" si="12"/>
        <v>0.18176879371618715</v>
      </c>
      <c r="L125" s="14">
        <f t="shared" si="12"/>
        <v>0.18162524011717582</v>
      </c>
      <c r="M125" s="14">
        <f t="shared" si="12"/>
        <v>0.18609060743549807</v>
      </c>
      <c r="N125" s="2" t="s">
        <v>50</v>
      </c>
      <c r="O125" s="14">
        <f t="shared" si="13"/>
        <v>0.18762091990548935</v>
      </c>
      <c r="P125" s="14">
        <f t="shared" si="13"/>
        <v>0.18908834361100368</v>
      </c>
      <c r="Q125" s="14">
        <f t="shared" si="13"/>
        <v>0.19007573462587093</v>
      </c>
      <c r="R125" s="2" t="s">
        <v>9</v>
      </c>
    </row>
    <row r="126" spans="1:18" x14ac:dyDescent="0.2">
      <c r="A126" s="2" t="s">
        <v>12</v>
      </c>
      <c r="B126" s="13"/>
      <c r="C126" s="7" t="s">
        <v>7</v>
      </c>
      <c r="D126" s="7" t="s">
        <v>7</v>
      </c>
      <c r="E126" s="7" t="s">
        <v>7</v>
      </c>
      <c r="F126" s="7" t="s">
        <v>7</v>
      </c>
      <c r="G126" s="7" t="s">
        <v>7</v>
      </c>
      <c r="H126" s="7" t="s">
        <v>7</v>
      </c>
      <c r="I126" s="7" t="s">
        <v>7</v>
      </c>
      <c r="J126" s="2" t="s">
        <v>51</v>
      </c>
      <c r="K126" s="14">
        <f t="shared" si="12"/>
        <v>0.24282654607055171</v>
      </c>
      <c r="L126" s="14">
        <f t="shared" si="12"/>
        <v>0.23320403302862194</v>
      </c>
      <c r="M126" s="14">
        <f t="shared" si="12"/>
        <v>0.2463520371378202</v>
      </c>
      <c r="N126" s="2" t="s">
        <v>52</v>
      </c>
      <c r="O126" s="14">
        <f t="shared" si="13"/>
        <v>0.20539799834770706</v>
      </c>
      <c r="P126" s="14">
        <f t="shared" si="13"/>
        <v>0.20186825747872411</v>
      </c>
      <c r="Q126" s="14">
        <f t="shared" si="13"/>
        <v>0.19768359455620441</v>
      </c>
      <c r="R126" s="2" t="s">
        <v>12</v>
      </c>
    </row>
    <row r="127" spans="1:18" x14ac:dyDescent="0.2">
      <c r="A127" s="2" t="s">
        <v>15</v>
      </c>
      <c r="B127" s="13"/>
      <c r="C127" s="7" t="s">
        <v>7</v>
      </c>
      <c r="D127" s="7" t="s">
        <v>7</v>
      </c>
      <c r="E127" s="7" t="s">
        <v>7</v>
      </c>
      <c r="F127" s="7" t="s">
        <v>7</v>
      </c>
      <c r="G127" s="7" t="s">
        <v>7</v>
      </c>
      <c r="H127" s="7" t="s">
        <v>7</v>
      </c>
      <c r="I127" s="7" t="s">
        <v>7</v>
      </c>
      <c r="J127" s="2" t="s">
        <v>53</v>
      </c>
      <c r="K127" s="14">
        <f t="shared" si="12"/>
        <v>0.12031682479710901</v>
      </c>
      <c r="L127" s="14">
        <f t="shared" si="12"/>
        <v>0.10990103741892515</v>
      </c>
      <c r="M127" s="14">
        <f t="shared" si="12"/>
        <v>0.11361702264441147</v>
      </c>
      <c r="N127" s="2" t="s">
        <v>54</v>
      </c>
      <c r="O127" s="14">
        <f t="shared" si="13"/>
        <v>0.11621750034044068</v>
      </c>
      <c r="P127" s="14">
        <f t="shared" si="13"/>
        <v>0.11607589843139217</v>
      </c>
      <c r="Q127" s="14">
        <f t="shared" si="13"/>
        <v>0.1150691881568956</v>
      </c>
      <c r="R127" s="2" t="s">
        <v>15</v>
      </c>
    </row>
    <row r="128" spans="1:18" x14ac:dyDescent="0.2">
      <c r="A128" s="2" t="s">
        <v>18</v>
      </c>
      <c r="B128" s="13"/>
      <c r="C128" s="7" t="s">
        <v>7</v>
      </c>
      <c r="D128" s="7" t="s">
        <v>7</v>
      </c>
      <c r="E128" s="7" t="s">
        <v>7</v>
      </c>
      <c r="F128" s="7" t="s">
        <v>7</v>
      </c>
      <c r="G128" s="7" t="s">
        <v>7</v>
      </c>
      <c r="H128" s="7" t="s">
        <v>7</v>
      </c>
      <c r="I128" s="7" t="s">
        <v>7</v>
      </c>
      <c r="J128" s="2" t="s">
        <v>55</v>
      </c>
      <c r="K128" s="14">
        <f t="shared" si="12"/>
        <v>0.14810756357957877</v>
      </c>
      <c r="L128" s="14">
        <f t="shared" si="12"/>
        <v>0.13825367386820037</v>
      </c>
      <c r="M128" s="14">
        <f t="shared" si="12"/>
        <v>0.14830979930613991</v>
      </c>
      <c r="N128" s="2" t="s">
        <v>56</v>
      </c>
      <c r="O128" s="14">
        <f t="shared" si="13"/>
        <v>0.16031557855570852</v>
      </c>
      <c r="P128" s="14">
        <f t="shared" si="13"/>
        <v>0.1635749519270964</v>
      </c>
      <c r="Q128" s="14">
        <f t="shared" si="13"/>
        <v>0.15824526837959288</v>
      </c>
      <c r="R128" s="2" t="s">
        <v>18</v>
      </c>
    </row>
    <row r="129" spans="1:18" x14ac:dyDescent="0.2">
      <c r="A129" s="2" t="s">
        <v>21</v>
      </c>
      <c r="B129" s="13"/>
      <c r="C129" s="7" t="s">
        <v>7</v>
      </c>
      <c r="D129" s="7" t="s">
        <v>7</v>
      </c>
      <c r="E129" s="7" t="s">
        <v>7</v>
      </c>
      <c r="F129" s="7" t="s">
        <v>7</v>
      </c>
      <c r="G129" s="7" t="s">
        <v>7</v>
      </c>
      <c r="H129" s="7" t="s">
        <v>7</v>
      </c>
      <c r="I129" s="7" t="s">
        <v>7</v>
      </c>
      <c r="J129" s="2" t="s">
        <v>57</v>
      </c>
      <c r="K129" s="14">
        <f t="shared" si="12"/>
        <v>0.13858752007529432</v>
      </c>
      <c r="L129" s="14">
        <f t="shared" si="12"/>
        <v>0.14115072509183699</v>
      </c>
      <c r="M129" s="14">
        <f t="shared" si="12"/>
        <v>0.13312897437203453</v>
      </c>
      <c r="N129" s="2" t="s">
        <v>58</v>
      </c>
      <c r="O129" s="14">
        <f t="shared" si="13"/>
        <v>0.15299649438622248</v>
      </c>
      <c r="P129" s="14">
        <f t="shared" si="13"/>
        <v>0.14186083270699126</v>
      </c>
      <c r="Q129" s="14">
        <f t="shared" si="13"/>
        <v>0.14340408432050544</v>
      </c>
      <c r="R129" s="2" t="s">
        <v>21</v>
      </c>
    </row>
    <row r="130" spans="1:18" x14ac:dyDescent="0.2">
      <c r="A130" s="2" t="s">
        <v>24</v>
      </c>
      <c r="B130" s="13"/>
      <c r="C130" s="7" t="s">
        <v>7</v>
      </c>
      <c r="D130" s="7" t="s">
        <v>7</v>
      </c>
      <c r="E130" s="7" t="s">
        <v>7</v>
      </c>
      <c r="F130" s="7" t="s">
        <v>7</v>
      </c>
      <c r="G130" s="7" t="s">
        <v>7</v>
      </c>
      <c r="H130" s="7" t="s">
        <v>7</v>
      </c>
      <c r="I130" s="7" t="s">
        <v>7</v>
      </c>
      <c r="J130" s="2"/>
      <c r="K130" s="7"/>
      <c r="L130" s="7" t="s">
        <v>7</v>
      </c>
      <c r="M130" s="7" t="s">
        <v>7</v>
      </c>
      <c r="N130" s="7" t="s">
        <v>7</v>
      </c>
      <c r="O130" s="7" t="s">
        <v>7</v>
      </c>
      <c r="P130" s="7" t="s">
        <v>7</v>
      </c>
      <c r="Q130" s="7" t="s">
        <v>7</v>
      </c>
      <c r="R130" s="2" t="s">
        <v>24</v>
      </c>
    </row>
    <row r="131" spans="1:18" x14ac:dyDescent="0.2">
      <c r="A131" s="2" t="s">
        <v>25</v>
      </c>
      <c r="B131" s="13"/>
      <c r="C131" s="7" t="s">
        <v>7</v>
      </c>
      <c r="D131" s="7" t="s">
        <v>7</v>
      </c>
      <c r="E131" s="7" t="s">
        <v>7</v>
      </c>
      <c r="F131" s="7" t="s">
        <v>7</v>
      </c>
      <c r="G131" s="7" t="s">
        <v>7</v>
      </c>
      <c r="H131" s="7" t="s">
        <v>7</v>
      </c>
      <c r="I131" s="7" t="s">
        <v>7</v>
      </c>
      <c r="J131" s="2"/>
      <c r="K131" s="7"/>
      <c r="L131" s="7" t="s">
        <v>7</v>
      </c>
      <c r="M131" s="7" t="s">
        <v>7</v>
      </c>
      <c r="N131" s="7" t="s">
        <v>7</v>
      </c>
      <c r="O131" s="7" t="s">
        <v>7</v>
      </c>
      <c r="P131" s="7" t="s">
        <v>7</v>
      </c>
      <c r="Q131" s="7" t="s">
        <v>7</v>
      </c>
      <c r="R131" s="2" t="s">
        <v>25</v>
      </c>
    </row>
    <row r="133" spans="1:18" x14ac:dyDescent="0.2">
      <c r="B133" s="2" t="s">
        <v>28</v>
      </c>
      <c r="F133" s="2"/>
      <c r="J133" s="2"/>
      <c r="N133" s="2"/>
    </row>
    <row r="134" spans="1:18" x14ac:dyDescent="0.2">
      <c r="A134" s="2" t="s">
        <v>5</v>
      </c>
      <c r="B134" s="13"/>
      <c r="C134" s="7" t="s">
        <v>7</v>
      </c>
      <c r="D134" s="7" t="s">
        <v>7</v>
      </c>
      <c r="E134" s="7" t="s">
        <v>7</v>
      </c>
      <c r="F134" s="7" t="s">
        <v>7</v>
      </c>
      <c r="G134" s="7" t="s">
        <v>7</v>
      </c>
      <c r="H134" s="7" t="s">
        <v>7</v>
      </c>
      <c r="I134" s="7" t="s">
        <v>7</v>
      </c>
      <c r="J134" s="2" t="s">
        <v>47</v>
      </c>
      <c r="K134" s="12">
        <v>1.0207624593609714</v>
      </c>
      <c r="L134" s="12">
        <v>0.96180194595747714</v>
      </c>
      <c r="M134" s="12">
        <v>1.0174355946815519</v>
      </c>
      <c r="N134" s="2" t="s">
        <v>48</v>
      </c>
      <c r="O134" s="12">
        <v>1.0005576945451724</v>
      </c>
      <c r="P134" s="12">
        <v>0.98834692696323179</v>
      </c>
      <c r="Q134" s="12">
        <v>1.0110953784915955</v>
      </c>
      <c r="R134" s="2" t="s">
        <v>5</v>
      </c>
    </row>
    <row r="135" spans="1:18" x14ac:dyDescent="0.2">
      <c r="A135" s="2" t="s">
        <v>9</v>
      </c>
      <c r="B135" s="13"/>
      <c r="C135" s="7" t="s">
        <v>7</v>
      </c>
      <c r="D135" s="7" t="s">
        <v>7</v>
      </c>
      <c r="E135" s="7" t="s">
        <v>7</v>
      </c>
      <c r="F135" s="7" t="s">
        <v>7</v>
      </c>
      <c r="G135" s="7" t="s">
        <v>7</v>
      </c>
      <c r="H135" s="7" t="s">
        <v>7</v>
      </c>
      <c r="I135" s="7" t="s">
        <v>7</v>
      </c>
      <c r="J135" s="2" t="s">
        <v>49</v>
      </c>
      <c r="K135" s="12">
        <v>1.1832605946908694</v>
      </c>
      <c r="L135" s="12">
        <v>1.1823261036076453</v>
      </c>
      <c r="M135" s="12">
        <v>1.211394312074942</v>
      </c>
      <c r="N135" s="2" t="s">
        <v>50</v>
      </c>
      <c r="O135" s="12">
        <v>1.0564685388365578</v>
      </c>
      <c r="P135" s="12">
        <v>1.0647314072778797</v>
      </c>
      <c r="Q135" s="12">
        <v>1.0702912752460285</v>
      </c>
      <c r="R135" s="2" t="s">
        <v>9</v>
      </c>
    </row>
    <row r="136" spans="1:18" x14ac:dyDescent="0.2">
      <c r="A136" s="2" t="s">
        <v>12</v>
      </c>
      <c r="B136" s="13"/>
      <c r="C136" s="7" t="s">
        <v>7</v>
      </c>
      <c r="D136" s="7" t="s">
        <v>7</v>
      </c>
      <c r="E136" s="7" t="s">
        <v>7</v>
      </c>
      <c r="F136" s="7" t="s">
        <v>7</v>
      </c>
      <c r="G136" s="7" t="s">
        <v>7</v>
      </c>
      <c r="H136" s="7" t="s">
        <v>7</v>
      </c>
      <c r="I136" s="7" t="s">
        <v>7</v>
      </c>
      <c r="J136" s="2" t="s">
        <v>51</v>
      </c>
      <c r="K136" s="12">
        <v>1.5807283386542237</v>
      </c>
      <c r="L136" s="12">
        <v>1.518088650775828</v>
      </c>
      <c r="M136" s="12">
        <v>1.6036782332513511</v>
      </c>
      <c r="N136" s="2" t="s">
        <v>52</v>
      </c>
      <c r="O136" s="12">
        <v>1.1565689119510971</v>
      </c>
      <c r="P136" s="12">
        <v>1.1366934088344696</v>
      </c>
      <c r="Q136" s="12">
        <v>1.1131301264163636</v>
      </c>
      <c r="R136" s="2" t="s">
        <v>12</v>
      </c>
    </row>
    <row r="137" spans="1:18" x14ac:dyDescent="0.2">
      <c r="A137" s="2" t="s">
        <v>15</v>
      </c>
      <c r="B137" s="13"/>
      <c r="C137" s="7" t="s">
        <v>7</v>
      </c>
      <c r="D137" s="7" t="s">
        <v>7</v>
      </c>
      <c r="E137" s="7" t="s">
        <v>7</v>
      </c>
      <c r="F137" s="7" t="s">
        <v>7</v>
      </c>
      <c r="G137" s="7" t="s">
        <v>7</v>
      </c>
      <c r="H137" s="7" t="s">
        <v>7</v>
      </c>
      <c r="I137" s="7" t="s">
        <v>7</v>
      </c>
      <c r="J137" s="2" t="s">
        <v>53</v>
      </c>
      <c r="K137" s="12">
        <v>0.7832266185527651</v>
      </c>
      <c r="L137" s="12">
        <v>0.71542295151337743</v>
      </c>
      <c r="M137" s="12">
        <v>0.73961290622384801</v>
      </c>
      <c r="N137" s="2" t="s">
        <v>54</v>
      </c>
      <c r="O137" s="12">
        <v>0.65440534474380996</v>
      </c>
      <c r="P137" s="12">
        <v>0.65360800315725176</v>
      </c>
      <c r="Q137" s="12">
        <v>0.6479393509980742</v>
      </c>
      <c r="R137" s="2" t="s">
        <v>15</v>
      </c>
    </row>
    <row r="138" spans="1:18" x14ac:dyDescent="0.2">
      <c r="A138" s="2" t="s">
        <v>18</v>
      </c>
      <c r="B138" s="13"/>
      <c r="C138" s="7" t="s">
        <v>7</v>
      </c>
      <c r="D138" s="7" t="s">
        <v>7</v>
      </c>
      <c r="E138" s="7" t="s">
        <v>7</v>
      </c>
      <c r="F138" s="7" t="s">
        <v>7</v>
      </c>
      <c r="G138" s="7" t="s">
        <v>7</v>
      </c>
      <c r="H138" s="7" t="s">
        <v>7</v>
      </c>
      <c r="I138" s="7" t="s">
        <v>7</v>
      </c>
      <c r="J138" s="2" t="s">
        <v>55</v>
      </c>
      <c r="K138" s="12">
        <v>0.96413603334476838</v>
      </c>
      <c r="L138" s="12">
        <v>0.89999015240709057</v>
      </c>
      <c r="M138" s="12">
        <v>0.96545252756352906</v>
      </c>
      <c r="N138" s="2" t="s">
        <v>56</v>
      </c>
      <c r="O138" s="12">
        <v>0.9027157798544162</v>
      </c>
      <c r="P138" s="12">
        <v>0.92106887941776705</v>
      </c>
      <c r="Q138" s="12">
        <v>0.89105813758402796</v>
      </c>
      <c r="R138" s="2" t="s">
        <v>18</v>
      </c>
    </row>
    <row r="139" spans="1:18" x14ac:dyDescent="0.2">
      <c r="A139" s="2" t="s">
        <v>21</v>
      </c>
      <c r="B139" s="13"/>
      <c r="C139" s="7" t="s">
        <v>7</v>
      </c>
      <c r="D139" s="7" t="s">
        <v>7</v>
      </c>
      <c r="E139" s="7" t="s">
        <v>7</v>
      </c>
      <c r="F139" s="7" t="s">
        <v>7</v>
      </c>
      <c r="G139" s="7" t="s">
        <v>7</v>
      </c>
      <c r="H139" s="7" t="s">
        <v>7</v>
      </c>
      <c r="I139" s="7" t="s">
        <v>7</v>
      </c>
      <c r="J139" s="2" t="s">
        <v>57</v>
      </c>
      <c r="K139" s="12">
        <v>0.90216339157243419</v>
      </c>
      <c r="L139" s="12">
        <v>0.91884909119216385</v>
      </c>
      <c r="M139" s="12">
        <v>0.86662988825243448</v>
      </c>
      <c r="N139" s="2" t="s">
        <v>58</v>
      </c>
      <c r="O139" s="12">
        <v>0.86150298672850167</v>
      </c>
      <c r="P139" s="12">
        <v>0.79879955136979119</v>
      </c>
      <c r="Q139" s="12">
        <v>0.807489396713305</v>
      </c>
      <c r="R139" s="2" t="s">
        <v>21</v>
      </c>
    </row>
    <row r="140" spans="1:18" x14ac:dyDescent="0.2">
      <c r="A140" s="2" t="s">
        <v>24</v>
      </c>
      <c r="B140" s="13"/>
      <c r="C140" s="7" t="s">
        <v>7</v>
      </c>
      <c r="D140" s="7" t="s">
        <v>7</v>
      </c>
      <c r="E140" s="7" t="s">
        <v>7</v>
      </c>
      <c r="F140" s="7" t="s">
        <v>7</v>
      </c>
      <c r="G140" s="7" t="s">
        <v>7</v>
      </c>
      <c r="H140" s="7" t="s">
        <v>7</v>
      </c>
      <c r="I140" s="7" t="s">
        <v>7</v>
      </c>
      <c r="J140" s="2"/>
      <c r="K140" s="7"/>
      <c r="L140" s="7" t="s">
        <v>7</v>
      </c>
      <c r="M140" s="7" t="s">
        <v>7</v>
      </c>
      <c r="N140" s="7" t="s">
        <v>7</v>
      </c>
      <c r="O140" s="7" t="s">
        <v>7</v>
      </c>
      <c r="P140" s="7" t="s">
        <v>7</v>
      </c>
      <c r="Q140" s="7" t="s">
        <v>7</v>
      </c>
      <c r="R140" s="2" t="s">
        <v>24</v>
      </c>
    </row>
    <row r="141" spans="1:18" x14ac:dyDescent="0.2">
      <c r="A141" s="2" t="s">
        <v>25</v>
      </c>
      <c r="B141" s="13"/>
      <c r="C141" s="7" t="s">
        <v>7</v>
      </c>
      <c r="D141" s="7" t="s">
        <v>7</v>
      </c>
      <c r="E141" s="7" t="s">
        <v>7</v>
      </c>
      <c r="F141" s="7" t="s">
        <v>7</v>
      </c>
      <c r="G141" s="7" t="s">
        <v>7</v>
      </c>
      <c r="H141" s="7" t="s">
        <v>7</v>
      </c>
      <c r="I141" s="7" t="s">
        <v>7</v>
      </c>
      <c r="J141" s="2"/>
      <c r="K141" s="7"/>
      <c r="L141" s="7" t="s">
        <v>7</v>
      </c>
      <c r="M141" s="7" t="s">
        <v>7</v>
      </c>
      <c r="N141" s="7" t="s">
        <v>7</v>
      </c>
      <c r="O141" s="7" t="s">
        <v>7</v>
      </c>
      <c r="P141" s="7" t="s">
        <v>7</v>
      </c>
      <c r="Q141" s="7" t="s">
        <v>7</v>
      </c>
      <c r="R141" s="2" t="s">
        <v>25</v>
      </c>
    </row>
    <row r="142" spans="1:18" x14ac:dyDescent="0.2">
      <c r="C142" s="13"/>
      <c r="D142" s="13"/>
      <c r="E142" s="13"/>
      <c r="G142" s="13"/>
      <c r="H142" s="13"/>
      <c r="I142" s="13"/>
      <c r="K142" s="13"/>
      <c r="L142" s="13"/>
      <c r="M142" s="13"/>
    </row>
    <row r="143" spans="1:18" x14ac:dyDescent="0.2">
      <c r="B143" s="2" t="s">
        <v>29</v>
      </c>
    </row>
    <row r="144" spans="1:18" x14ac:dyDescent="0.2">
      <c r="A144" s="2" t="s">
        <v>5</v>
      </c>
      <c r="B144" s="13"/>
      <c r="C144" s="7" t="s">
        <v>7</v>
      </c>
      <c r="D144" s="7" t="s">
        <v>7</v>
      </c>
      <c r="E144" s="7" t="s">
        <v>7</v>
      </c>
      <c r="F144" s="7" t="s">
        <v>7</v>
      </c>
      <c r="G144" s="7" t="s">
        <v>7</v>
      </c>
      <c r="H144" s="7" t="s">
        <v>7</v>
      </c>
      <c r="I144" s="7" t="s">
        <v>7</v>
      </c>
      <c r="J144" s="2" t="s">
        <v>47</v>
      </c>
      <c r="K144" s="12">
        <f>AVERAGE(K134:M134)</f>
        <v>1.0000000000000002</v>
      </c>
      <c r="N144" s="2" t="s">
        <v>48</v>
      </c>
      <c r="O144" s="12">
        <f t="shared" ref="O144:O149" si="14">AVERAGE(O134:Q134)</f>
        <v>0.99999999999999989</v>
      </c>
      <c r="R144" s="2" t="s">
        <v>5</v>
      </c>
    </row>
    <row r="145" spans="1:18" x14ac:dyDescent="0.2">
      <c r="A145" s="2" t="s">
        <v>9</v>
      </c>
      <c r="B145" s="13"/>
      <c r="C145" s="7" t="s">
        <v>7</v>
      </c>
      <c r="D145" s="7" t="s">
        <v>7</v>
      </c>
      <c r="E145" s="7" t="s">
        <v>7</v>
      </c>
      <c r="F145" s="7" t="s">
        <v>7</v>
      </c>
      <c r="G145" s="7" t="s">
        <v>7</v>
      </c>
      <c r="H145" s="7" t="s">
        <v>7</v>
      </c>
      <c r="I145" s="7" t="s">
        <v>7</v>
      </c>
      <c r="J145" s="2" t="s">
        <v>49</v>
      </c>
      <c r="K145" s="12">
        <f t="shared" ref="K145:K149" si="15">AVERAGE(K135:M135)</f>
        <v>1.1923270034578188</v>
      </c>
      <c r="N145" s="2" t="s">
        <v>50</v>
      </c>
      <c r="O145" s="12">
        <f t="shared" si="14"/>
        <v>1.0638304071201554</v>
      </c>
      <c r="R145" s="2" t="s">
        <v>9</v>
      </c>
    </row>
    <row r="146" spans="1:18" x14ac:dyDescent="0.2">
      <c r="A146" s="2" t="s">
        <v>12</v>
      </c>
      <c r="B146" s="13"/>
      <c r="C146" s="7" t="s">
        <v>7</v>
      </c>
      <c r="D146" s="7" t="s">
        <v>7</v>
      </c>
      <c r="E146" s="7" t="s">
        <v>7</v>
      </c>
      <c r="F146" s="7" t="s">
        <v>7</v>
      </c>
      <c r="G146" s="7" t="s">
        <v>7</v>
      </c>
      <c r="H146" s="7" t="s">
        <v>7</v>
      </c>
      <c r="I146" s="7" t="s">
        <v>7</v>
      </c>
      <c r="J146" s="2" t="s">
        <v>51</v>
      </c>
      <c r="K146" s="12">
        <f t="shared" si="15"/>
        <v>1.5674984075604677</v>
      </c>
      <c r="N146" s="2" t="s">
        <v>52</v>
      </c>
      <c r="O146" s="12">
        <f t="shared" si="14"/>
        <v>1.1354641490673101</v>
      </c>
      <c r="R146" s="2" t="s">
        <v>12</v>
      </c>
    </row>
    <row r="147" spans="1:18" x14ac:dyDescent="0.2">
      <c r="A147" s="2" t="s">
        <v>15</v>
      </c>
      <c r="B147" s="13"/>
      <c r="C147" s="7" t="s">
        <v>7</v>
      </c>
      <c r="D147" s="7" t="s">
        <v>7</v>
      </c>
      <c r="E147" s="7" t="s">
        <v>7</v>
      </c>
      <c r="F147" s="7" t="s">
        <v>7</v>
      </c>
      <c r="G147" s="7" t="s">
        <v>7</v>
      </c>
      <c r="H147" s="7" t="s">
        <v>7</v>
      </c>
      <c r="I147" s="7" t="s">
        <v>7</v>
      </c>
      <c r="J147" s="2" t="s">
        <v>53</v>
      </c>
      <c r="K147" s="12">
        <f t="shared" si="15"/>
        <v>0.74608749209666358</v>
      </c>
      <c r="N147" s="2" t="s">
        <v>54</v>
      </c>
      <c r="O147" s="12">
        <f t="shared" si="14"/>
        <v>0.65198423296637864</v>
      </c>
      <c r="R147" s="2" t="s">
        <v>15</v>
      </c>
    </row>
    <row r="148" spans="1:18" x14ac:dyDescent="0.2">
      <c r="A148" s="2" t="s">
        <v>18</v>
      </c>
      <c r="B148" s="13"/>
      <c r="C148" s="7" t="s">
        <v>7</v>
      </c>
      <c r="D148" s="7" t="s">
        <v>7</v>
      </c>
      <c r="E148" s="7" t="s">
        <v>7</v>
      </c>
      <c r="F148" s="7" t="s">
        <v>7</v>
      </c>
      <c r="G148" s="7" t="s">
        <v>7</v>
      </c>
      <c r="H148" s="7" t="s">
        <v>7</v>
      </c>
      <c r="I148" s="7" t="s">
        <v>7</v>
      </c>
      <c r="J148" s="2" t="s">
        <v>55</v>
      </c>
      <c r="K148" s="12">
        <f t="shared" si="15"/>
        <v>0.9431929044384626</v>
      </c>
      <c r="N148" s="2" t="s">
        <v>56</v>
      </c>
      <c r="O148" s="12">
        <f t="shared" si="14"/>
        <v>0.90494759895207044</v>
      </c>
      <c r="R148" s="2" t="s">
        <v>18</v>
      </c>
    </row>
    <row r="149" spans="1:18" x14ac:dyDescent="0.2">
      <c r="A149" s="2" t="s">
        <v>21</v>
      </c>
      <c r="B149" s="13"/>
      <c r="C149" s="7" t="s">
        <v>7</v>
      </c>
      <c r="D149" s="7" t="s">
        <v>7</v>
      </c>
      <c r="E149" s="7" t="s">
        <v>7</v>
      </c>
      <c r="F149" s="7" t="s">
        <v>7</v>
      </c>
      <c r="G149" s="7" t="s">
        <v>7</v>
      </c>
      <c r="H149" s="7" t="s">
        <v>7</v>
      </c>
      <c r="I149" s="7" t="s">
        <v>7</v>
      </c>
      <c r="J149" s="2" t="s">
        <v>57</v>
      </c>
      <c r="K149" s="12">
        <f t="shared" si="15"/>
        <v>0.8958807903390108</v>
      </c>
      <c r="N149" s="2" t="s">
        <v>58</v>
      </c>
      <c r="O149" s="12">
        <f t="shared" si="14"/>
        <v>0.82259731160386595</v>
      </c>
      <c r="R149" s="2" t="s">
        <v>21</v>
      </c>
    </row>
    <row r="150" spans="1:18" x14ac:dyDescent="0.2">
      <c r="A150" s="2" t="s">
        <v>24</v>
      </c>
      <c r="B150" s="13"/>
      <c r="C150" s="7" t="s">
        <v>7</v>
      </c>
      <c r="D150" s="7" t="s">
        <v>7</v>
      </c>
      <c r="E150" s="7" t="s">
        <v>7</v>
      </c>
      <c r="F150" s="7" t="s">
        <v>7</v>
      </c>
      <c r="G150" s="7" t="s">
        <v>7</v>
      </c>
      <c r="H150" s="7" t="s">
        <v>7</v>
      </c>
      <c r="I150" s="7" t="s">
        <v>7</v>
      </c>
      <c r="J150" s="2"/>
      <c r="K150" s="7"/>
      <c r="L150" s="7" t="s">
        <v>7</v>
      </c>
      <c r="M150" s="7" t="s">
        <v>7</v>
      </c>
      <c r="N150" s="7" t="s">
        <v>7</v>
      </c>
      <c r="O150" s="7" t="s">
        <v>7</v>
      </c>
      <c r="P150" s="7" t="s">
        <v>7</v>
      </c>
      <c r="Q150" s="7" t="s">
        <v>7</v>
      </c>
      <c r="R150" s="2" t="s">
        <v>24</v>
      </c>
    </row>
    <row r="151" spans="1:18" x14ac:dyDescent="0.2">
      <c r="A151" s="2" t="s">
        <v>25</v>
      </c>
      <c r="B151" s="13"/>
      <c r="C151" s="7" t="s">
        <v>7</v>
      </c>
      <c r="D151" s="7" t="s">
        <v>7</v>
      </c>
      <c r="E151" s="7" t="s">
        <v>7</v>
      </c>
      <c r="F151" s="7" t="s">
        <v>7</v>
      </c>
      <c r="G151" s="7" t="s">
        <v>7</v>
      </c>
      <c r="H151" s="7" t="s">
        <v>7</v>
      </c>
      <c r="I151" s="7" t="s">
        <v>7</v>
      </c>
      <c r="J151" s="2"/>
      <c r="K151" s="7"/>
      <c r="L151" s="7" t="s">
        <v>7</v>
      </c>
      <c r="M151" s="7" t="s">
        <v>7</v>
      </c>
      <c r="N151" s="7" t="s">
        <v>7</v>
      </c>
      <c r="O151" s="7" t="s">
        <v>7</v>
      </c>
      <c r="P151" s="7" t="s">
        <v>7</v>
      </c>
      <c r="Q151" s="7" t="s">
        <v>7</v>
      </c>
      <c r="R151" s="2" t="s">
        <v>25</v>
      </c>
    </row>
    <row r="153" spans="1:18" x14ac:dyDescent="0.2">
      <c r="B153" s="4" t="s">
        <v>59</v>
      </c>
    </row>
    <row r="155" spans="1:18" x14ac:dyDescent="0.2">
      <c r="A155" s="2"/>
      <c r="B155" s="2" t="s">
        <v>31</v>
      </c>
      <c r="C155" s="5">
        <v>1</v>
      </c>
      <c r="D155" s="5">
        <v>2</v>
      </c>
      <c r="E155" s="5">
        <v>3</v>
      </c>
      <c r="F155" s="5"/>
      <c r="G155" s="5">
        <v>4</v>
      </c>
      <c r="H155" s="5">
        <v>5</v>
      </c>
      <c r="I155" s="5">
        <v>6</v>
      </c>
      <c r="J155" s="5">
        <v>7</v>
      </c>
      <c r="K155" s="5">
        <v>8</v>
      </c>
      <c r="L155" s="5">
        <v>9</v>
      </c>
      <c r="M155" s="5">
        <v>10</v>
      </c>
      <c r="N155" s="5">
        <v>11</v>
      </c>
      <c r="O155" s="5">
        <v>12</v>
      </c>
      <c r="P155" s="2"/>
    </row>
    <row r="156" spans="1:18" x14ac:dyDescent="0.2">
      <c r="A156" s="2" t="s">
        <v>5</v>
      </c>
      <c r="B156" s="2" t="s">
        <v>60</v>
      </c>
      <c r="C156" s="6">
        <v>35552</v>
      </c>
      <c r="D156" s="6">
        <v>38018</v>
      </c>
      <c r="E156" s="6">
        <v>37528</v>
      </c>
      <c r="F156" s="2" t="s">
        <v>61</v>
      </c>
      <c r="G156" s="6">
        <v>11370</v>
      </c>
      <c r="H156" s="6">
        <v>12017</v>
      </c>
      <c r="I156" s="6">
        <v>11756</v>
      </c>
      <c r="J156" s="7" t="s">
        <v>7</v>
      </c>
      <c r="K156" s="7" t="s">
        <v>7</v>
      </c>
      <c r="L156" s="7" t="s">
        <v>7</v>
      </c>
      <c r="M156" s="7" t="s">
        <v>7</v>
      </c>
      <c r="N156" s="7" t="s">
        <v>7</v>
      </c>
      <c r="O156" s="7" t="s">
        <v>7</v>
      </c>
      <c r="P156" s="2" t="s">
        <v>5</v>
      </c>
    </row>
    <row r="157" spans="1:18" x14ac:dyDescent="0.2">
      <c r="A157" s="2" t="s">
        <v>9</v>
      </c>
      <c r="B157" s="2" t="s">
        <v>62</v>
      </c>
      <c r="C157" s="6">
        <v>91907</v>
      </c>
      <c r="D157" s="6">
        <v>101543</v>
      </c>
      <c r="E157" s="6">
        <v>99585</v>
      </c>
      <c r="F157" s="2" t="s">
        <v>63</v>
      </c>
      <c r="G157" s="6">
        <v>17879</v>
      </c>
      <c r="H157" s="6">
        <v>19229</v>
      </c>
      <c r="I157" s="6">
        <v>18868</v>
      </c>
      <c r="J157" s="7" t="s">
        <v>7</v>
      </c>
      <c r="K157" s="7" t="s">
        <v>7</v>
      </c>
      <c r="L157" s="7" t="s">
        <v>7</v>
      </c>
      <c r="M157" s="7" t="s">
        <v>7</v>
      </c>
      <c r="N157" s="7" t="s">
        <v>7</v>
      </c>
      <c r="O157" s="7" t="s">
        <v>7</v>
      </c>
      <c r="P157" s="2" t="s">
        <v>9</v>
      </c>
    </row>
    <row r="158" spans="1:18" x14ac:dyDescent="0.2">
      <c r="A158" s="2" t="s">
        <v>12</v>
      </c>
      <c r="B158" s="2" t="s">
        <v>64</v>
      </c>
      <c r="C158" s="6">
        <v>122818</v>
      </c>
      <c r="D158" s="6">
        <v>118287</v>
      </c>
      <c r="E158" s="6">
        <v>119676</v>
      </c>
      <c r="F158" s="2" t="s">
        <v>65</v>
      </c>
      <c r="G158" s="6">
        <v>9449</v>
      </c>
      <c r="H158" s="6">
        <v>9797</v>
      </c>
      <c r="I158" s="6">
        <v>9574</v>
      </c>
      <c r="J158" s="7" t="s">
        <v>7</v>
      </c>
      <c r="K158" s="7" t="s">
        <v>7</v>
      </c>
      <c r="L158" s="7" t="s">
        <v>7</v>
      </c>
      <c r="M158" s="7" t="s">
        <v>7</v>
      </c>
      <c r="N158" s="7" t="s">
        <v>7</v>
      </c>
      <c r="O158" s="7" t="s">
        <v>7</v>
      </c>
      <c r="P158" s="2" t="s">
        <v>12</v>
      </c>
    </row>
    <row r="159" spans="1:18" x14ac:dyDescent="0.2">
      <c r="A159" s="2" t="s">
        <v>15</v>
      </c>
      <c r="B159" s="2" t="s">
        <v>66</v>
      </c>
      <c r="C159" s="8">
        <v>54846</v>
      </c>
      <c r="D159" s="6">
        <v>58124</v>
      </c>
      <c r="E159" s="6">
        <v>57654</v>
      </c>
      <c r="F159" s="2" t="s">
        <v>67</v>
      </c>
      <c r="G159" s="6">
        <v>16119</v>
      </c>
      <c r="H159" s="6">
        <v>18216</v>
      </c>
      <c r="I159" s="6">
        <v>18642</v>
      </c>
      <c r="J159" s="7" t="s">
        <v>7</v>
      </c>
      <c r="K159" s="7" t="s">
        <v>7</v>
      </c>
      <c r="L159" s="7" t="s">
        <v>7</v>
      </c>
      <c r="M159" s="7" t="s">
        <v>7</v>
      </c>
      <c r="N159" s="7" t="s">
        <v>7</v>
      </c>
      <c r="O159" s="7" t="s">
        <v>7</v>
      </c>
      <c r="P159" s="2" t="s">
        <v>15</v>
      </c>
    </row>
    <row r="160" spans="1:18" x14ac:dyDescent="0.2">
      <c r="A160" s="2" t="s">
        <v>18</v>
      </c>
      <c r="B160" s="2" t="s">
        <v>68</v>
      </c>
      <c r="C160" s="6">
        <v>97139</v>
      </c>
      <c r="D160" s="6">
        <v>102367</v>
      </c>
      <c r="E160" s="6">
        <v>99107</v>
      </c>
      <c r="F160" s="2" t="s">
        <v>69</v>
      </c>
      <c r="G160" s="6">
        <v>8310</v>
      </c>
      <c r="H160" s="6">
        <v>8829</v>
      </c>
      <c r="I160" s="6">
        <v>8584</v>
      </c>
      <c r="J160" s="7" t="s">
        <v>7</v>
      </c>
      <c r="K160" s="7" t="s">
        <v>7</v>
      </c>
      <c r="L160" s="7" t="s">
        <v>7</v>
      </c>
      <c r="M160" s="7" t="s">
        <v>7</v>
      </c>
      <c r="N160" s="7" t="s">
        <v>7</v>
      </c>
      <c r="O160" s="7" t="s">
        <v>7</v>
      </c>
      <c r="P160" s="2" t="s">
        <v>18</v>
      </c>
    </row>
    <row r="161" spans="1:16" x14ac:dyDescent="0.2">
      <c r="A161" s="2" t="s">
        <v>21</v>
      </c>
      <c r="B161" s="2" t="s">
        <v>70</v>
      </c>
      <c r="C161" s="6">
        <v>81126</v>
      </c>
      <c r="D161" s="6">
        <v>85628</v>
      </c>
      <c r="E161" s="6">
        <v>82627</v>
      </c>
      <c r="F161" s="2" t="s">
        <v>71</v>
      </c>
      <c r="G161" s="6">
        <v>9714</v>
      </c>
      <c r="H161" s="6">
        <v>10729</v>
      </c>
      <c r="I161" s="6">
        <v>10296</v>
      </c>
      <c r="J161" s="7" t="s">
        <v>7</v>
      </c>
      <c r="K161" s="7" t="s">
        <v>7</v>
      </c>
      <c r="L161" s="7" t="s">
        <v>7</v>
      </c>
      <c r="M161" s="7" t="s">
        <v>7</v>
      </c>
      <c r="N161" s="7" t="s">
        <v>7</v>
      </c>
      <c r="O161" s="7" t="s">
        <v>7</v>
      </c>
      <c r="P161" s="2" t="s">
        <v>21</v>
      </c>
    </row>
    <row r="162" spans="1:16" x14ac:dyDescent="0.2">
      <c r="A162" s="2" t="s">
        <v>24</v>
      </c>
      <c r="B162" s="7" t="s">
        <v>7</v>
      </c>
      <c r="C162" s="9" t="s">
        <v>7</v>
      </c>
      <c r="D162" s="9" t="s">
        <v>7</v>
      </c>
      <c r="E162" s="9" t="s">
        <v>7</v>
      </c>
      <c r="F162" s="7"/>
      <c r="G162" s="9" t="s">
        <v>7</v>
      </c>
      <c r="H162" s="9" t="s">
        <v>7</v>
      </c>
      <c r="I162" s="9" t="s">
        <v>7</v>
      </c>
      <c r="J162" s="7" t="s">
        <v>7</v>
      </c>
      <c r="K162" s="7" t="s">
        <v>7</v>
      </c>
      <c r="L162" s="7" t="s">
        <v>7</v>
      </c>
      <c r="M162" s="7" t="s">
        <v>7</v>
      </c>
      <c r="N162" s="7" t="s">
        <v>7</v>
      </c>
      <c r="O162" s="7" t="s">
        <v>7</v>
      </c>
      <c r="P162" s="2" t="s">
        <v>24</v>
      </c>
    </row>
    <row r="163" spans="1:16" x14ac:dyDescent="0.2">
      <c r="A163" s="2" t="s">
        <v>25</v>
      </c>
      <c r="B163" s="7" t="s">
        <v>7</v>
      </c>
      <c r="C163" s="9" t="s">
        <v>7</v>
      </c>
      <c r="D163" s="9" t="s">
        <v>7</v>
      </c>
      <c r="E163" s="9" t="s">
        <v>7</v>
      </c>
      <c r="F163" s="7"/>
      <c r="G163" s="9" t="s">
        <v>7</v>
      </c>
      <c r="H163" s="9" t="s">
        <v>7</v>
      </c>
      <c r="I163" s="9" t="s">
        <v>7</v>
      </c>
      <c r="J163" s="7" t="s">
        <v>7</v>
      </c>
      <c r="K163" s="7" t="s">
        <v>7</v>
      </c>
      <c r="L163" s="7" t="s">
        <v>7</v>
      </c>
      <c r="M163" s="7" t="s">
        <v>7</v>
      </c>
      <c r="N163" s="7" t="s">
        <v>7</v>
      </c>
      <c r="O163" s="7" t="s">
        <v>7</v>
      </c>
      <c r="P163" s="2" t="s">
        <v>25</v>
      </c>
    </row>
    <row r="164" spans="1:16" x14ac:dyDescent="0.2">
      <c r="C164" s="10"/>
      <c r="D164" s="10"/>
      <c r="E164" s="10"/>
      <c r="G164" s="10"/>
      <c r="H164" s="10"/>
      <c r="I164" s="10"/>
    </row>
    <row r="165" spans="1:16" x14ac:dyDescent="0.2">
      <c r="B165" s="2" t="s">
        <v>44</v>
      </c>
      <c r="C165" s="10"/>
      <c r="D165" s="10"/>
      <c r="E165" s="10"/>
      <c r="G165" s="10"/>
      <c r="H165" s="10"/>
      <c r="I165" s="10"/>
    </row>
    <row r="166" spans="1:16" x14ac:dyDescent="0.2">
      <c r="A166" s="2" t="s">
        <v>5</v>
      </c>
      <c r="B166" s="2" t="s">
        <v>60</v>
      </c>
      <c r="C166" s="6">
        <v>574012</v>
      </c>
      <c r="D166" s="6">
        <v>602020</v>
      </c>
      <c r="E166" s="6">
        <v>589559</v>
      </c>
      <c r="F166" s="2" t="s">
        <v>61</v>
      </c>
      <c r="G166" s="6">
        <v>791559</v>
      </c>
      <c r="H166" s="6">
        <v>813775</v>
      </c>
      <c r="I166" s="6">
        <v>722638</v>
      </c>
      <c r="J166" s="7" t="s">
        <v>7</v>
      </c>
      <c r="K166" s="7" t="s">
        <v>7</v>
      </c>
      <c r="L166" s="7" t="s">
        <v>7</v>
      </c>
      <c r="M166" s="7" t="s">
        <v>7</v>
      </c>
      <c r="N166" s="7" t="s">
        <v>7</v>
      </c>
      <c r="O166" s="7" t="s">
        <v>7</v>
      </c>
      <c r="P166" s="2" t="s">
        <v>5</v>
      </c>
    </row>
    <row r="167" spans="1:16" x14ac:dyDescent="0.2">
      <c r="A167" s="2" t="s">
        <v>9</v>
      </c>
      <c r="B167" s="2" t="s">
        <v>62</v>
      </c>
      <c r="C167" s="6">
        <v>1400823</v>
      </c>
      <c r="D167" s="6">
        <v>1558546</v>
      </c>
      <c r="E167" s="6">
        <v>1501933</v>
      </c>
      <c r="F167" s="2" t="s">
        <v>63</v>
      </c>
      <c r="G167" s="6">
        <v>1275026</v>
      </c>
      <c r="H167" s="6">
        <v>1364086</v>
      </c>
      <c r="I167" s="6">
        <v>1311652</v>
      </c>
      <c r="J167" s="7" t="s">
        <v>7</v>
      </c>
      <c r="K167" s="7" t="s">
        <v>7</v>
      </c>
      <c r="L167" s="7" t="s">
        <v>7</v>
      </c>
      <c r="M167" s="7" t="s">
        <v>7</v>
      </c>
      <c r="N167" s="7" t="s">
        <v>7</v>
      </c>
      <c r="O167" s="7" t="s">
        <v>7</v>
      </c>
      <c r="P167" s="2" t="s">
        <v>9</v>
      </c>
    </row>
    <row r="168" spans="1:16" x14ac:dyDescent="0.2">
      <c r="A168" s="2" t="s">
        <v>12</v>
      </c>
      <c r="B168" s="2" t="s">
        <v>64</v>
      </c>
      <c r="C168" s="6">
        <v>1862122</v>
      </c>
      <c r="D168" s="6">
        <v>1777022</v>
      </c>
      <c r="E168" s="6">
        <v>1765530</v>
      </c>
      <c r="F168" s="2" t="s">
        <v>65</v>
      </c>
      <c r="G168" s="6">
        <v>634157</v>
      </c>
      <c r="H168" s="6">
        <v>647295</v>
      </c>
      <c r="I168" s="6">
        <v>632623</v>
      </c>
      <c r="J168" s="7" t="s">
        <v>7</v>
      </c>
      <c r="K168" s="7" t="s">
        <v>7</v>
      </c>
      <c r="L168" s="7" t="s">
        <v>7</v>
      </c>
      <c r="M168" s="7" t="s">
        <v>7</v>
      </c>
      <c r="N168" s="7" t="s">
        <v>7</v>
      </c>
      <c r="O168" s="7" t="s">
        <v>7</v>
      </c>
      <c r="P168" s="2" t="s">
        <v>12</v>
      </c>
    </row>
    <row r="169" spans="1:16" x14ac:dyDescent="0.2">
      <c r="A169" s="2" t="s">
        <v>15</v>
      </c>
      <c r="B169" s="2" t="s">
        <v>66</v>
      </c>
      <c r="C169" s="8">
        <v>1152595</v>
      </c>
      <c r="D169" s="6">
        <v>1261387</v>
      </c>
      <c r="E169" s="6">
        <v>1229882</v>
      </c>
      <c r="F169" s="2" t="s">
        <v>67</v>
      </c>
      <c r="G169" s="6">
        <v>1520755</v>
      </c>
      <c r="H169" s="6">
        <v>1595918</v>
      </c>
      <c r="I169" s="6">
        <v>1657985</v>
      </c>
      <c r="J169" s="7" t="s">
        <v>7</v>
      </c>
      <c r="K169" s="7" t="s">
        <v>7</v>
      </c>
      <c r="L169" s="7" t="s">
        <v>7</v>
      </c>
      <c r="M169" s="7" t="s">
        <v>7</v>
      </c>
      <c r="N169" s="7" t="s">
        <v>7</v>
      </c>
      <c r="O169" s="7" t="s">
        <v>7</v>
      </c>
      <c r="P169" s="2" t="s">
        <v>15</v>
      </c>
    </row>
    <row r="170" spans="1:16" x14ac:dyDescent="0.2">
      <c r="A170" s="2" t="s">
        <v>18</v>
      </c>
      <c r="B170" s="2" t="s">
        <v>68</v>
      </c>
      <c r="C170" s="6">
        <v>1492368</v>
      </c>
      <c r="D170" s="6">
        <v>1595251</v>
      </c>
      <c r="E170" s="6">
        <v>1528652</v>
      </c>
      <c r="F170" s="2" t="s">
        <v>69</v>
      </c>
      <c r="G170" s="6">
        <v>619673</v>
      </c>
      <c r="H170" s="6">
        <v>635200</v>
      </c>
      <c r="I170" s="6">
        <v>611689</v>
      </c>
      <c r="J170" s="7" t="s">
        <v>7</v>
      </c>
      <c r="K170" s="7" t="s">
        <v>7</v>
      </c>
      <c r="L170" s="7" t="s">
        <v>7</v>
      </c>
      <c r="M170" s="7" t="s">
        <v>7</v>
      </c>
      <c r="N170" s="7" t="s">
        <v>7</v>
      </c>
      <c r="O170" s="7" t="s">
        <v>7</v>
      </c>
      <c r="P170" s="2" t="s">
        <v>18</v>
      </c>
    </row>
    <row r="171" spans="1:16" x14ac:dyDescent="0.2">
      <c r="A171" s="2" t="s">
        <v>21</v>
      </c>
      <c r="B171" s="2" t="s">
        <v>70</v>
      </c>
      <c r="C171" s="6">
        <v>1673034</v>
      </c>
      <c r="D171" s="6">
        <v>1747705</v>
      </c>
      <c r="E171" s="6">
        <v>1697629</v>
      </c>
      <c r="F171" s="2" t="s">
        <v>71</v>
      </c>
      <c r="G171" s="6">
        <v>763194</v>
      </c>
      <c r="H171" s="6">
        <v>820067</v>
      </c>
      <c r="I171" s="6">
        <v>777528</v>
      </c>
      <c r="J171" s="7" t="s">
        <v>7</v>
      </c>
      <c r="K171" s="7" t="s">
        <v>7</v>
      </c>
      <c r="L171" s="7" t="s">
        <v>7</v>
      </c>
      <c r="M171" s="7" t="s">
        <v>7</v>
      </c>
      <c r="N171" s="7" t="s">
        <v>7</v>
      </c>
      <c r="O171" s="7" t="s">
        <v>7</v>
      </c>
      <c r="P171" s="2" t="s">
        <v>21</v>
      </c>
    </row>
    <row r="172" spans="1:16" x14ac:dyDescent="0.2">
      <c r="A172" s="2" t="s">
        <v>24</v>
      </c>
      <c r="B172" s="7" t="s">
        <v>7</v>
      </c>
      <c r="C172" s="9" t="s">
        <v>7</v>
      </c>
      <c r="D172" s="9" t="s">
        <v>7</v>
      </c>
      <c r="E172" s="9" t="s">
        <v>7</v>
      </c>
      <c r="F172" s="7"/>
      <c r="G172" s="9" t="s">
        <v>7</v>
      </c>
      <c r="H172" s="9" t="s">
        <v>7</v>
      </c>
      <c r="I172" s="9" t="s">
        <v>7</v>
      </c>
      <c r="J172" s="7" t="s">
        <v>7</v>
      </c>
      <c r="K172" s="7" t="s">
        <v>7</v>
      </c>
      <c r="L172" s="7" t="s">
        <v>7</v>
      </c>
      <c r="M172" s="7" t="s">
        <v>7</v>
      </c>
      <c r="N172" s="7" t="s">
        <v>7</v>
      </c>
      <c r="O172" s="7" t="s">
        <v>7</v>
      </c>
      <c r="P172" s="2" t="s">
        <v>24</v>
      </c>
    </row>
    <row r="173" spans="1:16" x14ac:dyDescent="0.2">
      <c r="A173" s="2" t="s">
        <v>25</v>
      </c>
      <c r="B173" s="7" t="s">
        <v>7</v>
      </c>
      <c r="C173" s="9" t="s">
        <v>7</v>
      </c>
      <c r="D173" s="9" t="s">
        <v>7</v>
      </c>
      <c r="E173" s="9" t="s">
        <v>7</v>
      </c>
      <c r="F173" s="7"/>
      <c r="G173" s="9" t="s">
        <v>7</v>
      </c>
      <c r="H173" s="9" t="s">
        <v>7</v>
      </c>
      <c r="I173" s="9" t="s">
        <v>7</v>
      </c>
      <c r="J173" s="7" t="s">
        <v>7</v>
      </c>
      <c r="K173" s="7" t="s">
        <v>7</v>
      </c>
      <c r="L173" s="7" t="s">
        <v>7</v>
      </c>
      <c r="M173" s="7" t="s">
        <v>7</v>
      </c>
      <c r="N173" s="7" t="s">
        <v>7</v>
      </c>
      <c r="O173" s="7" t="s">
        <v>7</v>
      </c>
      <c r="P173" s="2" t="s">
        <v>25</v>
      </c>
    </row>
    <row r="174" spans="1:16" x14ac:dyDescent="0.2">
      <c r="C174" s="10"/>
      <c r="D174" s="10"/>
      <c r="E174" s="10"/>
      <c r="G174" s="10"/>
      <c r="H174" s="10"/>
      <c r="I174" s="10"/>
    </row>
    <row r="175" spans="1:16" x14ac:dyDescent="0.2">
      <c r="B175" s="2" t="s">
        <v>45</v>
      </c>
      <c r="C175" s="10"/>
      <c r="D175" s="10"/>
      <c r="E175" s="10"/>
      <c r="G175" s="10"/>
      <c r="H175" s="10"/>
      <c r="I175" s="10"/>
    </row>
    <row r="176" spans="1:16" x14ac:dyDescent="0.2">
      <c r="A176" s="2" t="s">
        <v>5</v>
      </c>
      <c r="B176" s="2" t="s">
        <v>60</v>
      </c>
      <c r="C176" s="11">
        <f t="shared" ref="C176:I181" si="16">C156/C166</f>
        <v>6.1935987400960256E-2</v>
      </c>
      <c r="D176" s="11">
        <f t="shared" si="16"/>
        <v>6.3150725889505335E-2</v>
      </c>
      <c r="E176" s="11">
        <f t="shared" si="16"/>
        <v>6.3654358596849508E-2</v>
      </c>
      <c r="F176" s="2" t="s">
        <v>61</v>
      </c>
      <c r="G176" s="11">
        <f t="shared" si="16"/>
        <v>1.4364058775151315E-2</v>
      </c>
      <c r="H176" s="11">
        <f t="shared" si="16"/>
        <v>1.4766981045129182E-2</v>
      </c>
      <c r="I176" s="11">
        <f t="shared" si="16"/>
        <v>1.6268172999482453E-2</v>
      </c>
      <c r="J176" s="7" t="s">
        <v>7</v>
      </c>
      <c r="K176" s="7" t="s">
        <v>7</v>
      </c>
      <c r="L176" s="7" t="s">
        <v>7</v>
      </c>
      <c r="M176" s="7" t="s">
        <v>7</v>
      </c>
      <c r="N176" s="7" t="s">
        <v>7</v>
      </c>
      <c r="O176" s="7" t="s">
        <v>7</v>
      </c>
      <c r="P176" s="2" t="s">
        <v>5</v>
      </c>
    </row>
    <row r="177" spans="1:16" x14ac:dyDescent="0.2">
      <c r="A177" s="2" t="s">
        <v>9</v>
      </c>
      <c r="B177" s="2" t="s">
        <v>62</v>
      </c>
      <c r="C177" s="11">
        <f t="shared" si="16"/>
        <v>6.5609288254119186E-2</v>
      </c>
      <c r="D177" s="11">
        <f t="shared" si="16"/>
        <v>6.515239203719364E-2</v>
      </c>
      <c r="E177" s="11">
        <f t="shared" si="16"/>
        <v>6.6304555529441062E-2</v>
      </c>
      <c r="F177" s="2" t="s">
        <v>63</v>
      </c>
      <c r="G177" s="11">
        <f t="shared" si="16"/>
        <v>1.4022459149852631E-2</v>
      </c>
      <c r="H177" s="11">
        <f t="shared" si="16"/>
        <v>1.4096618541646202E-2</v>
      </c>
      <c r="I177" s="11">
        <f t="shared" si="16"/>
        <v>1.4384913071454928E-2</v>
      </c>
      <c r="J177" s="7" t="s">
        <v>7</v>
      </c>
      <c r="K177" s="7" t="s">
        <v>7</v>
      </c>
      <c r="L177" s="7" t="s">
        <v>7</v>
      </c>
      <c r="M177" s="7" t="s">
        <v>7</v>
      </c>
      <c r="N177" s="7" t="s">
        <v>7</v>
      </c>
      <c r="O177" s="7" t="s">
        <v>7</v>
      </c>
      <c r="P177" s="2" t="s">
        <v>9</v>
      </c>
    </row>
    <row r="178" spans="1:16" x14ac:dyDescent="0.2">
      <c r="A178" s="2" t="s">
        <v>12</v>
      </c>
      <c r="B178" s="2" t="s">
        <v>64</v>
      </c>
      <c r="C178" s="11">
        <f t="shared" si="16"/>
        <v>6.5955936292036721E-2</v>
      </c>
      <c r="D178" s="11">
        <f t="shared" si="16"/>
        <v>6.6564735833321134E-2</v>
      </c>
      <c r="E178" s="11">
        <f t="shared" si="16"/>
        <v>6.7784744524307147E-2</v>
      </c>
      <c r="F178" s="2" t="s">
        <v>65</v>
      </c>
      <c r="G178" s="11">
        <f t="shared" si="16"/>
        <v>1.4900095717621976E-2</v>
      </c>
      <c r="H178" s="11">
        <f t="shared" si="16"/>
        <v>1.5135293799581334E-2</v>
      </c>
      <c r="I178" s="11">
        <f t="shared" si="16"/>
        <v>1.5133815874541394E-2</v>
      </c>
      <c r="J178" s="7" t="s">
        <v>7</v>
      </c>
      <c r="K178" s="7" t="s">
        <v>7</v>
      </c>
      <c r="L178" s="7" t="s">
        <v>7</v>
      </c>
      <c r="M178" s="7" t="s">
        <v>7</v>
      </c>
      <c r="N178" s="7" t="s">
        <v>7</v>
      </c>
      <c r="O178" s="7" t="s">
        <v>7</v>
      </c>
      <c r="P178" s="2" t="s">
        <v>12</v>
      </c>
    </row>
    <row r="179" spans="1:16" x14ac:dyDescent="0.2">
      <c r="A179" s="2" t="s">
        <v>15</v>
      </c>
      <c r="B179" s="2" t="s">
        <v>66</v>
      </c>
      <c r="C179" s="11">
        <f t="shared" si="16"/>
        <v>4.7584797782395376E-2</v>
      </c>
      <c r="D179" s="11">
        <f t="shared" si="16"/>
        <v>4.6079434780919734E-2</v>
      </c>
      <c r="E179" s="11">
        <f t="shared" si="16"/>
        <v>4.6877667938875434E-2</v>
      </c>
      <c r="F179" s="2" t="s">
        <v>67</v>
      </c>
      <c r="G179" s="11">
        <f t="shared" si="16"/>
        <v>1.0599340459179814E-2</v>
      </c>
      <c r="H179" s="11">
        <f t="shared" si="16"/>
        <v>1.1414120274349935E-2</v>
      </c>
      <c r="I179" s="11">
        <f t="shared" si="16"/>
        <v>1.124376879163563E-2</v>
      </c>
      <c r="J179" s="7" t="s">
        <v>7</v>
      </c>
      <c r="K179" s="7" t="s">
        <v>7</v>
      </c>
      <c r="L179" s="7" t="s">
        <v>7</v>
      </c>
      <c r="M179" s="7" t="s">
        <v>7</v>
      </c>
      <c r="N179" s="7" t="s">
        <v>7</v>
      </c>
      <c r="O179" s="7" t="s">
        <v>7</v>
      </c>
      <c r="P179" s="2" t="s">
        <v>15</v>
      </c>
    </row>
    <row r="180" spans="1:16" x14ac:dyDescent="0.2">
      <c r="A180" s="2" t="s">
        <v>18</v>
      </c>
      <c r="B180" s="2" t="s">
        <v>68</v>
      </c>
      <c r="C180" s="11">
        <f t="shared" si="16"/>
        <v>6.5090513867893177E-2</v>
      </c>
      <c r="D180" s="11">
        <f t="shared" si="16"/>
        <v>6.4169839103689633E-2</v>
      </c>
      <c r="E180" s="11">
        <f t="shared" si="16"/>
        <v>6.4832937777859187E-2</v>
      </c>
      <c r="F180" s="2" t="s">
        <v>69</v>
      </c>
      <c r="G180" s="11">
        <f t="shared" si="16"/>
        <v>1.3410298657517755E-2</v>
      </c>
      <c r="H180" s="11">
        <f t="shared" si="16"/>
        <v>1.389955919395466E-2</v>
      </c>
      <c r="I180" s="11">
        <f t="shared" si="16"/>
        <v>1.4033275079329529E-2</v>
      </c>
      <c r="J180" s="7" t="s">
        <v>7</v>
      </c>
      <c r="K180" s="7" t="s">
        <v>7</v>
      </c>
      <c r="L180" s="7" t="s">
        <v>7</v>
      </c>
      <c r="M180" s="7" t="s">
        <v>7</v>
      </c>
      <c r="N180" s="7" t="s">
        <v>7</v>
      </c>
      <c r="O180" s="7" t="s">
        <v>7</v>
      </c>
      <c r="P180" s="2" t="s">
        <v>18</v>
      </c>
    </row>
    <row r="181" spans="1:16" x14ac:dyDescent="0.2">
      <c r="A181" s="2" t="s">
        <v>21</v>
      </c>
      <c r="B181" s="2" t="s">
        <v>70</v>
      </c>
      <c r="C181" s="11">
        <f t="shared" si="16"/>
        <v>4.8490347476500779E-2</v>
      </c>
      <c r="D181" s="11">
        <f t="shared" si="16"/>
        <v>4.8994538551986745E-2</v>
      </c>
      <c r="E181" s="11">
        <f t="shared" si="16"/>
        <v>4.8672000772842595E-2</v>
      </c>
      <c r="F181" s="2" t="s">
        <v>71</v>
      </c>
      <c r="G181" s="11">
        <f t="shared" si="16"/>
        <v>1.2728087484964505E-2</v>
      </c>
      <c r="H181" s="11">
        <f t="shared" si="16"/>
        <v>1.3083077358313405E-2</v>
      </c>
      <c r="I181" s="11">
        <f t="shared" si="16"/>
        <v>1.3241966848782295E-2</v>
      </c>
      <c r="J181" s="7" t="s">
        <v>7</v>
      </c>
      <c r="K181" s="7" t="s">
        <v>7</v>
      </c>
      <c r="L181" s="7" t="s">
        <v>7</v>
      </c>
      <c r="M181" s="7" t="s">
        <v>7</v>
      </c>
      <c r="N181" s="7" t="s">
        <v>7</v>
      </c>
      <c r="O181" s="7" t="s">
        <v>7</v>
      </c>
      <c r="P181" s="2" t="s">
        <v>21</v>
      </c>
    </row>
    <row r="182" spans="1:16" x14ac:dyDescent="0.2">
      <c r="A182" s="2" t="s">
        <v>24</v>
      </c>
      <c r="B182" s="7" t="s">
        <v>7</v>
      </c>
      <c r="C182" s="9" t="s">
        <v>7</v>
      </c>
      <c r="D182" s="9" t="s">
        <v>7</v>
      </c>
      <c r="E182" s="9" t="s">
        <v>7</v>
      </c>
      <c r="F182" s="7"/>
      <c r="G182" s="9" t="s">
        <v>7</v>
      </c>
      <c r="H182" s="9" t="s">
        <v>7</v>
      </c>
      <c r="I182" s="9" t="s">
        <v>7</v>
      </c>
      <c r="J182" s="7" t="s">
        <v>7</v>
      </c>
      <c r="K182" s="7" t="s">
        <v>7</v>
      </c>
      <c r="L182" s="7" t="s">
        <v>7</v>
      </c>
      <c r="M182" s="7" t="s">
        <v>7</v>
      </c>
      <c r="N182" s="7" t="s">
        <v>7</v>
      </c>
      <c r="O182" s="7" t="s">
        <v>7</v>
      </c>
      <c r="P182" s="2" t="s">
        <v>24</v>
      </c>
    </row>
    <row r="183" spans="1:16" x14ac:dyDescent="0.2">
      <c r="A183" s="2" t="s">
        <v>25</v>
      </c>
      <c r="B183" s="7" t="s">
        <v>7</v>
      </c>
      <c r="C183" s="9" t="s">
        <v>7</v>
      </c>
      <c r="D183" s="9" t="s">
        <v>7</v>
      </c>
      <c r="E183" s="9" t="s">
        <v>7</v>
      </c>
      <c r="F183" s="7"/>
      <c r="G183" s="9" t="s">
        <v>7</v>
      </c>
      <c r="H183" s="9" t="s">
        <v>7</v>
      </c>
      <c r="I183" s="9" t="s">
        <v>7</v>
      </c>
      <c r="J183" s="7" t="s">
        <v>7</v>
      </c>
      <c r="K183" s="7" t="s">
        <v>7</v>
      </c>
      <c r="L183" s="7" t="s">
        <v>7</v>
      </c>
      <c r="M183" s="7" t="s">
        <v>7</v>
      </c>
      <c r="N183" s="7" t="s">
        <v>7</v>
      </c>
      <c r="O183" s="7" t="s">
        <v>7</v>
      </c>
      <c r="P183" s="2" t="s">
        <v>25</v>
      </c>
    </row>
    <row r="184" spans="1:16" x14ac:dyDescent="0.2">
      <c r="C184" s="10"/>
      <c r="D184" s="10"/>
      <c r="E184" s="10"/>
      <c r="G184" s="10"/>
      <c r="H184" s="10"/>
      <c r="I184" s="10"/>
    </row>
    <row r="185" spans="1:16" x14ac:dyDescent="0.2">
      <c r="B185" s="2" t="s">
        <v>28</v>
      </c>
      <c r="C185" s="10"/>
      <c r="D185" s="10"/>
      <c r="E185" s="10"/>
      <c r="G185" s="10"/>
      <c r="H185" s="10"/>
      <c r="I185" s="10"/>
    </row>
    <row r="186" spans="1:16" x14ac:dyDescent="0.2">
      <c r="A186" s="2" t="s">
        <v>5</v>
      </c>
      <c r="B186" s="2" t="s">
        <v>60</v>
      </c>
      <c r="C186" s="15">
        <v>0.98445961096276136</v>
      </c>
      <c r="D186" s="15">
        <v>1.0037676260608792</v>
      </c>
      <c r="E186" s="15">
        <v>1.0117727629763598</v>
      </c>
      <c r="F186" s="2" t="s">
        <v>61</v>
      </c>
      <c r="G186" s="16">
        <v>0.94918333708850755</v>
      </c>
      <c r="H186" s="16">
        <v>0.97580861834024346</v>
      </c>
      <c r="I186" s="16">
        <v>1.0750080445712493</v>
      </c>
      <c r="J186" s="7" t="s">
        <v>7</v>
      </c>
      <c r="K186" s="7" t="s">
        <v>7</v>
      </c>
      <c r="L186" s="7" t="s">
        <v>7</v>
      </c>
      <c r="M186" s="7" t="s">
        <v>7</v>
      </c>
      <c r="N186" s="7" t="s">
        <v>7</v>
      </c>
      <c r="O186" s="7" t="s">
        <v>7</v>
      </c>
      <c r="P186" s="2" t="s">
        <v>5</v>
      </c>
    </row>
    <row r="187" spans="1:16" x14ac:dyDescent="0.2">
      <c r="A187" s="2" t="s">
        <v>9</v>
      </c>
      <c r="B187" s="2" t="s">
        <v>62</v>
      </c>
      <c r="C187" s="15">
        <v>1.0428459624297914</v>
      </c>
      <c r="D187" s="15">
        <v>1.0355836922886377</v>
      </c>
      <c r="E187" s="15">
        <v>1.0538970908625627</v>
      </c>
      <c r="F187" s="2" t="s">
        <v>63</v>
      </c>
      <c r="G187" s="16">
        <v>0.92661028323480854</v>
      </c>
      <c r="H187" s="16">
        <v>0.93151076854198689</v>
      </c>
      <c r="I187" s="16">
        <v>0.95056139818307361</v>
      </c>
      <c r="J187" s="7" t="s">
        <v>7</v>
      </c>
      <c r="K187" s="7" t="s">
        <v>7</v>
      </c>
      <c r="L187" s="7" t="s">
        <v>7</v>
      </c>
      <c r="M187" s="7" t="s">
        <v>7</v>
      </c>
      <c r="N187" s="7" t="s">
        <v>7</v>
      </c>
      <c r="O187" s="7" t="s">
        <v>7</v>
      </c>
      <c r="P187" s="2" t="s">
        <v>9</v>
      </c>
    </row>
    <row r="188" spans="1:16" x14ac:dyDescent="0.2">
      <c r="A188" s="2" t="s">
        <v>12</v>
      </c>
      <c r="B188" s="2" t="s">
        <v>64</v>
      </c>
      <c r="C188" s="15">
        <v>1.0483558607436756</v>
      </c>
      <c r="D188" s="15">
        <v>1.0580326025656341</v>
      </c>
      <c r="E188" s="15">
        <v>1.0774243864331285</v>
      </c>
      <c r="F188" s="2" t="s">
        <v>65</v>
      </c>
      <c r="G188" s="16">
        <v>0.98460489458987355</v>
      </c>
      <c r="H188" s="16">
        <v>1.0001468875464323</v>
      </c>
      <c r="I188" s="16">
        <v>1.0000492256081643</v>
      </c>
      <c r="J188" s="7" t="s">
        <v>7</v>
      </c>
      <c r="K188" s="7" t="s">
        <v>7</v>
      </c>
      <c r="L188" s="7" t="s">
        <v>7</v>
      </c>
      <c r="M188" s="7" t="s">
        <v>7</v>
      </c>
      <c r="N188" s="7" t="s">
        <v>7</v>
      </c>
      <c r="O188" s="7" t="s">
        <v>7</v>
      </c>
      <c r="P188" s="2" t="s">
        <v>12</v>
      </c>
    </row>
    <row r="189" spans="1:16" x14ac:dyDescent="0.2">
      <c r="A189" s="2" t="s">
        <v>15</v>
      </c>
      <c r="B189" s="2" t="s">
        <v>66</v>
      </c>
      <c r="C189" s="15">
        <v>0.75635044306845634</v>
      </c>
      <c r="D189" s="15">
        <v>0.73242301190962944</v>
      </c>
      <c r="E189" s="15">
        <v>0.74511076158658807</v>
      </c>
      <c r="F189" s="2" t="s">
        <v>67</v>
      </c>
      <c r="G189" s="16">
        <v>0.70040909087519021</v>
      </c>
      <c r="H189" s="16">
        <v>0.75425010030446171</v>
      </c>
      <c r="I189" s="16">
        <v>0.7429931992173916</v>
      </c>
      <c r="J189" s="7" t="s">
        <v>7</v>
      </c>
      <c r="K189" s="7" t="s">
        <v>7</v>
      </c>
      <c r="L189" s="7" t="s">
        <v>7</v>
      </c>
      <c r="M189" s="7" t="s">
        <v>7</v>
      </c>
      <c r="N189" s="7" t="s">
        <v>7</v>
      </c>
      <c r="O189" s="7" t="s">
        <v>7</v>
      </c>
      <c r="P189" s="2" t="s">
        <v>15</v>
      </c>
    </row>
    <row r="190" spans="1:16" x14ac:dyDescent="0.2">
      <c r="A190" s="2" t="s">
        <v>18</v>
      </c>
      <c r="B190" s="2" t="s">
        <v>68</v>
      </c>
      <c r="C190" s="15">
        <v>1.0346001516843317</v>
      </c>
      <c r="D190" s="15">
        <v>1.0199662181954954</v>
      </c>
      <c r="E190" s="15">
        <v>1.0305060334175704</v>
      </c>
      <c r="F190" s="2" t="s">
        <v>69</v>
      </c>
      <c r="G190" s="16">
        <v>0.88615844799494325</v>
      </c>
      <c r="H190" s="16">
        <v>0.91848899996151323</v>
      </c>
      <c r="I190" s="16">
        <v>0.92732500462347034</v>
      </c>
      <c r="J190" s="7" t="s">
        <v>7</v>
      </c>
      <c r="K190" s="7" t="s">
        <v>7</v>
      </c>
      <c r="L190" s="7" t="s">
        <v>7</v>
      </c>
      <c r="M190" s="7" t="s">
        <v>7</v>
      </c>
      <c r="N190" s="7" t="s">
        <v>7</v>
      </c>
      <c r="O190" s="7" t="s">
        <v>7</v>
      </c>
      <c r="P190" s="2" t="s">
        <v>18</v>
      </c>
    </row>
    <row r="191" spans="1:16" x14ac:dyDescent="0.2">
      <c r="A191" s="2" t="s">
        <v>21</v>
      </c>
      <c r="B191" s="2" t="s">
        <v>70</v>
      </c>
      <c r="C191" s="15">
        <v>0.77074396672046852</v>
      </c>
      <c r="D191" s="15">
        <v>0.77875797878118713</v>
      </c>
      <c r="E191" s="15">
        <v>0.7736313080054158</v>
      </c>
      <c r="F191" s="2" t="s">
        <v>71</v>
      </c>
      <c r="G191" s="16">
        <v>0.84107763292035198</v>
      </c>
      <c r="H191" s="16">
        <v>0.86453552026907499</v>
      </c>
      <c r="I191" s="16">
        <v>0.87503500785488553</v>
      </c>
      <c r="J191" s="7" t="s">
        <v>7</v>
      </c>
      <c r="K191" s="7" t="s">
        <v>7</v>
      </c>
      <c r="L191" s="7" t="s">
        <v>7</v>
      </c>
      <c r="M191" s="7" t="s">
        <v>7</v>
      </c>
      <c r="N191" s="7" t="s">
        <v>7</v>
      </c>
      <c r="O191" s="7" t="s">
        <v>7</v>
      </c>
      <c r="P191" s="2" t="s">
        <v>21</v>
      </c>
    </row>
    <row r="192" spans="1:16" x14ac:dyDescent="0.2">
      <c r="A192" s="2" t="s">
        <v>24</v>
      </c>
      <c r="B192" s="7" t="s">
        <v>7</v>
      </c>
      <c r="C192" s="7" t="s">
        <v>7</v>
      </c>
      <c r="D192" s="7" t="s">
        <v>7</v>
      </c>
      <c r="E192" s="7" t="s">
        <v>7</v>
      </c>
      <c r="F192" s="7"/>
      <c r="G192" s="7" t="s">
        <v>7</v>
      </c>
      <c r="H192" s="7" t="s">
        <v>7</v>
      </c>
      <c r="I192" s="7" t="s">
        <v>7</v>
      </c>
      <c r="J192" s="7" t="s">
        <v>7</v>
      </c>
      <c r="K192" s="7" t="s">
        <v>7</v>
      </c>
      <c r="L192" s="7" t="s">
        <v>7</v>
      </c>
      <c r="M192" s="7" t="s">
        <v>7</v>
      </c>
      <c r="N192" s="7" t="s">
        <v>7</v>
      </c>
      <c r="O192" s="7" t="s">
        <v>7</v>
      </c>
      <c r="P192" s="2" t="s">
        <v>24</v>
      </c>
    </row>
    <row r="193" spans="1:18" x14ac:dyDescent="0.2">
      <c r="A193" s="2" t="s">
        <v>25</v>
      </c>
      <c r="B193" s="7" t="s">
        <v>7</v>
      </c>
      <c r="C193" s="7" t="s">
        <v>7</v>
      </c>
      <c r="D193" s="7" t="s">
        <v>7</v>
      </c>
      <c r="E193" s="7" t="s">
        <v>7</v>
      </c>
      <c r="F193" s="7"/>
      <c r="G193" s="7" t="s">
        <v>7</v>
      </c>
      <c r="H193" s="7" t="s">
        <v>7</v>
      </c>
      <c r="I193" s="7" t="s">
        <v>7</v>
      </c>
      <c r="J193" s="7" t="s">
        <v>7</v>
      </c>
      <c r="K193" s="7" t="s">
        <v>7</v>
      </c>
      <c r="L193" s="7" t="s">
        <v>7</v>
      </c>
      <c r="M193" s="7" t="s">
        <v>7</v>
      </c>
      <c r="N193" s="7" t="s">
        <v>7</v>
      </c>
      <c r="O193" s="7" t="s">
        <v>7</v>
      </c>
      <c r="P193" s="2" t="s">
        <v>25</v>
      </c>
    </row>
    <row r="195" spans="1:18" x14ac:dyDescent="0.2">
      <c r="B195" s="2" t="s">
        <v>29</v>
      </c>
    </row>
    <row r="196" spans="1:18" x14ac:dyDescent="0.2">
      <c r="A196" s="2" t="s">
        <v>5</v>
      </c>
      <c r="B196" s="2" t="s">
        <v>60</v>
      </c>
      <c r="C196" s="12">
        <f t="shared" ref="C196:C201" si="17">AVERAGE(C186:E186)</f>
        <v>1</v>
      </c>
      <c r="F196" s="2" t="s">
        <v>61</v>
      </c>
      <c r="G196" s="12">
        <f t="shared" ref="G196:G201" si="18">AVERAGE(G186:I186)</f>
        <v>1.0000000000000002</v>
      </c>
      <c r="J196" s="7" t="s">
        <v>7</v>
      </c>
      <c r="K196" s="7" t="s">
        <v>7</v>
      </c>
      <c r="L196" s="7" t="s">
        <v>7</v>
      </c>
      <c r="M196" s="7" t="s">
        <v>7</v>
      </c>
      <c r="N196" s="7" t="s">
        <v>7</v>
      </c>
      <c r="O196" s="7" t="s">
        <v>7</v>
      </c>
      <c r="P196" s="2" t="s">
        <v>5</v>
      </c>
    </row>
    <row r="197" spans="1:18" x14ac:dyDescent="0.2">
      <c r="A197" s="2" t="s">
        <v>9</v>
      </c>
      <c r="B197" s="2" t="s">
        <v>62</v>
      </c>
      <c r="C197" s="12">
        <f t="shared" si="17"/>
        <v>1.0441089151936638</v>
      </c>
      <c r="F197" s="2" t="s">
        <v>63</v>
      </c>
      <c r="G197" s="12">
        <f t="shared" si="18"/>
        <v>0.93622748331995631</v>
      </c>
      <c r="J197" s="7" t="s">
        <v>7</v>
      </c>
      <c r="K197" s="7" t="s">
        <v>7</v>
      </c>
      <c r="L197" s="7" t="s">
        <v>7</v>
      </c>
      <c r="M197" s="7" t="s">
        <v>7</v>
      </c>
      <c r="N197" s="7" t="s">
        <v>7</v>
      </c>
      <c r="O197" s="7" t="s">
        <v>7</v>
      </c>
      <c r="P197" s="2" t="s">
        <v>9</v>
      </c>
    </row>
    <row r="198" spans="1:18" x14ac:dyDescent="0.2">
      <c r="A198" s="2" t="s">
        <v>12</v>
      </c>
      <c r="B198" s="2" t="s">
        <v>64</v>
      </c>
      <c r="C198" s="12">
        <f t="shared" si="17"/>
        <v>1.0612709499141462</v>
      </c>
      <c r="F198" s="2" t="s">
        <v>65</v>
      </c>
      <c r="G198" s="12">
        <f t="shared" si="18"/>
        <v>0.99493366924815663</v>
      </c>
      <c r="J198" s="7" t="s">
        <v>7</v>
      </c>
      <c r="K198" s="7" t="s">
        <v>7</v>
      </c>
      <c r="L198" s="7" t="s">
        <v>7</v>
      </c>
      <c r="M198" s="7" t="s">
        <v>7</v>
      </c>
      <c r="N198" s="7" t="s">
        <v>7</v>
      </c>
      <c r="O198" s="7" t="s">
        <v>7</v>
      </c>
      <c r="P198" s="2" t="s">
        <v>12</v>
      </c>
    </row>
    <row r="199" spans="1:18" x14ac:dyDescent="0.2">
      <c r="A199" s="2" t="s">
        <v>15</v>
      </c>
      <c r="B199" s="2" t="s">
        <v>66</v>
      </c>
      <c r="C199" s="12">
        <f t="shared" si="17"/>
        <v>0.74462807218822469</v>
      </c>
      <c r="F199" s="2" t="s">
        <v>67</v>
      </c>
      <c r="G199" s="12">
        <f t="shared" si="18"/>
        <v>0.73255079679901458</v>
      </c>
      <c r="J199" s="7" t="s">
        <v>7</v>
      </c>
      <c r="K199" s="7" t="s">
        <v>7</v>
      </c>
      <c r="L199" s="7" t="s">
        <v>7</v>
      </c>
      <c r="M199" s="7" t="s">
        <v>7</v>
      </c>
      <c r="N199" s="7" t="s">
        <v>7</v>
      </c>
      <c r="O199" s="7" t="s">
        <v>7</v>
      </c>
      <c r="P199" s="2" t="s">
        <v>15</v>
      </c>
    </row>
    <row r="200" spans="1:18" x14ac:dyDescent="0.2">
      <c r="A200" s="2" t="s">
        <v>18</v>
      </c>
      <c r="B200" s="2" t="s">
        <v>68</v>
      </c>
      <c r="C200" s="12">
        <f t="shared" si="17"/>
        <v>1.0283574677657992</v>
      </c>
      <c r="F200" s="2" t="s">
        <v>69</v>
      </c>
      <c r="G200" s="12">
        <f t="shared" si="18"/>
        <v>0.91065748419330894</v>
      </c>
      <c r="J200" s="7" t="s">
        <v>7</v>
      </c>
      <c r="K200" s="7" t="s">
        <v>7</v>
      </c>
      <c r="L200" s="7" t="s">
        <v>7</v>
      </c>
      <c r="M200" s="7" t="s">
        <v>7</v>
      </c>
      <c r="N200" s="7" t="s">
        <v>7</v>
      </c>
      <c r="O200" s="7" t="s">
        <v>7</v>
      </c>
      <c r="P200" s="2" t="s">
        <v>18</v>
      </c>
    </row>
    <row r="201" spans="1:18" x14ac:dyDescent="0.2">
      <c r="A201" s="2" t="s">
        <v>21</v>
      </c>
      <c r="B201" s="2" t="s">
        <v>70</v>
      </c>
      <c r="C201" s="12">
        <f t="shared" si="17"/>
        <v>0.77437775116902385</v>
      </c>
      <c r="F201" s="2" t="s">
        <v>71</v>
      </c>
      <c r="G201" s="12">
        <f t="shared" si="18"/>
        <v>0.8602160536814375</v>
      </c>
      <c r="J201" s="7" t="s">
        <v>7</v>
      </c>
      <c r="K201" s="7" t="s">
        <v>7</v>
      </c>
      <c r="L201" s="7" t="s">
        <v>7</v>
      </c>
      <c r="M201" s="7" t="s">
        <v>7</v>
      </c>
      <c r="N201" s="7" t="s">
        <v>7</v>
      </c>
      <c r="O201" s="7" t="s">
        <v>7</v>
      </c>
      <c r="P201" s="2" t="s">
        <v>21</v>
      </c>
    </row>
    <row r="202" spans="1:18" x14ac:dyDescent="0.2">
      <c r="A202" s="2" t="s">
        <v>24</v>
      </c>
      <c r="B202" s="7" t="s">
        <v>7</v>
      </c>
      <c r="C202" s="7" t="s">
        <v>7</v>
      </c>
      <c r="D202" s="7" t="s">
        <v>7</v>
      </c>
      <c r="E202" s="7" t="s">
        <v>7</v>
      </c>
      <c r="F202" s="7"/>
      <c r="G202" s="7" t="s">
        <v>7</v>
      </c>
      <c r="H202" s="7" t="s">
        <v>7</v>
      </c>
      <c r="I202" s="7" t="s">
        <v>7</v>
      </c>
      <c r="J202" s="7" t="s">
        <v>7</v>
      </c>
      <c r="K202" s="7" t="s">
        <v>7</v>
      </c>
      <c r="L202" s="7" t="s">
        <v>7</v>
      </c>
      <c r="M202" s="7" t="s">
        <v>7</v>
      </c>
      <c r="N202" s="7" t="s">
        <v>7</v>
      </c>
      <c r="O202" s="7" t="s">
        <v>7</v>
      </c>
      <c r="P202" s="2" t="s">
        <v>24</v>
      </c>
    </row>
    <row r="203" spans="1:18" x14ac:dyDescent="0.2">
      <c r="A203" s="2" t="s">
        <v>25</v>
      </c>
      <c r="B203" s="7" t="s">
        <v>7</v>
      </c>
      <c r="C203" s="7" t="s">
        <v>7</v>
      </c>
      <c r="D203" s="7" t="s">
        <v>7</v>
      </c>
      <c r="E203" s="7" t="s">
        <v>7</v>
      </c>
      <c r="F203" s="7"/>
      <c r="G203" s="7" t="s">
        <v>7</v>
      </c>
      <c r="H203" s="7" t="s">
        <v>7</v>
      </c>
      <c r="I203" s="7" t="s">
        <v>7</v>
      </c>
      <c r="J203" s="7" t="s">
        <v>7</v>
      </c>
      <c r="K203" s="7" t="s">
        <v>7</v>
      </c>
      <c r="L203" s="7" t="s">
        <v>7</v>
      </c>
      <c r="M203" s="7" t="s">
        <v>7</v>
      </c>
      <c r="N203" s="7" t="s">
        <v>7</v>
      </c>
      <c r="O203" s="7" t="s">
        <v>7</v>
      </c>
      <c r="P203" s="2" t="s">
        <v>25</v>
      </c>
    </row>
    <row r="205" spans="1:18" x14ac:dyDescent="0.2">
      <c r="B205" s="4" t="s">
        <v>72</v>
      </c>
    </row>
    <row r="207" spans="1:18" x14ac:dyDescent="0.2">
      <c r="A207" s="2"/>
      <c r="B207" s="2" t="s">
        <v>31</v>
      </c>
      <c r="C207" s="5">
        <v>1</v>
      </c>
      <c r="D207" s="5">
        <v>2</v>
      </c>
      <c r="E207" s="5">
        <v>3</v>
      </c>
      <c r="F207" s="5"/>
      <c r="G207" s="5">
        <v>4</v>
      </c>
      <c r="H207" s="5">
        <v>5</v>
      </c>
      <c r="I207" s="5">
        <v>6</v>
      </c>
      <c r="J207" s="5"/>
      <c r="K207" s="5">
        <v>7</v>
      </c>
      <c r="L207" s="5">
        <v>8</v>
      </c>
      <c r="M207" s="5">
        <v>9</v>
      </c>
      <c r="N207" s="5"/>
      <c r="O207" s="5">
        <v>10</v>
      </c>
      <c r="P207" s="5">
        <v>11</v>
      </c>
      <c r="Q207" s="5">
        <v>12</v>
      </c>
      <c r="R207" s="2"/>
    </row>
    <row r="208" spans="1:18" x14ac:dyDescent="0.2">
      <c r="A208" s="2" t="s">
        <v>5</v>
      </c>
      <c r="B208" s="2" t="s">
        <v>73</v>
      </c>
      <c r="C208" s="6">
        <v>7504</v>
      </c>
      <c r="D208" s="6">
        <v>8118</v>
      </c>
      <c r="E208" s="6">
        <v>8156</v>
      </c>
      <c r="F208" s="2" t="s">
        <v>74</v>
      </c>
      <c r="G208" s="6">
        <v>6494</v>
      </c>
      <c r="H208" s="6">
        <v>7129</v>
      </c>
      <c r="I208" s="6">
        <v>7197</v>
      </c>
      <c r="J208" s="2" t="s">
        <v>75</v>
      </c>
      <c r="K208" s="6">
        <v>42492</v>
      </c>
      <c r="L208" s="6">
        <v>43654</v>
      </c>
      <c r="M208" s="6">
        <v>42714</v>
      </c>
      <c r="N208" s="2" t="s">
        <v>76</v>
      </c>
      <c r="O208" s="6">
        <v>39945</v>
      </c>
      <c r="P208" s="6">
        <v>42206</v>
      </c>
      <c r="Q208" s="6">
        <v>42066</v>
      </c>
      <c r="R208" s="2" t="s">
        <v>5</v>
      </c>
    </row>
    <row r="209" spans="1:18" x14ac:dyDescent="0.2">
      <c r="A209" s="2" t="s">
        <v>9</v>
      </c>
      <c r="B209" s="2" t="s">
        <v>77</v>
      </c>
      <c r="C209" s="6">
        <v>7310</v>
      </c>
      <c r="D209" s="6">
        <v>7877</v>
      </c>
      <c r="E209" s="6">
        <v>7864</v>
      </c>
      <c r="F209" s="2" t="s">
        <v>78</v>
      </c>
      <c r="G209" s="6">
        <v>7216</v>
      </c>
      <c r="H209" s="6">
        <v>7868</v>
      </c>
      <c r="I209" s="6">
        <v>7718</v>
      </c>
      <c r="J209" s="2" t="s">
        <v>79</v>
      </c>
      <c r="K209" s="6">
        <v>37837</v>
      </c>
      <c r="L209" s="6">
        <v>40444</v>
      </c>
      <c r="M209" s="6">
        <v>38914</v>
      </c>
      <c r="N209" s="2" t="s">
        <v>80</v>
      </c>
      <c r="O209" s="6">
        <v>36012</v>
      </c>
      <c r="P209" s="6">
        <v>38359</v>
      </c>
      <c r="Q209" s="6">
        <v>36910</v>
      </c>
      <c r="R209" s="2" t="s">
        <v>9</v>
      </c>
    </row>
    <row r="210" spans="1:18" x14ac:dyDescent="0.2">
      <c r="A210" s="2" t="s">
        <v>12</v>
      </c>
      <c r="B210" s="2" t="s">
        <v>81</v>
      </c>
      <c r="C210" s="6">
        <v>6154</v>
      </c>
      <c r="D210" s="6">
        <v>6917</v>
      </c>
      <c r="E210" s="6">
        <v>6735</v>
      </c>
      <c r="F210" s="2" t="s">
        <v>82</v>
      </c>
      <c r="G210" s="6">
        <v>7303</v>
      </c>
      <c r="H210" s="6">
        <v>7897</v>
      </c>
      <c r="I210" s="6">
        <v>7866</v>
      </c>
      <c r="J210" s="2" t="s">
        <v>83</v>
      </c>
      <c r="K210" s="6">
        <v>34204</v>
      </c>
      <c r="L210" s="6">
        <v>34896</v>
      </c>
      <c r="M210" s="6">
        <v>34209</v>
      </c>
      <c r="N210" s="2" t="s">
        <v>84</v>
      </c>
      <c r="O210" s="6">
        <v>34507</v>
      </c>
      <c r="P210" s="6">
        <v>37488</v>
      </c>
      <c r="Q210" s="6">
        <v>37395</v>
      </c>
      <c r="R210" s="2" t="s">
        <v>12</v>
      </c>
    </row>
    <row r="211" spans="1:18" x14ac:dyDescent="0.2">
      <c r="A211" s="2" t="s">
        <v>15</v>
      </c>
      <c r="B211" s="2" t="s">
        <v>85</v>
      </c>
      <c r="C211" s="8">
        <v>10198</v>
      </c>
      <c r="D211" s="6">
        <v>9858</v>
      </c>
      <c r="E211" s="6">
        <v>10527</v>
      </c>
      <c r="F211" s="2" t="s">
        <v>86</v>
      </c>
      <c r="G211" s="6">
        <v>7990</v>
      </c>
      <c r="H211" s="6">
        <v>8662</v>
      </c>
      <c r="I211" s="6">
        <v>8686</v>
      </c>
      <c r="J211" s="2" t="s">
        <v>87</v>
      </c>
      <c r="K211" s="6">
        <v>71939</v>
      </c>
      <c r="L211" s="6">
        <v>77526</v>
      </c>
      <c r="M211" s="6">
        <v>75379</v>
      </c>
      <c r="N211" s="2" t="s">
        <v>88</v>
      </c>
      <c r="O211" s="6">
        <v>55962</v>
      </c>
      <c r="P211" s="6">
        <v>59103</v>
      </c>
      <c r="Q211" s="6">
        <v>58244</v>
      </c>
      <c r="R211" s="2" t="s">
        <v>15</v>
      </c>
    </row>
    <row r="212" spans="1:18" x14ac:dyDescent="0.2">
      <c r="A212" s="2" t="s">
        <v>18</v>
      </c>
      <c r="B212" s="2" t="s">
        <v>89</v>
      </c>
      <c r="C212" s="6">
        <v>8101</v>
      </c>
      <c r="D212" s="6">
        <v>8560</v>
      </c>
      <c r="E212" s="6">
        <v>8707</v>
      </c>
      <c r="F212" s="2" t="s">
        <v>90</v>
      </c>
      <c r="G212" s="6">
        <v>8204</v>
      </c>
      <c r="H212" s="6">
        <v>8999</v>
      </c>
      <c r="I212" s="6">
        <v>9010</v>
      </c>
      <c r="J212" s="2" t="s">
        <v>91</v>
      </c>
      <c r="K212" s="6">
        <v>58194</v>
      </c>
      <c r="L212" s="6">
        <v>63343</v>
      </c>
      <c r="M212" s="6">
        <v>62254</v>
      </c>
      <c r="N212" s="2" t="s">
        <v>92</v>
      </c>
      <c r="O212" s="6">
        <v>44729</v>
      </c>
      <c r="P212" s="6">
        <v>46447</v>
      </c>
      <c r="Q212" s="6">
        <v>46271</v>
      </c>
      <c r="R212" s="2" t="s">
        <v>18</v>
      </c>
    </row>
    <row r="213" spans="1:18" x14ac:dyDescent="0.2">
      <c r="A213" s="2" t="s">
        <v>21</v>
      </c>
      <c r="B213" s="2" t="s">
        <v>93</v>
      </c>
      <c r="C213" s="6">
        <v>6822</v>
      </c>
      <c r="D213" s="6">
        <v>7299</v>
      </c>
      <c r="E213" s="6">
        <v>7080</v>
      </c>
      <c r="F213" s="2" t="s">
        <v>94</v>
      </c>
      <c r="G213" s="6">
        <v>6019</v>
      </c>
      <c r="H213" s="6">
        <v>6585</v>
      </c>
      <c r="I213" s="6">
        <v>6612</v>
      </c>
      <c r="J213" s="2" t="s">
        <v>95</v>
      </c>
      <c r="K213" s="6">
        <v>45969</v>
      </c>
      <c r="L213" s="6">
        <v>49846</v>
      </c>
      <c r="M213" s="6">
        <v>48723</v>
      </c>
      <c r="N213" s="2" t="s">
        <v>96</v>
      </c>
      <c r="O213" s="6">
        <v>36147</v>
      </c>
      <c r="P213" s="6">
        <v>38791</v>
      </c>
      <c r="Q213" s="6">
        <v>39466</v>
      </c>
      <c r="R213" s="2" t="s">
        <v>21</v>
      </c>
    </row>
    <row r="214" spans="1:18" x14ac:dyDescent="0.2">
      <c r="A214" s="2" t="s">
        <v>24</v>
      </c>
      <c r="B214" s="7" t="s">
        <v>7</v>
      </c>
      <c r="C214" s="9" t="s">
        <v>7</v>
      </c>
      <c r="D214" s="9" t="s">
        <v>7</v>
      </c>
      <c r="E214" s="9" t="s">
        <v>7</v>
      </c>
      <c r="F214" s="7"/>
      <c r="G214" s="9" t="s">
        <v>7</v>
      </c>
      <c r="H214" s="9" t="s">
        <v>7</v>
      </c>
      <c r="I214" s="9" t="s">
        <v>7</v>
      </c>
      <c r="J214" s="7"/>
      <c r="K214" s="9" t="s">
        <v>7</v>
      </c>
      <c r="L214" s="9" t="s">
        <v>7</v>
      </c>
      <c r="M214" s="9" t="s">
        <v>7</v>
      </c>
      <c r="N214" s="7"/>
      <c r="O214" s="9" t="s">
        <v>7</v>
      </c>
      <c r="P214" s="9" t="s">
        <v>7</v>
      </c>
      <c r="Q214" s="9" t="s">
        <v>7</v>
      </c>
      <c r="R214" s="2" t="s">
        <v>24</v>
      </c>
    </row>
    <row r="215" spans="1:18" x14ac:dyDescent="0.2">
      <c r="A215" s="2" t="s">
        <v>25</v>
      </c>
      <c r="B215" s="7" t="s">
        <v>7</v>
      </c>
      <c r="C215" s="9" t="s">
        <v>7</v>
      </c>
      <c r="D215" s="9" t="s">
        <v>7</v>
      </c>
      <c r="E215" s="9" t="s">
        <v>7</v>
      </c>
      <c r="F215" s="7"/>
      <c r="G215" s="9" t="s">
        <v>7</v>
      </c>
      <c r="H215" s="9" t="s">
        <v>7</v>
      </c>
      <c r="I215" s="9" t="s">
        <v>7</v>
      </c>
      <c r="J215" s="7"/>
      <c r="K215" s="9" t="s">
        <v>7</v>
      </c>
      <c r="L215" s="9" t="s">
        <v>7</v>
      </c>
      <c r="M215" s="9" t="s">
        <v>7</v>
      </c>
      <c r="N215" s="7"/>
      <c r="O215" s="9" t="s">
        <v>7</v>
      </c>
      <c r="P215" s="9" t="s">
        <v>7</v>
      </c>
      <c r="Q215" s="9" t="s">
        <v>7</v>
      </c>
      <c r="R215" s="2" t="s">
        <v>25</v>
      </c>
    </row>
    <row r="216" spans="1:18" x14ac:dyDescent="0.2">
      <c r="A216" s="17"/>
      <c r="B216" s="17"/>
      <c r="C216" s="6"/>
      <c r="D216" s="6"/>
      <c r="E216" s="6"/>
      <c r="F216" s="13"/>
      <c r="G216" s="6"/>
      <c r="H216" s="6"/>
      <c r="I216" s="6"/>
      <c r="J216" s="13"/>
      <c r="K216" s="6"/>
      <c r="L216" s="6"/>
      <c r="M216" s="6"/>
      <c r="N216" s="13"/>
      <c r="O216" s="6"/>
      <c r="P216" s="6"/>
      <c r="Q216" s="6"/>
      <c r="R216" s="17"/>
    </row>
    <row r="217" spans="1:18" x14ac:dyDescent="0.2">
      <c r="B217" s="2" t="s">
        <v>44</v>
      </c>
      <c r="C217" s="10"/>
      <c r="D217" s="10"/>
      <c r="E217" s="10"/>
      <c r="G217" s="10"/>
      <c r="H217" s="10"/>
      <c r="I217" s="10"/>
      <c r="K217" s="10"/>
      <c r="L217" s="10"/>
      <c r="M217" s="10"/>
      <c r="O217" s="10"/>
      <c r="P217" s="10"/>
      <c r="Q217" s="10"/>
    </row>
    <row r="218" spans="1:18" x14ac:dyDescent="0.2">
      <c r="A218" s="2" t="s">
        <v>5</v>
      </c>
      <c r="B218" s="2" t="s">
        <v>73</v>
      </c>
      <c r="C218" s="6">
        <v>185172</v>
      </c>
      <c r="D218" s="6">
        <v>205113</v>
      </c>
      <c r="E218" s="6">
        <v>201291</v>
      </c>
      <c r="F218" s="2" t="s">
        <v>74</v>
      </c>
      <c r="G218" s="6">
        <v>155484</v>
      </c>
      <c r="H218" s="6">
        <v>168925</v>
      </c>
      <c r="I218" s="6">
        <v>169081</v>
      </c>
      <c r="J218" s="2" t="s">
        <v>75</v>
      </c>
      <c r="K218" s="6">
        <v>227922</v>
      </c>
      <c r="L218" s="6">
        <v>236857</v>
      </c>
      <c r="M218" s="6">
        <v>231233</v>
      </c>
      <c r="N218" s="2" t="s">
        <v>76</v>
      </c>
      <c r="O218" s="6">
        <v>223427</v>
      </c>
      <c r="P218" s="6">
        <v>238024</v>
      </c>
      <c r="Q218" s="6">
        <v>239822</v>
      </c>
      <c r="R218" s="2" t="s">
        <v>5</v>
      </c>
    </row>
    <row r="219" spans="1:18" x14ac:dyDescent="0.2">
      <c r="A219" s="2" t="s">
        <v>9</v>
      </c>
      <c r="B219" s="2" t="s">
        <v>77</v>
      </c>
      <c r="C219" s="6">
        <v>176286</v>
      </c>
      <c r="D219" s="6">
        <v>188129</v>
      </c>
      <c r="E219" s="6">
        <v>189623</v>
      </c>
      <c r="F219" s="2" t="s">
        <v>78</v>
      </c>
      <c r="G219" s="6">
        <v>172478</v>
      </c>
      <c r="H219" s="6">
        <v>186269</v>
      </c>
      <c r="I219" s="6">
        <v>183704</v>
      </c>
      <c r="J219" s="2" t="s">
        <v>79</v>
      </c>
      <c r="K219" s="6">
        <v>224331</v>
      </c>
      <c r="L219" s="6">
        <v>242725</v>
      </c>
      <c r="M219" s="6">
        <v>234758</v>
      </c>
      <c r="N219" s="2" t="s">
        <v>80</v>
      </c>
      <c r="O219" s="6">
        <v>209138</v>
      </c>
      <c r="P219" s="6">
        <v>225136</v>
      </c>
      <c r="Q219" s="6">
        <v>215281</v>
      </c>
      <c r="R219" s="2" t="s">
        <v>9</v>
      </c>
    </row>
    <row r="220" spans="1:18" x14ac:dyDescent="0.2">
      <c r="A220" s="2" t="s">
        <v>12</v>
      </c>
      <c r="B220" s="2" t="s">
        <v>81</v>
      </c>
      <c r="C220" s="6">
        <v>142425</v>
      </c>
      <c r="D220" s="6">
        <v>158684</v>
      </c>
      <c r="E220" s="6">
        <v>153503</v>
      </c>
      <c r="F220" s="2" t="s">
        <v>82</v>
      </c>
      <c r="G220" s="6">
        <v>164172</v>
      </c>
      <c r="H220" s="6">
        <v>177900</v>
      </c>
      <c r="I220" s="6">
        <v>176980</v>
      </c>
      <c r="J220" s="2" t="s">
        <v>83</v>
      </c>
      <c r="K220" s="6">
        <v>196929</v>
      </c>
      <c r="L220" s="6">
        <v>201343</v>
      </c>
      <c r="M220" s="6">
        <v>197576</v>
      </c>
      <c r="N220" s="2" t="s">
        <v>84</v>
      </c>
      <c r="O220" s="6">
        <v>192284</v>
      </c>
      <c r="P220" s="6">
        <v>208785</v>
      </c>
      <c r="Q220" s="6">
        <v>208575</v>
      </c>
      <c r="R220" s="2" t="s">
        <v>12</v>
      </c>
    </row>
    <row r="221" spans="1:18" x14ac:dyDescent="0.2">
      <c r="A221" s="2" t="s">
        <v>15</v>
      </c>
      <c r="B221" s="2" t="s">
        <v>85</v>
      </c>
      <c r="C221" s="8">
        <v>402546</v>
      </c>
      <c r="D221" s="6">
        <v>399514</v>
      </c>
      <c r="E221" s="6">
        <v>413542</v>
      </c>
      <c r="F221" s="2" t="s">
        <v>86</v>
      </c>
      <c r="G221" s="6">
        <v>283246</v>
      </c>
      <c r="H221" s="6">
        <v>313837</v>
      </c>
      <c r="I221" s="6">
        <v>305693</v>
      </c>
      <c r="J221" s="2" t="s">
        <v>87</v>
      </c>
      <c r="K221" s="6">
        <v>662754</v>
      </c>
      <c r="L221" s="6">
        <v>709143</v>
      </c>
      <c r="M221" s="6">
        <v>680019</v>
      </c>
      <c r="N221" s="2" t="s">
        <v>88</v>
      </c>
      <c r="O221" s="6">
        <v>438003</v>
      </c>
      <c r="P221" s="6">
        <v>467186</v>
      </c>
      <c r="Q221" s="6">
        <v>457959</v>
      </c>
      <c r="R221" s="2" t="s">
        <v>15</v>
      </c>
    </row>
    <row r="222" spans="1:18" x14ac:dyDescent="0.2">
      <c r="A222" s="2" t="s">
        <v>18</v>
      </c>
      <c r="B222" s="2" t="s">
        <v>89</v>
      </c>
      <c r="C222" s="6">
        <v>229125</v>
      </c>
      <c r="D222" s="6">
        <v>246058</v>
      </c>
      <c r="E222" s="6">
        <v>250459</v>
      </c>
      <c r="F222" s="2" t="s">
        <v>90</v>
      </c>
      <c r="G222" s="6">
        <v>205444</v>
      </c>
      <c r="H222" s="6">
        <v>227849</v>
      </c>
      <c r="I222" s="6">
        <v>226209</v>
      </c>
      <c r="J222" s="2" t="s">
        <v>91</v>
      </c>
      <c r="K222" s="6">
        <v>317613</v>
      </c>
      <c r="L222" s="6">
        <v>332015</v>
      </c>
      <c r="M222" s="6">
        <v>321145</v>
      </c>
      <c r="N222" s="2" t="s">
        <v>92</v>
      </c>
      <c r="O222" s="6">
        <v>248798</v>
      </c>
      <c r="P222" s="6">
        <v>270052</v>
      </c>
      <c r="Q222" s="6">
        <v>267668</v>
      </c>
      <c r="R222" s="2" t="s">
        <v>18</v>
      </c>
    </row>
    <row r="223" spans="1:18" x14ac:dyDescent="0.2">
      <c r="A223" s="2" t="s">
        <v>21</v>
      </c>
      <c r="B223" s="2" t="s">
        <v>93</v>
      </c>
      <c r="C223" s="6">
        <v>166032</v>
      </c>
      <c r="D223" s="6">
        <v>180099</v>
      </c>
      <c r="E223" s="6">
        <v>176840</v>
      </c>
      <c r="F223" s="2" t="s">
        <v>94</v>
      </c>
      <c r="G223" s="6">
        <v>150443</v>
      </c>
      <c r="H223" s="6">
        <v>164031</v>
      </c>
      <c r="I223" s="6">
        <v>164046</v>
      </c>
      <c r="J223" s="2" t="s">
        <v>95</v>
      </c>
      <c r="K223" s="6">
        <v>450696</v>
      </c>
      <c r="L223" s="6">
        <v>505467</v>
      </c>
      <c r="M223" s="6">
        <v>489330</v>
      </c>
      <c r="N223" s="2" t="s">
        <v>96</v>
      </c>
      <c r="O223" s="6">
        <v>304680</v>
      </c>
      <c r="P223" s="6">
        <v>314131</v>
      </c>
      <c r="Q223" s="6">
        <v>306157</v>
      </c>
      <c r="R223" s="2" t="s">
        <v>21</v>
      </c>
    </row>
    <row r="224" spans="1:18" x14ac:dyDescent="0.2">
      <c r="A224" s="2" t="s">
        <v>24</v>
      </c>
      <c r="B224" s="7" t="s">
        <v>7</v>
      </c>
      <c r="C224" s="9" t="s">
        <v>7</v>
      </c>
      <c r="D224" s="9" t="s">
        <v>7</v>
      </c>
      <c r="E224" s="9" t="s">
        <v>7</v>
      </c>
      <c r="F224" s="7"/>
      <c r="G224" s="9" t="s">
        <v>7</v>
      </c>
      <c r="H224" s="9" t="s">
        <v>7</v>
      </c>
      <c r="I224" s="9" t="s">
        <v>7</v>
      </c>
      <c r="J224" s="7"/>
      <c r="K224" s="9" t="s">
        <v>7</v>
      </c>
      <c r="L224" s="9" t="s">
        <v>7</v>
      </c>
      <c r="M224" s="9" t="s">
        <v>7</v>
      </c>
      <c r="N224" s="7"/>
      <c r="O224" s="9" t="s">
        <v>7</v>
      </c>
      <c r="P224" s="9" t="s">
        <v>7</v>
      </c>
      <c r="Q224" s="9" t="s">
        <v>7</v>
      </c>
      <c r="R224" s="2" t="s">
        <v>24</v>
      </c>
    </row>
    <row r="225" spans="1:18" x14ac:dyDescent="0.2">
      <c r="A225" s="2" t="s">
        <v>25</v>
      </c>
      <c r="B225" s="7" t="s">
        <v>7</v>
      </c>
      <c r="C225" s="9" t="s">
        <v>7</v>
      </c>
      <c r="D225" s="9" t="s">
        <v>7</v>
      </c>
      <c r="E225" s="9" t="s">
        <v>7</v>
      </c>
      <c r="F225" s="7"/>
      <c r="G225" s="9" t="s">
        <v>7</v>
      </c>
      <c r="H225" s="9" t="s">
        <v>7</v>
      </c>
      <c r="I225" s="9" t="s">
        <v>7</v>
      </c>
      <c r="J225" s="7"/>
      <c r="K225" s="9" t="s">
        <v>7</v>
      </c>
      <c r="L225" s="9" t="s">
        <v>7</v>
      </c>
      <c r="M225" s="9" t="s">
        <v>7</v>
      </c>
      <c r="N225" s="7"/>
      <c r="O225" s="9" t="s">
        <v>7</v>
      </c>
      <c r="P225" s="9" t="s">
        <v>7</v>
      </c>
      <c r="Q225" s="9" t="s">
        <v>7</v>
      </c>
      <c r="R225" s="2" t="s">
        <v>25</v>
      </c>
    </row>
    <row r="226" spans="1:18" x14ac:dyDescent="0.2">
      <c r="A226" s="17"/>
      <c r="B226" s="17"/>
      <c r="C226" s="6"/>
      <c r="D226" s="6"/>
      <c r="E226" s="6"/>
      <c r="F226" s="13"/>
      <c r="G226" s="6"/>
      <c r="H226" s="6"/>
      <c r="I226" s="6"/>
      <c r="J226" s="13"/>
      <c r="K226" s="6"/>
      <c r="L226" s="6"/>
      <c r="M226" s="6"/>
      <c r="N226" s="13"/>
      <c r="O226" s="6"/>
      <c r="P226" s="6"/>
      <c r="Q226" s="6"/>
      <c r="R226" s="17"/>
    </row>
    <row r="227" spans="1:18" x14ac:dyDescent="0.2">
      <c r="B227" s="2" t="s">
        <v>45</v>
      </c>
      <c r="C227" s="10"/>
      <c r="D227" s="10"/>
      <c r="E227" s="10"/>
      <c r="G227" s="10"/>
      <c r="H227" s="10"/>
      <c r="I227" s="10"/>
      <c r="K227" s="10"/>
      <c r="L227" s="10"/>
      <c r="M227" s="10"/>
      <c r="O227" s="10"/>
      <c r="P227" s="10"/>
      <c r="Q227" s="10"/>
    </row>
    <row r="228" spans="1:18" x14ac:dyDescent="0.2">
      <c r="A228" s="2" t="s">
        <v>5</v>
      </c>
      <c r="B228" s="2" t="s">
        <v>73</v>
      </c>
      <c r="C228" s="11">
        <f t="shared" ref="C228:Q233" si="19">C208/C218</f>
        <v>4.0524485343356446E-2</v>
      </c>
      <c r="D228" s="11">
        <f t="shared" si="19"/>
        <v>3.9578183732869199E-2</v>
      </c>
      <c r="E228" s="11">
        <f t="shared" si="19"/>
        <v>4.0518453383410091E-2</v>
      </c>
      <c r="F228" s="2" t="s">
        <v>74</v>
      </c>
      <c r="G228" s="11">
        <f t="shared" si="19"/>
        <v>4.1766355380617938E-2</v>
      </c>
      <c r="H228" s="11">
        <f t="shared" si="19"/>
        <v>4.2202160722213999E-2</v>
      </c>
      <c r="I228" s="11">
        <f t="shared" si="19"/>
        <v>4.2565397649647209E-2</v>
      </c>
      <c r="J228" s="2" t="s">
        <v>75</v>
      </c>
      <c r="K228" s="11">
        <f t="shared" si="19"/>
        <v>0.18643220048964118</v>
      </c>
      <c r="L228" s="11">
        <f t="shared" si="19"/>
        <v>0.18430529813347293</v>
      </c>
      <c r="M228" s="11">
        <f t="shared" si="19"/>
        <v>0.18472276880895028</v>
      </c>
      <c r="N228" s="2" t="s">
        <v>76</v>
      </c>
      <c r="O228" s="11">
        <f t="shared" si="19"/>
        <v>0.17878322673624941</v>
      </c>
      <c r="P228" s="11">
        <f t="shared" si="19"/>
        <v>0.17731825362148354</v>
      </c>
      <c r="Q228" s="11">
        <f t="shared" si="19"/>
        <v>0.17540509210998156</v>
      </c>
      <c r="R228" s="2" t="s">
        <v>5</v>
      </c>
    </row>
    <row r="229" spans="1:18" x14ac:dyDescent="0.2">
      <c r="A229" s="2" t="s">
        <v>9</v>
      </c>
      <c r="B229" s="2" t="s">
        <v>77</v>
      </c>
      <c r="C229" s="11">
        <f t="shared" si="19"/>
        <v>4.1466707509388155E-2</v>
      </c>
      <c r="D229" s="11">
        <f t="shared" si="19"/>
        <v>4.187020608199693E-2</v>
      </c>
      <c r="E229" s="11">
        <f t="shared" si="19"/>
        <v>4.1471762391692993E-2</v>
      </c>
      <c r="F229" s="2" t="s">
        <v>78</v>
      </c>
      <c r="G229" s="11">
        <f t="shared" si="19"/>
        <v>4.1837219819339279E-2</v>
      </c>
      <c r="H229" s="11">
        <f t="shared" si="19"/>
        <v>4.2239986256435588E-2</v>
      </c>
      <c r="I229" s="11">
        <f t="shared" si="19"/>
        <v>4.2013238688324697E-2</v>
      </c>
      <c r="J229" s="2" t="s">
        <v>79</v>
      </c>
      <c r="K229" s="11">
        <f t="shared" si="19"/>
        <v>0.16866594451948239</v>
      </c>
      <c r="L229" s="11">
        <f t="shared" si="19"/>
        <v>0.16662478113090948</v>
      </c>
      <c r="M229" s="11">
        <f t="shared" si="19"/>
        <v>0.16576218914797367</v>
      </c>
      <c r="N229" s="2" t="s">
        <v>80</v>
      </c>
      <c r="O229" s="11">
        <f t="shared" si="19"/>
        <v>0.17219252359685949</v>
      </c>
      <c r="P229" s="11">
        <f t="shared" si="19"/>
        <v>0.17038145831852747</v>
      </c>
      <c r="Q229" s="11">
        <f t="shared" si="19"/>
        <v>0.17145033700140747</v>
      </c>
      <c r="R229" s="2" t="s">
        <v>9</v>
      </c>
    </row>
    <row r="230" spans="1:18" x14ac:dyDescent="0.2">
      <c r="A230" s="2" t="s">
        <v>12</v>
      </c>
      <c r="B230" s="2" t="s">
        <v>81</v>
      </c>
      <c r="C230" s="11">
        <f t="shared" si="19"/>
        <v>4.3208706336668422E-2</v>
      </c>
      <c r="D230" s="11">
        <f t="shared" si="19"/>
        <v>4.358977590683371E-2</v>
      </c>
      <c r="E230" s="11">
        <f t="shared" si="19"/>
        <v>4.387536399940066E-2</v>
      </c>
      <c r="F230" s="2" t="s">
        <v>82</v>
      </c>
      <c r="G230" s="11">
        <f t="shared" si="19"/>
        <v>4.4483834027727015E-2</v>
      </c>
      <c r="H230" s="11">
        <f t="shared" si="19"/>
        <v>4.4390106801573917E-2</v>
      </c>
      <c r="I230" s="11">
        <f t="shared" si="19"/>
        <v>4.4445700079104984E-2</v>
      </c>
      <c r="J230" s="2" t="s">
        <v>83</v>
      </c>
      <c r="K230" s="11">
        <f t="shared" si="19"/>
        <v>0.17368696332180633</v>
      </c>
      <c r="L230" s="11">
        <f t="shared" si="19"/>
        <v>0.17331618183895145</v>
      </c>
      <c r="M230" s="11">
        <f t="shared" si="19"/>
        <v>0.17314349921043043</v>
      </c>
      <c r="N230" s="2" t="s">
        <v>84</v>
      </c>
      <c r="O230" s="11">
        <f t="shared" si="19"/>
        <v>0.17945850928834434</v>
      </c>
      <c r="P230" s="11">
        <f t="shared" si="19"/>
        <v>0.17955312881672533</v>
      </c>
      <c r="Q230" s="11">
        <f t="shared" si="19"/>
        <v>0.17928802588996764</v>
      </c>
      <c r="R230" s="2" t="s">
        <v>12</v>
      </c>
    </row>
    <row r="231" spans="1:18" x14ac:dyDescent="0.2">
      <c r="A231" s="2" t="s">
        <v>15</v>
      </c>
      <c r="B231" s="2" t="s">
        <v>85</v>
      </c>
      <c r="C231" s="11">
        <f t="shared" si="19"/>
        <v>2.5333750676941269E-2</v>
      </c>
      <c r="D231" s="11">
        <f t="shared" si="19"/>
        <v>2.4674980100822499E-2</v>
      </c>
      <c r="E231" s="11">
        <f t="shared" si="19"/>
        <v>2.5455697365684742E-2</v>
      </c>
      <c r="F231" s="2" t="s">
        <v>86</v>
      </c>
      <c r="G231" s="11">
        <f t="shared" si="19"/>
        <v>2.8208694915373915E-2</v>
      </c>
      <c r="H231" s="11">
        <f t="shared" si="19"/>
        <v>2.7600314813103616E-2</v>
      </c>
      <c r="I231" s="11">
        <f t="shared" si="19"/>
        <v>2.8414127899559362E-2</v>
      </c>
      <c r="J231" s="2" t="s">
        <v>87</v>
      </c>
      <c r="K231" s="11">
        <f t="shared" si="19"/>
        <v>0.10854555385557839</v>
      </c>
      <c r="L231" s="11">
        <f t="shared" si="19"/>
        <v>0.10932350738849569</v>
      </c>
      <c r="M231" s="11">
        <f t="shared" si="19"/>
        <v>0.11084837335427393</v>
      </c>
      <c r="N231" s="2" t="s">
        <v>88</v>
      </c>
      <c r="O231" s="11">
        <f t="shared" si="19"/>
        <v>0.12776624817638235</v>
      </c>
      <c r="P231" s="11">
        <f t="shared" si="19"/>
        <v>0.12650849982662152</v>
      </c>
      <c r="Q231" s="11">
        <f t="shared" si="19"/>
        <v>0.12718169093739834</v>
      </c>
      <c r="R231" s="2" t="s">
        <v>15</v>
      </c>
    </row>
    <row r="232" spans="1:18" x14ac:dyDescent="0.2">
      <c r="A232" s="2" t="s">
        <v>18</v>
      </c>
      <c r="B232" s="2" t="s">
        <v>89</v>
      </c>
      <c r="C232" s="11">
        <f t="shared" si="19"/>
        <v>3.5356246590289145E-2</v>
      </c>
      <c r="D232" s="11">
        <f t="shared" si="19"/>
        <v>3.4788545790016986E-2</v>
      </c>
      <c r="E232" s="11">
        <f t="shared" si="19"/>
        <v>3.4764172978411639E-2</v>
      </c>
      <c r="F232" s="2" t="s">
        <v>90</v>
      </c>
      <c r="G232" s="11">
        <f t="shared" si="19"/>
        <v>3.9933023110920736E-2</v>
      </c>
      <c r="H232" s="11">
        <f t="shared" si="19"/>
        <v>3.9495455323481782E-2</v>
      </c>
      <c r="I232" s="11">
        <f t="shared" si="19"/>
        <v>3.9830422308573046E-2</v>
      </c>
      <c r="J232" s="2" t="s">
        <v>91</v>
      </c>
      <c r="K232" s="11">
        <f t="shared" si="19"/>
        <v>0.18322297890829406</v>
      </c>
      <c r="L232" s="11">
        <f t="shared" si="19"/>
        <v>0.19078354893604205</v>
      </c>
      <c r="M232" s="11">
        <f t="shared" si="19"/>
        <v>0.19385013000358095</v>
      </c>
      <c r="N232" s="2" t="s">
        <v>92</v>
      </c>
      <c r="O232" s="11">
        <f t="shared" si="19"/>
        <v>0.17978038408668881</v>
      </c>
      <c r="P232" s="11">
        <f t="shared" si="19"/>
        <v>0.17199280138639966</v>
      </c>
      <c r="Q232" s="11">
        <f t="shared" si="19"/>
        <v>0.17286713391215983</v>
      </c>
      <c r="R232" s="2" t="s">
        <v>18</v>
      </c>
    </row>
    <row r="233" spans="1:18" x14ac:dyDescent="0.2">
      <c r="A233" s="2" t="s">
        <v>21</v>
      </c>
      <c r="B233" s="2" t="s">
        <v>93</v>
      </c>
      <c r="C233" s="11">
        <f t="shared" si="19"/>
        <v>4.1088464874241108E-2</v>
      </c>
      <c r="D233" s="11">
        <f t="shared" si="19"/>
        <v>4.0527709759632199E-2</v>
      </c>
      <c r="E233" s="11">
        <f t="shared" si="19"/>
        <v>4.0036190907034606E-2</v>
      </c>
      <c r="F233" s="2" t="s">
        <v>94</v>
      </c>
      <c r="G233" s="11">
        <f t="shared" si="19"/>
        <v>4.0008508205765639E-2</v>
      </c>
      <c r="H233" s="11">
        <f t="shared" si="19"/>
        <v>4.0144850668471205E-2</v>
      </c>
      <c r="I233" s="11">
        <f t="shared" si="19"/>
        <v>4.030576789437109E-2</v>
      </c>
      <c r="J233" s="2" t="s">
        <v>95</v>
      </c>
      <c r="K233" s="11">
        <f t="shared" si="19"/>
        <v>0.10199558016933809</v>
      </c>
      <c r="L233" s="11">
        <f t="shared" si="19"/>
        <v>9.8613757179004766E-2</v>
      </c>
      <c r="M233" s="11">
        <f t="shared" si="19"/>
        <v>9.9570841763227266E-2</v>
      </c>
      <c r="N233" s="2" t="s">
        <v>96</v>
      </c>
      <c r="O233" s="11">
        <f t="shared" si="19"/>
        <v>0.11863922804253643</v>
      </c>
      <c r="P233" s="11">
        <f t="shared" si="19"/>
        <v>0.12348669822462603</v>
      </c>
      <c r="Q233" s="11">
        <f t="shared" si="19"/>
        <v>0.1289077172823094</v>
      </c>
      <c r="R233" s="2" t="s">
        <v>21</v>
      </c>
    </row>
    <row r="234" spans="1:18" x14ac:dyDescent="0.2">
      <c r="A234" s="2" t="s">
        <v>24</v>
      </c>
      <c r="B234" s="7" t="s">
        <v>7</v>
      </c>
      <c r="C234" s="9" t="s">
        <v>7</v>
      </c>
      <c r="D234" s="9" t="s">
        <v>7</v>
      </c>
      <c r="E234" s="9" t="s">
        <v>7</v>
      </c>
      <c r="F234" s="7"/>
      <c r="G234" s="9" t="s">
        <v>7</v>
      </c>
      <c r="H234" s="9" t="s">
        <v>7</v>
      </c>
      <c r="I234" s="9" t="s">
        <v>7</v>
      </c>
      <c r="J234" s="7"/>
      <c r="K234" s="9" t="s">
        <v>7</v>
      </c>
      <c r="L234" s="9" t="s">
        <v>7</v>
      </c>
      <c r="M234" s="9" t="s">
        <v>7</v>
      </c>
      <c r="N234" s="7"/>
      <c r="O234" s="9" t="s">
        <v>7</v>
      </c>
      <c r="P234" s="9" t="s">
        <v>7</v>
      </c>
      <c r="Q234" s="9" t="s">
        <v>7</v>
      </c>
      <c r="R234" s="2" t="s">
        <v>24</v>
      </c>
    </row>
    <row r="235" spans="1:18" x14ac:dyDescent="0.2">
      <c r="A235" s="2" t="s">
        <v>25</v>
      </c>
      <c r="B235" s="7" t="s">
        <v>7</v>
      </c>
      <c r="C235" s="9" t="s">
        <v>7</v>
      </c>
      <c r="D235" s="9" t="s">
        <v>7</v>
      </c>
      <c r="E235" s="9" t="s">
        <v>7</v>
      </c>
      <c r="F235" s="7"/>
      <c r="G235" s="9" t="s">
        <v>7</v>
      </c>
      <c r="H235" s="9" t="s">
        <v>7</v>
      </c>
      <c r="I235" s="9" t="s">
        <v>7</v>
      </c>
      <c r="J235" s="7"/>
      <c r="K235" s="9" t="s">
        <v>7</v>
      </c>
      <c r="L235" s="9" t="s">
        <v>7</v>
      </c>
      <c r="M235" s="9" t="s">
        <v>7</v>
      </c>
      <c r="N235" s="7"/>
      <c r="O235" s="9" t="s">
        <v>7</v>
      </c>
      <c r="P235" s="9" t="s">
        <v>7</v>
      </c>
      <c r="Q235" s="9" t="s">
        <v>7</v>
      </c>
      <c r="R235" s="2" t="s">
        <v>25</v>
      </c>
    </row>
    <row r="236" spans="1:18" x14ac:dyDescent="0.2">
      <c r="C236" s="10"/>
      <c r="D236" s="10"/>
      <c r="E236" s="10"/>
      <c r="G236" s="10"/>
      <c r="H236" s="10"/>
      <c r="I236" s="10"/>
      <c r="K236" s="10"/>
      <c r="L236" s="10"/>
      <c r="M236" s="10"/>
      <c r="O236" s="10"/>
      <c r="P236" s="10"/>
      <c r="Q236" s="10"/>
    </row>
    <row r="237" spans="1:18" x14ac:dyDescent="0.2">
      <c r="B237" s="2" t="s">
        <v>28</v>
      </c>
      <c r="C237" s="10"/>
      <c r="D237" s="10"/>
      <c r="E237" s="10"/>
      <c r="G237" s="10"/>
      <c r="H237" s="10"/>
      <c r="I237" s="10"/>
      <c r="K237" s="10"/>
      <c r="L237" s="10"/>
      <c r="M237" s="10"/>
      <c r="O237" s="10"/>
      <c r="P237" s="10"/>
      <c r="Q237" s="10"/>
    </row>
    <row r="238" spans="1:18" x14ac:dyDescent="0.2">
      <c r="A238" s="2" t="s">
        <v>5</v>
      </c>
      <c r="B238" s="2" t="s">
        <v>73</v>
      </c>
      <c r="C238" s="16">
        <v>1.0078952471259939</v>
      </c>
      <c r="D238" s="16">
        <v>0.98435952822724337</v>
      </c>
      <c r="E238" s="16">
        <v>1.0077452246467624</v>
      </c>
      <c r="F238" s="2" t="s">
        <v>74</v>
      </c>
      <c r="G238" s="16">
        <v>0.99024097513461196</v>
      </c>
      <c r="H238" s="16">
        <v>1.0005735095992117</v>
      </c>
      <c r="I238" s="16">
        <v>1.0091855152661768</v>
      </c>
      <c r="J238" s="2" t="s">
        <v>75</v>
      </c>
      <c r="K238" s="16">
        <v>1.0069065858744404</v>
      </c>
      <c r="L238" s="16">
        <v>0.99541934287503886</v>
      </c>
      <c r="M238" s="16">
        <v>0.9976740712505211</v>
      </c>
      <c r="N238" s="2" t="s">
        <v>76</v>
      </c>
      <c r="O238" s="16">
        <v>1.0091120373517637</v>
      </c>
      <c r="P238" s="16">
        <v>1.0008432414949362</v>
      </c>
      <c r="Q238" s="16">
        <v>0.99004472115330011</v>
      </c>
      <c r="R238" s="2" t="s">
        <v>5</v>
      </c>
    </row>
    <row r="239" spans="1:18" x14ac:dyDescent="0.2">
      <c r="A239" s="2" t="s">
        <v>9</v>
      </c>
      <c r="B239" s="2" t="s">
        <v>77</v>
      </c>
      <c r="C239" s="16">
        <v>1.0313295050772995</v>
      </c>
      <c r="D239" s="16">
        <v>1.0413650253339726</v>
      </c>
      <c r="E239" s="16">
        <v>1.0314552263987835</v>
      </c>
      <c r="F239" s="2" t="s">
        <v>78</v>
      </c>
      <c r="G239" s="16">
        <v>0.99192110427832825</v>
      </c>
      <c r="H239" s="16">
        <v>1.0014703174138087</v>
      </c>
      <c r="I239" s="16">
        <v>0.99609434599113278</v>
      </c>
      <c r="J239" s="2" t="s">
        <v>79</v>
      </c>
      <c r="K239" s="16">
        <v>0.91095234569650529</v>
      </c>
      <c r="L239" s="16">
        <v>0.89992817254722124</v>
      </c>
      <c r="M239" s="16">
        <v>0.89526937676913443</v>
      </c>
      <c r="N239" s="2" t="s">
        <v>80</v>
      </c>
      <c r="O239" s="16">
        <v>0.97191191520394071</v>
      </c>
      <c r="P239" s="16">
        <v>0.96168965998370803</v>
      </c>
      <c r="Q239" s="16">
        <v>0.96772276703213456</v>
      </c>
      <c r="R239" s="2" t="s">
        <v>9</v>
      </c>
    </row>
    <row r="240" spans="1:18" x14ac:dyDescent="0.2">
      <c r="A240" s="2" t="s">
        <v>12</v>
      </c>
      <c r="B240" s="2" t="s">
        <v>81</v>
      </c>
      <c r="C240" s="16">
        <v>1.0746552209658216</v>
      </c>
      <c r="D240" s="16">
        <v>1.0841329035406826</v>
      </c>
      <c r="E240" s="16">
        <v>1.0912358409054674</v>
      </c>
      <c r="F240" s="2" t="s">
        <v>82</v>
      </c>
      <c r="G240" s="16">
        <v>1.054669836137637</v>
      </c>
      <c r="H240" s="16">
        <v>1.0524476518226134</v>
      </c>
      <c r="I240" s="16">
        <v>1.0537657161078884</v>
      </c>
      <c r="J240" s="2" t="s">
        <v>83</v>
      </c>
      <c r="K240" s="16">
        <v>0.93807049849726187</v>
      </c>
      <c r="L240" s="16">
        <v>0.93606793501291563</v>
      </c>
      <c r="M240" s="16">
        <v>0.93513528885271768</v>
      </c>
      <c r="N240" s="2" t="s">
        <v>84</v>
      </c>
      <c r="O240" s="16">
        <v>1.012923556834729</v>
      </c>
      <c r="P240" s="16">
        <v>1.0134576209457804</v>
      </c>
      <c r="Q240" s="16">
        <v>1.0119612917911276</v>
      </c>
      <c r="R240" s="2" t="s">
        <v>12</v>
      </c>
    </row>
    <row r="241" spans="1:18" x14ac:dyDescent="0.2">
      <c r="A241" s="2" t="s">
        <v>15</v>
      </c>
      <c r="B241" s="2" t="s">
        <v>85</v>
      </c>
      <c r="C241" s="16">
        <v>0.63008244726172746</v>
      </c>
      <c r="D241" s="16">
        <v>0.61369798914977736</v>
      </c>
      <c r="E241" s="16">
        <v>0.63311541577313257</v>
      </c>
      <c r="F241" s="2" t="s">
        <v>86</v>
      </c>
      <c r="G241" s="16">
        <v>0.66880160611853123</v>
      </c>
      <c r="H241" s="16">
        <v>0.65437748650755356</v>
      </c>
      <c r="I241" s="16">
        <v>0.67367222881784894</v>
      </c>
      <c r="J241" s="2" t="s">
        <v>87</v>
      </c>
      <c r="K241" s="16">
        <v>0.58624654301950085</v>
      </c>
      <c r="L241" s="16">
        <v>0.59044821276185988</v>
      </c>
      <c r="M241" s="16">
        <v>0.598683901551057</v>
      </c>
      <c r="N241" s="2" t="s">
        <v>88</v>
      </c>
      <c r="O241" s="16">
        <v>0.72115523002762105</v>
      </c>
      <c r="P241" s="16">
        <v>0.71405607971652729</v>
      </c>
      <c r="Q241" s="16">
        <v>0.71785579440858438</v>
      </c>
      <c r="R241" s="2" t="s">
        <v>15</v>
      </c>
    </row>
    <row r="242" spans="1:18" x14ac:dyDescent="0.2">
      <c r="A242" s="2" t="s">
        <v>18</v>
      </c>
      <c r="B242" s="2" t="s">
        <v>89</v>
      </c>
      <c r="C242" s="16">
        <v>0.87935460728581705</v>
      </c>
      <c r="D242" s="16">
        <v>0.86523516977696446</v>
      </c>
      <c r="E242" s="16">
        <v>0.86462898710078762</v>
      </c>
      <c r="F242" s="2" t="s">
        <v>90</v>
      </c>
      <c r="G242" s="16">
        <v>0.94677439257200746</v>
      </c>
      <c r="H242" s="16">
        <v>0.93640007217530563</v>
      </c>
      <c r="I242" s="16">
        <v>0.94434182411731493</v>
      </c>
      <c r="J242" s="2" t="s">
        <v>91</v>
      </c>
      <c r="K242" s="16">
        <v>0.98957381644243259</v>
      </c>
      <c r="L242" s="16">
        <v>1.0304078983977509</v>
      </c>
      <c r="M242" s="16">
        <v>1.0469702769188067</v>
      </c>
      <c r="N242" s="2" t="s">
        <v>92</v>
      </c>
      <c r="O242" s="16">
        <v>1.0147403253283906</v>
      </c>
      <c r="P242" s="16">
        <v>0.97078461657318693</v>
      </c>
      <c r="Q242" s="16">
        <v>0.97571964035869208</v>
      </c>
      <c r="R242" s="2" t="s">
        <v>18</v>
      </c>
    </row>
    <row r="243" spans="1:18" x14ac:dyDescent="0.2">
      <c r="A243" s="2" t="s">
        <v>21</v>
      </c>
      <c r="B243" s="2" t="s">
        <v>93</v>
      </c>
      <c r="C243" s="16">
        <v>1.0219221319547283</v>
      </c>
      <c r="D243" s="16">
        <v>1.0079754424402971</v>
      </c>
      <c r="E243" s="16">
        <v>0.99575074640261751</v>
      </c>
      <c r="F243" s="2" t="s">
        <v>94</v>
      </c>
      <c r="G243" s="16">
        <v>0.94856407312340252</v>
      </c>
      <c r="H243" s="16">
        <v>0.95179662458716918</v>
      </c>
      <c r="I243" s="16">
        <v>0.9556118205562435</v>
      </c>
      <c r="J243" s="2" t="s">
        <v>95</v>
      </c>
      <c r="K243" s="16">
        <v>0.55087061748379329</v>
      </c>
      <c r="L243" s="16">
        <v>0.53260564055231407</v>
      </c>
      <c r="M243" s="16">
        <v>0.53777478391146294</v>
      </c>
      <c r="N243" s="2" t="s">
        <v>96</v>
      </c>
      <c r="O243" s="16">
        <v>0.66963929058323912</v>
      </c>
      <c r="P243" s="16">
        <v>0.69700002570783093</v>
      </c>
      <c r="Q243" s="16">
        <v>0.72759806158449547</v>
      </c>
      <c r="R243" s="2" t="s">
        <v>21</v>
      </c>
    </row>
    <row r="244" spans="1:18" x14ac:dyDescent="0.2">
      <c r="A244" s="2" t="s">
        <v>24</v>
      </c>
      <c r="B244" s="7" t="s">
        <v>7</v>
      </c>
      <c r="C244" s="7" t="s">
        <v>7</v>
      </c>
      <c r="D244" s="7" t="s">
        <v>7</v>
      </c>
      <c r="E244" s="7" t="s">
        <v>7</v>
      </c>
      <c r="F244" s="7"/>
      <c r="G244" s="7" t="s">
        <v>7</v>
      </c>
      <c r="H244" s="7" t="s">
        <v>7</v>
      </c>
      <c r="I244" s="7" t="s">
        <v>7</v>
      </c>
      <c r="J244" s="7"/>
      <c r="K244" s="7" t="s">
        <v>7</v>
      </c>
      <c r="L244" s="7" t="s">
        <v>7</v>
      </c>
      <c r="M244" s="7" t="s">
        <v>7</v>
      </c>
      <c r="N244" s="7"/>
      <c r="O244" s="7" t="s">
        <v>7</v>
      </c>
      <c r="P244" s="7" t="s">
        <v>7</v>
      </c>
      <c r="Q244" s="7" t="s">
        <v>7</v>
      </c>
      <c r="R244" s="2" t="s">
        <v>24</v>
      </c>
    </row>
    <row r="245" spans="1:18" x14ac:dyDescent="0.2">
      <c r="A245" s="2" t="s">
        <v>25</v>
      </c>
      <c r="B245" s="7" t="s">
        <v>7</v>
      </c>
      <c r="C245" s="7" t="s">
        <v>7</v>
      </c>
      <c r="D245" s="7" t="s">
        <v>7</v>
      </c>
      <c r="E245" s="7" t="s">
        <v>7</v>
      </c>
      <c r="F245" s="7"/>
      <c r="G245" s="7" t="s">
        <v>7</v>
      </c>
      <c r="H245" s="7" t="s">
        <v>7</v>
      </c>
      <c r="I245" s="7" t="s">
        <v>7</v>
      </c>
      <c r="J245" s="7"/>
      <c r="K245" s="7" t="s">
        <v>7</v>
      </c>
      <c r="L245" s="7" t="s">
        <v>7</v>
      </c>
      <c r="M245" s="7" t="s">
        <v>7</v>
      </c>
      <c r="N245" s="7"/>
      <c r="O245" s="7" t="s">
        <v>7</v>
      </c>
      <c r="P245" s="7" t="s">
        <v>7</v>
      </c>
      <c r="Q245" s="7" t="s">
        <v>7</v>
      </c>
      <c r="R245" s="2" t="s">
        <v>25</v>
      </c>
    </row>
    <row r="247" spans="1:18" x14ac:dyDescent="0.2">
      <c r="B247" s="2" t="s">
        <v>29</v>
      </c>
    </row>
    <row r="248" spans="1:18" x14ac:dyDescent="0.2">
      <c r="A248" s="2" t="s">
        <v>5</v>
      </c>
      <c r="B248" s="2" t="s">
        <v>73</v>
      </c>
      <c r="C248" s="12">
        <f t="shared" ref="C248:C253" si="20">AVERAGE(C238:E238)</f>
        <v>0.99999999999999989</v>
      </c>
      <c r="F248" s="2" t="s">
        <v>74</v>
      </c>
      <c r="G248" s="12">
        <f t="shared" ref="G248:G253" si="21">AVERAGE(G238:I238)</f>
        <v>1.0000000000000002</v>
      </c>
      <c r="J248" s="2" t="s">
        <v>75</v>
      </c>
      <c r="K248" s="12">
        <f t="shared" ref="K248:K253" si="22">AVERAGE(K238:M238)</f>
        <v>1</v>
      </c>
      <c r="N248" s="2" t="s">
        <v>76</v>
      </c>
      <c r="O248" s="12">
        <f t="shared" ref="O248:O253" si="23">AVERAGE(O238:Q238)</f>
        <v>1</v>
      </c>
      <c r="R248" s="2" t="s">
        <v>5</v>
      </c>
    </row>
    <row r="249" spans="1:18" x14ac:dyDescent="0.2">
      <c r="A249" s="2" t="s">
        <v>9</v>
      </c>
      <c r="B249" s="2" t="s">
        <v>77</v>
      </c>
      <c r="C249" s="12">
        <f t="shared" si="20"/>
        <v>1.0347165856033518</v>
      </c>
      <c r="F249" s="2" t="s">
        <v>78</v>
      </c>
      <c r="G249" s="12">
        <f t="shared" si="21"/>
        <v>0.99649525589442323</v>
      </c>
      <c r="J249" s="2" t="s">
        <v>79</v>
      </c>
      <c r="K249" s="12">
        <f t="shared" si="22"/>
        <v>0.90204996500428702</v>
      </c>
      <c r="N249" s="2" t="s">
        <v>80</v>
      </c>
      <c r="O249" s="12">
        <f t="shared" si="23"/>
        <v>0.96710811407326114</v>
      </c>
      <c r="R249" s="2" t="s">
        <v>9</v>
      </c>
    </row>
    <row r="250" spans="1:18" x14ac:dyDescent="0.2">
      <c r="A250" s="2" t="s">
        <v>12</v>
      </c>
      <c r="B250" s="2" t="s">
        <v>81</v>
      </c>
      <c r="C250" s="12">
        <f t="shared" si="20"/>
        <v>1.0833413218039905</v>
      </c>
      <c r="F250" s="2" t="s">
        <v>82</v>
      </c>
      <c r="G250" s="12">
        <f t="shared" si="21"/>
        <v>1.0536277346893796</v>
      </c>
      <c r="J250" s="2" t="s">
        <v>83</v>
      </c>
      <c r="K250" s="12">
        <f t="shared" si="22"/>
        <v>0.93642457412096503</v>
      </c>
      <c r="N250" s="2" t="s">
        <v>84</v>
      </c>
      <c r="O250" s="12">
        <f t="shared" si="23"/>
        <v>1.0127808231905455</v>
      </c>
      <c r="R250" s="2" t="s">
        <v>12</v>
      </c>
    </row>
    <row r="251" spans="1:18" x14ac:dyDescent="0.2">
      <c r="A251" s="2" t="s">
        <v>15</v>
      </c>
      <c r="B251" s="2" t="s">
        <v>85</v>
      </c>
      <c r="C251" s="12">
        <f t="shared" si="20"/>
        <v>0.62563195072821243</v>
      </c>
      <c r="F251" s="2" t="s">
        <v>86</v>
      </c>
      <c r="G251" s="12">
        <f t="shared" si="21"/>
        <v>0.66561710714797784</v>
      </c>
      <c r="J251" s="2" t="s">
        <v>87</v>
      </c>
      <c r="K251" s="12">
        <f t="shared" si="22"/>
        <v>0.59179288577747258</v>
      </c>
      <c r="N251" s="2" t="s">
        <v>88</v>
      </c>
      <c r="O251" s="12">
        <f t="shared" si="23"/>
        <v>0.71768903471757761</v>
      </c>
      <c r="R251" s="2" t="s">
        <v>15</v>
      </c>
    </row>
    <row r="252" spans="1:18" x14ac:dyDescent="0.2">
      <c r="A252" s="2" t="s">
        <v>18</v>
      </c>
      <c r="B252" s="2" t="s">
        <v>89</v>
      </c>
      <c r="C252" s="12">
        <f t="shared" si="20"/>
        <v>0.86973958805452301</v>
      </c>
      <c r="F252" s="2" t="s">
        <v>90</v>
      </c>
      <c r="G252" s="12">
        <f t="shared" si="21"/>
        <v>0.9425054296215426</v>
      </c>
      <c r="J252" s="2" t="s">
        <v>91</v>
      </c>
      <c r="K252" s="12">
        <f t="shared" si="22"/>
        <v>1.02231733058633</v>
      </c>
      <c r="N252" s="2" t="s">
        <v>92</v>
      </c>
      <c r="O252" s="12">
        <f t="shared" si="23"/>
        <v>0.98708152742008981</v>
      </c>
      <c r="R252" s="2" t="s">
        <v>18</v>
      </c>
    </row>
    <row r="253" spans="1:18" x14ac:dyDescent="0.2">
      <c r="A253" s="2" t="s">
        <v>21</v>
      </c>
      <c r="B253" s="2" t="s">
        <v>93</v>
      </c>
      <c r="C253" s="12">
        <f t="shared" si="20"/>
        <v>1.008549440265881</v>
      </c>
      <c r="F253" s="2" t="s">
        <v>94</v>
      </c>
      <c r="G253" s="12">
        <f t="shared" si="21"/>
        <v>0.9519908394222717</v>
      </c>
      <c r="J253" s="2" t="s">
        <v>95</v>
      </c>
      <c r="K253" s="12">
        <f t="shared" si="22"/>
        <v>0.5404170139825234</v>
      </c>
      <c r="N253" s="2" t="s">
        <v>96</v>
      </c>
      <c r="O253" s="12">
        <f t="shared" si="23"/>
        <v>0.69807912595852173</v>
      </c>
      <c r="R253" s="2" t="s">
        <v>21</v>
      </c>
    </row>
    <row r="254" spans="1:18" x14ac:dyDescent="0.2">
      <c r="A254" s="2" t="s">
        <v>24</v>
      </c>
      <c r="B254" s="7" t="s">
        <v>7</v>
      </c>
      <c r="C254" s="7" t="s">
        <v>7</v>
      </c>
      <c r="D254" s="7" t="s">
        <v>7</v>
      </c>
      <c r="E254" s="7" t="s">
        <v>7</v>
      </c>
      <c r="F254" s="7"/>
      <c r="G254" s="7" t="s">
        <v>7</v>
      </c>
      <c r="H254" s="7" t="s">
        <v>7</v>
      </c>
      <c r="I254" s="7" t="s">
        <v>7</v>
      </c>
      <c r="J254" s="7"/>
      <c r="K254" s="7" t="s">
        <v>7</v>
      </c>
      <c r="L254" s="7" t="s">
        <v>7</v>
      </c>
      <c r="M254" s="7" t="s">
        <v>7</v>
      </c>
      <c r="N254" s="7"/>
      <c r="O254" s="7" t="s">
        <v>7</v>
      </c>
      <c r="P254" s="7" t="s">
        <v>7</v>
      </c>
      <c r="Q254" s="7" t="s">
        <v>7</v>
      </c>
      <c r="R254" s="2" t="s">
        <v>24</v>
      </c>
    </row>
    <row r="255" spans="1:18" x14ac:dyDescent="0.2">
      <c r="A255" s="2" t="s">
        <v>25</v>
      </c>
      <c r="B255" s="7" t="s">
        <v>7</v>
      </c>
      <c r="C255" s="7" t="s">
        <v>7</v>
      </c>
      <c r="D255" s="7" t="s">
        <v>7</v>
      </c>
      <c r="E255" s="7" t="s">
        <v>7</v>
      </c>
      <c r="F255" s="7"/>
      <c r="G255" s="7" t="s">
        <v>7</v>
      </c>
      <c r="H255" s="7" t="s">
        <v>7</v>
      </c>
      <c r="I255" s="7" t="s">
        <v>7</v>
      </c>
      <c r="J255" s="7"/>
      <c r="K255" s="7" t="s">
        <v>7</v>
      </c>
      <c r="L255" s="7" t="s">
        <v>7</v>
      </c>
      <c r="M255" s="7" t="s">
        <v>7</v>
      </c>
      <c r="N255" s="7"/>
      <c r="O255" s="7" t="s">
        <v>7</v>
      </c>
      <c r="P255" s="7" t="s">
        <v>7</v>
      </c>
      <c r="Q255" s="7" t="s">
        <v>7</v>
      </c>
      <c r="R255" s="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2019-09-17T23:26:41Z</dcterms:created>
  <dcterms:modified xsi:type="dcterms:W3CDTF">2019-09-17T23:26:57Z</dcterms:modified>
</cp:coreProperties>
</file>