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cgorbea/Documents/iRICC-seq_Manuscript/"/>
    </mc:Choice>
  </mc:AlternateContent>
  <xr:revisionPtr revIDLastSave="0" documentId="13_ncr:81_{2864DF7F-1C38-0A47-A8F6-9295D24C0BC4}" xr6:coauthVersionLast="36" xr6:coauthVersionMax="36" xr10:uidLastSave="{00000000-0000-0000-0000-000000000000}"/>
  <bookViews>
    <workbookView xWindow="5720" yWindow="4000" windowWidth="39840" windowHeight="19840" xr2:uid="{00000000-000D-0000-FFFF-FFFF00000000}"/>
  </bookViews>
  <sheets>
    <sheet name="Sheet1" sheetId="1" r:id="rId1"/>
  </sheets>
  <calcPr calcId="181029"/>
  <customWorkbookViews>
    <customWorkbookView name="Microsoft Office User - Personal View" guid="{91F12BBD-05FA-D64F-891C-290397CA8B8B}" mergeInterval="0" personalView="1" xWindow="286" yWindow="200" windowWidth="1992" windowHeight="992" activeSheetId="1"/>
    <customWorkbookView name="Hal Newman - Personal View" guid="{035DBC56-BE65-9E4E-AEF6-8F5EF5ADD0AB}" mergeInterval="0" personalView="1" yWindow="86" windowWidth="1280" windowHeight="651" activeSheetId="1"/>
  </customWorkbookViews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1" i="1" l="1"/>
  <c r="D202" i="1"/>
  <c r="D194" i="1"/>
  <c r="D195" i="1"/>
  <c r="D196" i="1"/>
  <c r="D197" i="1"/>
  <c r="C195" i="1"/>
  <c r="C193" i="1"/>
  <c r="C194" i="1"/>
  <c r="H183" i="1" l="1"/>
  <c r="H182" i="1"/>
  <c r="H189" i="1"/>
  <c r="H179" i="1"/>
  <c r="H178" i="1"/>
  <c r="H184" i="1" l="1"/>
  <c r="H180" i="1"/>
  <c r="C201" i="1"/>
  <c r="C200" i="1"/>
  <c r="N31" i="1"/>
  <c r="M31" i="1"/>
  <c r="C190" i="1" l="1"/>
  <c r="N60" i="1"/>
  <c r="M60" i="1"/>
  <c r="D200" i="1"/>
  <c r="C202" i="1" l="1"/>
  <c r="D193" i="1" l="1"/>
  <c r="N25" i="1"/>
  <c r="M25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6" i="1"/>
  <c r="N27" i="1"/>
  <c r="N28" i="1"/>
  <c r="N29" i="1"/>
  <c r="N30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6" i="1"/>
  <c r="M27" i="1"/>
  <c r="M28" i="1"/>
  <c r="M29" i="1"/>
  <c r="M30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2" i="1"/>
  <c r="C182" i="1" l="1"/>
  <c r="C197" i="1"/>
</calcChain>
</file>

<file path=xl/sharedStrings.xml><?xml version="1.0" encoding="utf-8"?>
<sst xmlns="http://schemas.openxmlformats.org/spreadsheetml/2006/main" count="1787" uniqueCount="858">
  <si>
    <t>Gene</t>
  </si>
  <si>
    <t>Binding site.name</t>
  </si>
  <si>
    <t>Gene.type</t>
  </si>
  <si>
    <t>Binding site location</t>
  </si>
  <si>
    <t>mRNA sequence engaged in base-pairing</t>
  </si>
  <si>
    <t>Binding pattern</t>
  </si>
  <si>
    <t>Distance to putative crosslinking site (nts)</t>
  </si>
  <si>
    <t>MFE of heterodimer (kcal/mol)</t>
  </si>
  <si>
    <t>Length of HSUR2 sequence engaged in base-pairing</t>
  </si>
  <si>
    <t>sequence in mutant mRNA</t>
  </si>
  <si>
    <t>sequence in mutant HSUR2</t>
  </si>
  <si>
    <t>Binding pattern for interaction between mutants</t>
  </si>
  <si>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G of binding for interactions between mutants (kcal/mol)</t>
    </r>
  </si>
  <si>
    <t>Base-pairing determined at drop (D) or edge (E) of peak</t>
  </si>
  <si>
    <t>ENSCJAG00000009934</t>
  </si>
  <si>
    <t>YTHDC1_1</t>
  </si>
  <si>
    <t>protein_coding</t>
  </si>
  <si>
    <t>coding</t>
  </si>
  <si>
    <t xml:space="preserve">.((((((..........(((((((((..((..(((..(((((((((((((.&amp;.))))))...))))))).))).............)).)))).)))))..........)))))).  </t>
  </si>
  <si>
    <t>D</t>
  </si>
  <si>
    <t>YTHDC1_2</t>
  </si>
  <si>
    <t>coding+3'UTR</t>
  </si>
  <si>
    <t xml:space="preserve">.(((((((.(((((((...........((((..((.((((......((.((((...((((.((((.&amp;.)))).))))...)))).)).......)))).))..))))........)))))))))))).)).  </t>
  </si>
  <si>
    <t>GACACAUCUGCAUAGGGAAGAUAAUCCGAUUUUGGAAGCAAUGAUUGUUUAAAGAUACAAAAAAUC</t>
  </si>
  <si>
    <t>UAUUUAUUGUUUAUUUAUACCUGAUAAUGCUGCUUUAAUCACACACGACUUAUGCGGUGUAGUA</t>
  </si>
  <si>
    <t xml:space="preserve">.(((((.(((((((((...........((((..((.((((......((.((((...((((.((((.&amp;.)))).))))...)))).)).......)))).))..))))........)))))))))))).)).  </t>
  </si>
  <si>
    <t>E</t>
  </si>
  <si>
    <t>ENSCJAG00000007908</t>
  </si>
  <si>
    <t>HNRNPA2B1_1</t>
  </si>
  <si>
    <t>3'UTR</t>
  </si>
  <si>
    <t>(((.(((((..((((((((((…(((&amp;)))……)))))))…………)))….))))).)))</t>
  </si>
  <si>
    <t>HNRNPA2B1_2</t>
  </si>
  <si>
    <t>((((((((((.((((…((…..((((((…(((….(((((((….(((((.&amp;.)))))…)))))))…)))…))))))….)).)))).)).))))))))</t>
  </si>
  <si>
    <t>HNRNPA2B1_3</t>
  </si>
  <si>
    <t>.(((.((..((((.(((((((..(((((&amp;)))))..)))))))))))..))))).</t>
  </si>
  <si>
    <t>ENSCJAG00000000590</t>
  </si>
  <si>
    <t>NIT2_1</t>
  </si>
  <si>
    <t>(((((((..(((((.((((..((((.&amp;.))))..)))).))))).)).......)))))</t>
  </si>
  <si>
    <t>NIT2_2</t>
  </si>
  <si>
    <t xml:space="preserve">.(((((..(((((((.((((.&amp;.)))).)))))))...))))).  </t>
  </si>
  <si>
    <t>ENSCJAG00000014087</t>
  </si>
  <si>
    <t>H3F3B</t>
  </si>
  <si>
    <t>(((((((((((..((((.&amp;.)))).)))))))…))))</t>
  </si>
  <si>
    <t>ENSCJAG00000015116</t>
  </si>
  <si>
    <t>ZFP36L1</t>
  </si>
  <si>
    <t>((((((…….(((…..(((((((((.(((((.&amp;))))).)))))))))..)))…….))))))</t>
  </si>
  <si>
    <t>ENSCJAG00000017580</t>
  </si>
  <si>
    <t>STK4_1</t>
  </si>
  <si>
    <t xml:space="preserve">.(((((.(((((((((((((((...(((((((((.((.....((((.&amp;.)))).....)).))))))))).)))))......))))))...........)))).))))).  </t>
  </si>
  <si>
    <t>STK4_2</t>
  </si>
  <si>
    <t xml:space="preserve">.(((.((..(((.(((((((.((.((((...((.(((.....(((.((((.(((((&amp;.))))).)))).)))...))).))....)))).)).))))).))...))).))))).  </t>
  </si>
  <si>
    <t>STK4_3</t>
  </si>
  <si>
    <t xml:space="preserve">.((((((((.....(((((.......(((.&amp;.)))....))))))))))))).  </t>
  </si>
  <si>
    <t>STK4_4</t>
  </si>
  <si>
    <t xml:space="preserve">.(((((((((..........(((((((.&amp;.)))))))..............))))))))).  </t>
  </si>
  <si>
    <t>STK4_5</t>
  </si>
  <si>
    <t xml:space="preserve">.((((.(((.(((.(((.&amp;.)))..)))..))))))).  </t>
  </si>
  <si>
    <t>AGGAAUCGCCGGGACUCGCAAGGGCUCUCUUGACAGU</t>
  </si>
  <si>
    <t>CCUGAUAAUGCUGCUUUAAUGACAGAGGACCUAUGUGUUCUA</t>
  </si>
  <si>
    <t xml:space="preserve">.((((.(((.((..(((.(((((((....(((.(((.&amp;.))).)))....)))))..))...)))..))...))))))).  </t>
  </si>
  <si>
    <t>ENSCJAG00000002931</t>
  </si>
  <si>
    <t>ZNF330_1</t>
  </si>
  <si>
    <t>((.((((((..((((((.(((.((&amp;.))))).)))))))))))).)).</t>
  </si>
  <si>
    <t>ZNF330_2</t>
  </si>
  <si>
    <t>(((.(((((((&amp;))))))).)))</t>
  </si>
  <si>
    <t>ZNF330_3</t>
  </si>
  <si>
    <t xml:space="preserve">.(((((((((.....(((((((((((.&amp;.)))))).......)))))..)))))........)))).  </t>
  </si>
  <si>
    <t>ENSCJAG00000007297</t>
  </si>
  <si>
    <t>DDIT4_1</t>
  </si>
  <si>
    <t>((…(((….(((((…((…(((((&amp;)))))…..)))))))…)))…)).</t>
  </si>
  <si>
    <t>DDIT4_2</t>
  </si>
  <si>
    <t>(((((((..((((((((((((&amp;)))))………)).))))).)))))))</t>
  </si>
  <si>
    <t>DDIT4_3</t>
  </si>
  <si>
    <t>.(((((((((((((((((.&amp;.))))))…))))))))))).</t>
  </si>
  <si>
    <t>ENSCJAG00000019025</t>
  </si>
  <si>
    <t>RNF145_1</t>
  </si>
  <si>
    <t xml:space="preserve">.(((((..(((..(((((.&amp;.))))))))..))))).  </t>
  </si>
  <si>
    <t>RNF145_2</t>
  </si>
  <si>
    <t>((((…((((((((((.(((&amp;))).))…))).))))).))))</t>
  </si>
  <si>
    <t>ENSCJAG00000015157</t>
  </si>
  <si>
    <t>((((…..((((((((((((((((((((…(((((&amp;))))).)))))….)))))))))).)).)))…..))))</t>
  </si>
  <si>
    <t>ENSCJAG00000019436</t>
  </si>
  <si>
    <t xml:space="preserve">.(((((((((((((((((((.&amp;.))))))))).))).))))))).  </t>
  </si>
  <si>
    <t>ZNF638_2</t>
  </si>
  <si>
    <t>((.((((((..((((..(((.(((((&amp;)))))..)))…)))))))))).))</t>
  </si>
  <si>
    <t>ZNF638_3</t>
  </si>
  <si>
    <t xml:space="preserve">.(((((((((..((((((((((....(((....((((..((...((((.&amp;.))))...))..))))...)))..........))))))))))..))).......)))))).  </t>
  </si>
  <si>
    <t>ENSCJAG00000001648</t>
  </si>
  <si>
    <t>PACS1</t>
  </si>
  <si>
    <t xml:space="preserve">.(((.((.(((((((((.&amp;.))))))))).)).))).  </t>
  </si>
  <si>
    <t>CUCAGAUGUGCUCUCUCU</t>
  </si>
  <si>
    <t>UGAGAGAGCAGGUAUGGC</t>
  </si>
  <si>
    <t>ENSCJAG00000019636</t>
  </si>
  <si>
    <t>PRDX3</t>
  </si>
  <si>
    <t xml:space="preserve">.((..((((((...((((((((((....(((((.&amp;.))))).....))))))..))))....)))))).)).  </t>
  </si>
  <si>
    <t>ENSCJAG00000001963</t>
  </si>
  <si>
    <t>SNIP1</t>
  </si>
  <si>
    <t>.((.(((((((…….((((.(((.(((.((((…..((.&amp;.))…..)))))))….))).))))……)).))))).)).</t>
  </si>
  <si>
    <t>ENSCJAG00000005112</t>
  </si>
  <si>
    <t>HMGB2</t>
  </si>
  <si>
    <t>((((.((((((..((((((((…(((((((((((&amp;))))))..)))))….))))))))……))))))))))</t>
  </si>
  <si>
    <t>ENSCJAG00000018576</t>
  </si>
  <si>
    <t>CD69</t>
  </si>
  <si>
    <t>((((…(((((…(((((((((&amp;))))))).))…)))))…))))</t>
  </si>
  <si>
    <t>GACCGAAUAUUUUUGUUAUAUGUG</t>
  </si>
  <si>
    <t>CAUAUAUAAGGUUGAGUAAUAGGUC</t>
  </si>
  <si>
    <t xml:space="preserve">((((...(((((...(((((((((&amp;)))))))))....)))))...))))  </t>
  </si>
  <si>
    <t>ENSCJAG00000004483</t>
  </si>
  <si>
    <t>ENSCJAG00000004483_1</t>
  </si>
  <si>
    <t>(((((((((..((((((((((((&amp;))))))))))))..))).))))))</t>
  </si>
  <si>
    <t>ENSCJAG00000004483_2</t>
  </si>
  <si>
    <t>(((..((((((((((((((…((((&amp;))))…))).))))).)))))))))</t>
  </si>
  <si>
    <t>ENSCJAG00000004483_3</t>
  </si>
  <si>
    <t xml:space="preserve">((.(((....((((((((................(((((..(((..(((((((.(((((.&amp;.))))).)))))))...)))..))))).))))))))..))).)).  </t>
  </si>
  <si>
    <t>ENSCJAG00000011553</t>
  </si>
  <si>
    <t>KIF1C_1</t>
  </si>
  <si>
    <t xml:space="preserve">.(((.((((..(((.....((((((.((((((((.((((((((&amp;)))))))))))).)))))))))).....))).))))..))).  </t>
  </si>
  <si>
    <t>KIF1C_2</t>
  </si>
  <si>
    <t>.(((((((((((((.&amp;.)))))))..)))))).</t>
  </si>
  <si>
    <t>ENSCJAG00000013271</t>
  </si>
  <si>
    <t>ANAPC4_1</t>
  </si>
  <si>
    <t xml:space="preserve">.((((......((((((..((((((((((........((..((((((((((((((.&amp;.)))))))))))))).....)).........)))))...))))).))))))....)))).  </t>
  </si>
  <si>
    <t>ANAPC4_2</t>
  </si>
  <si>
    <t>((((((((((.(((……….((((((((((((&amp;))))))))…))))……..))).))))))))))</t>
  </si>
  <si>
    <t>ENSCJAG00000014700</t>
  </si>
  <si>
    <t>ARGLU1</t>
  </si>
  <si>
    <t>((((((((..(((…((…..(((.((((((((…(((.&amp;.)))….))))))))..)))….)).)))….))))))))</t>
  </si>
  <si>
    <t>ENSCJAG00000006627</t>
  </si>
  <si>
    <t>CDKN2D</t>
  </si>
  <si>
    <t>((((((((…..(((………..((((((((((&amp;))))))))))………..)))…..))))))))</t>
  </si>
  <si>
    <t>ENSCJAG00000016900</t>
  </si>
  <si>
    <t>TP53RK</t>
  </si>
  <si>
    <t xml:space="preserve">.((((..(((((....((..((((((((..(((.....((((((.&amp;.))))))..)))..))))))...))..))....)))))..)))).  </t>
  </si>
  <si>
    <t>UGAAGAAAUGCUGCAACUAACAUACAACAUUUAAGUAAAGGUGUU</t>
  </si>
  <si>
    <t>UAUACCUGAUAAUGGUUGUAUAAUGACAGACGAGGUAUCGCUUCU</t>
  </si>
  <si>
    <t>ENSCJAG00000001071</t>
  </si>
  <si>
    <t>KDM2A_1</t>
  </si>
  <si>
    <t>(((((.((…(((&amp;))).)).)))))</t>
  </si>
  <si>
    <t>KDM2A_2</t>
  </si>
  <si>
    <t xml:space="preserve">.(((((.........((((.(((((.&amp;.))))))))).......))))).  </t>
  </si>
  <si>
    <t>KDM2A_3</t>
  </si>
  <si>
    <t xml:space="preserve">.(((((.....(((((.((((((..((....((((((((.&amp;.))))))))..))..))))..))...)))))....))))).  </t>
  </si>
  <si>
    <t>ENSCJAG00000017609</t>
  </si>
  <si>
    <t>GFI1_1</t>
  </si>
  <si>
    <t>((((..(((…(((…..(((((.((((((&amp;))))))..)))))..)))…)))..))))</t>
  </si>
  <si>
    <t>GFI1_2</t>
  </si>
  <si>
    <t xml:space="preserve">.((((.((((((.(((.&amp;.))).)))))).)))).  </t>
  </si>
  <si>
    <t>ENSCJAG00000000713</t>
  </si>
  <si>
    <t>GLCCI1</t>
  </si>
  <si>
    <t xml:space="preserve">(((.((((...(((((((...(((((((...((((((((&amp;)))).))))...)))))))........)))))))..)))).)))  </t>
  </si>
  <si>
    <t>ENSCJAG00000008329</t>
  </si>
  <si>
    <t>.((((((((.(((.((((&amp;)))).)))…))))…..)))).</t>
  </si>
  <si>
    <t>ENSCJAG00000008661</t>
  </si>
  <si>
    <t>ZDHHC5_1</t>
  </si>
  <si>
    <t>((((.(((((………(((((.(((&amp;))).)))))……….))).)).))))</t>
  </si>
  <si>
    <t>ZDHHC5_2</t>
  </si>
  <si>
    <t>.((.((.(((((((((((((.((((((((.&amp;.))))))…))))))….)).)))))))))).))).)))).</t>
  </si>
  <si>
    <t>ENSCJAG00000022013</t>
  </si>
  <si>
    <t>MRFAP1L1_1</t>
  </si>
  <si>
    <t>.(((.((((((((.((((…(((….((((.&amp;.))))….)))….)))).)))))))).))).</t>
  </si>
  <si>
    <t>MRFAP1L1_2</t>
  </si>
  <si>
    <t>(((((.(((((.(((((((((.((..((.&amp;.))..))..)))))))))..)))))…)))))</t>
  </si>
  <si>
    <t>ENSCJAG00000012596</t>
  </si>
  <si>
    <t>ASB8_2</t>
  </si>
  <si>
    <t xml:space="preserve">..((.(((((..(((((((.((((((((&amp;)))).)))).)))))))..)))))...)).  </t>
  </si>
  <si>
    <t>ENSCJAG00000006105</t>
  </si>
  <si>
    <t>FBXL12</t>
  </si>
  <si>
    <t>((((((…((.(((.&amp;.))).)).))))))</t>
  </si>
  <si>
    <t>ENSCJAG00000015374</t>
  </si>
  <si>
    <t>ISCU_1</t>
  </si>
  <si>
    <t xml:space="preserve">.(((..(((((((.((...((((.((.((.(((((...(((((.&amp;.))))))))))))))))))....)).))))..)))..))).  </t>
  </si>
  <si>
    <t>ISCU_2</t>
  </si>
  <si>
    <t>((((((((((((((((.((&amp;.)).)).))))))))….)))))).</t>
  </si>
  <si>
    <t>ENSCJAG00000012641</t>
  </si>
  <si>
    <t>DCAKD_1</t>
  </si>
  <si>
    <t xml:space="preserve">.(((((((((..(((.&amp;.)))..))).)))))).  </t>
  </si>
  <si>
    <t>DCAKD_2</t>
  </si>
  <si>
    <t>(((.((((((.&amp;.))).))).))).</t>
  </si>
  <si>
    <t>ENSCJAG00000009307</t>
  </si>
  <si>
    <t>ZBTB7B_1</t>
  </si>
  <si>
    <t xml:space="preserve">.((((((((....(((........((..((..((((.&amp;.))))..))..))........)))..)))))))).  </t>
  </si>
  <si>
    <t>ZBTB7B_2</t>
  </si>
  <si>
    <t>.((.((((((((((…(((&amp;)))…..)))))))))).)).</t>
  </si>
  <si>
    <t>ZBTB7B_3</t>
  </si>
  <si>
    <t>.(((…..((((((&amp;))))))……))).</t>
  </si>
  <si>
    <t>ZBTB7B_4</t>
  </si>
  <si>
    <t>((((((.(((((((((.&amp;.)))))…..)))).))))))</t>
  </si>
  <si>
    <t>ENSCJAG00000004153</t>
  </si>
  <si>
    <t>AKT1S1</t>
  </si>
  <si>
    <t>(((((((.((..(((…((((((((…(((((((((((&amp;))))))..)))))))))))))…)))……)).)))))))</t>
  </si>
  <si>
    <t>ENSCJAG00000013198</t>
  </si>
  <si>
    <t>C7ORF55-LUC7L2_1</t>
  </si>
  <si>
    <t>(((.((((((((.(((..(((((....(((((((((&amp;)))).)))))..)))))....)))...........)))))))))))</t>
  </si>
  <si>
    <t>C7ORF55-LUC7L2_2</t>
  </si>
  <si>
    <t xml:space="preserve">((((((((...((((..((((..((((((.(((((&amp;))))).)))..))).))))...))))....))).))))).  </t>
  </si>
  <si>
    <t>ENSCJAG00000007343</t>
  </si>
  <si>
    <t>SPSB2_1</t>
  </si>
  <si>
    <t xml:space="preserve">(((((..((((&amp;))))..)))))  </t>
  </si>
  <si>
    <t>SPSB2_2</t>
  </si>
  <si>
    <t xml:space="preserve">.((..(((((.(((&amp;))))))))..)).  </t>
  </si>
  <si>
    <t>ENSCJAG00000012438</t>
  </si>
  <si>
    <t>TRIOBP</t>
  </si>
  <si>
    <t xml:space="preserve">.(((((((((((.((((((((((.(((.....((((.&amp;.))))....)))))))))............))))))))))))))).  </t>
  </si>
  <si>
    <t>ENSCJAG00000018049</t>
  </si>
  <si>
    <t>NCOA6_1</t>
  </si>
  <si>
    <t xml:space="preserve">.(((((((((((((.....(((((((((.&amp;.)))))))))))))))))..)).))).  </t>
  </si>
  <si>
    <t>NCOA6_2</t>
  </si>
  <si>
    <t xml:space="preserve">.((((((.((((((.((((.(((((((......(((&amp;))).......)).))))).))))......))).))).)))))).  </t>
  </si>
  <si>
    <t>ENSCJAG00000023133</t>
  </si>
  <si>
    <t>RPRM</t>
  </si>
  <si>
    <t xml:space="preserve">(((((.(((.((.((((&amp;)))).)).))))))))  </t>
  </si>
  <si>
    <t>ENSCJAG00000000811</t>
  </si>
  <si>
    <t>PNRC1</t>
  </si>
  <si>
    <t>5'UTR</t>
  </si>
  <si>
    <t>(((((…(((((.&amp;))))).)))))</t>
  </si>
  <si>
    <t>ENSCJAG00000001798</t>
  </si>
  <si>
    <t>CPSF6</t>
  </si>
  <si>
    <t xml:space="preserve">(((.(((((((.....((((....((((&amp;)))).....))))))))))).)))  </t>
  </si>
  <si>
    <t>ENSCJAG00000007854</t>
  </si>
  <si>
    <t>ENSCJAG00000007854_1</t>
  </si>
  <si>
    <t xml:space="preserve">(((((.....((((.&amp;.))))...)))))  </t>
  </si>
  <si>
    <t>ENSCJAG00000007854_2</t>
  </si>
  <si>
    <t xml:space="preserve">.((((...(((((((((.............((((((((.((((((.....(((((((.&amp;.))).))))......)))))).))))))))....)))))))))..)))).  </t>
  </si>
  <si>
    <t>ENSCJAG00000004255</t>
  </si>
  <si>
    <t>FAM76B</t>
  </si>
  <si>
    <t xml:space="preserve">((((((((((((((((...((((..((((..(((((.&amp;.))))).)))).))))))))))))))))...)))).  </t>
  </si>
  <si>
    <t>ENSCJAG00000020790</t>
  </si>
  <si>
    <t>RHOV_1</t>
  </si>
  <si>
    <t xml:space="preserve">.((((((((........((((.&amp;.))))......)))))))).  </t>
  </si>
  <si>
    <t>RHOV_2</t>
  </si>
  <si>
    <t xml:space="preserve">.((.(((((((((...........((((((((.((...(((.(((.&amp;.)))))).)).))))))))............)))..)))))).)).  </t>
  </si>
  <si>
    <t>ENSCJAG00000014685</t>
  </si>
  <si>
    <t>ABHD13</t>
  </si>
  <si>
    <t xml:space="preserve">((((.(((((.((....((.(((.&amp;.))).))....)).))))).)).)).  </t>
  </si>
  <si>
    <t>ENSCJAG00000010152</t>
  </si>
  <si>
    <t>SQSTM1</t>
  </si>
  <si>
    <t xml:space="preserve">.((..(((......(((((((((..((.(((..((..((((((.&amp;.))))))))..)))))..))))..)))))....)))..)).  </t>
  </si>
  <si>
    <t>ENSCJAG00000008938</t>
  </si>
  <si>
    <t>COX17</t>
  </si>
  <si>
    <t xml:space="preserve">.(((((...((.(((.....((((((.&amp;.))))))......))).))))))).  </t>
  </si>
  <si>
    <t>ENSCJAG00000005608</t>
  </si>
  <si>
    <t>TRAPPC10_1</t>
  </si>
  <si>
    <t>.(((…..(((....(((((….((((((.&amp;.)).))))…..)))))….)))…..))).</t>
  </si>
  <si>
    <t>TRAPPC10_2</t>
  </si>
  <si>
    <t>.(((((((..(((((….((((((((.((…((((((.&amp;.)))))))).))))))))..)))))))))).)).</t>
  </si>
  <si>
    <t>TRAPPC10_3</t>
  </si>
  <si>
    <t xml:space="preserve">.((..(((((....(((...(((.(((((.((((.&amp;.))))...))))).)))...)))..)))))...)).  </t>
  </si>
  <si>
    <t>ENSCJAG00000008073</t>
  </si>
  <si>
    <t>NCK2_1</t>
  </si>
  <si>
    <t xml:space="preserve">((((((((((.(((......((((.(((((..((.((((((..((...(((((((&amp;)))))))...))..))...)))).))..)).))))))).......)))..))).)).)))))  </t>
  </si>
  <si>
    <t>NCK2_2</t>
  </si>
  <si>
    <t xml:space="preserve">.((.((((((((((((((.......(((..(((..(((((.((.&amp;.)).)))))..))).)))....)))))))..))))))).)).  </t>
  </si>
  <si>
    <t>ENSCJAG00000002454</t>
  </si>
  <si>
    <t>((((((….((((&amp;))))….))))))</t>
  </si>
  <si>
    <t>ENSCJAG00000000664</t>
  </si>
  <si>
    <t>CPOX</t>
  </si>
  <si>
    <t xml:space="preserve">((((((....(((.((..((((.....((.((((((((((.....(((.(((((.&amp;.))))).)))...)))))))).)).))...)))))))))..))))))  </t>
  </si>
  <si>
    <t>ENSCJAG00000020202</t>
  </si>
  <si>
    <t>STOM_1</t>
  </si>
  <si>
    <t xml:space="preserve">.((((((.........(((((.....(((((((.&amp;.))))))))))))......)))))).  </t>
  </si>
  <si>
    <t>STOM_2</t>
  </si>
  <si>
    <t xml:space="preserve">.((((((..((((((&amp;)))).)))))))).  </t>
  </si>
  <si>
    <t>STOM_3</t>
  </si>
  <si>
    <t xml:space="preserve">.((..((((((....(((..(((((((.&amp;.))).)))).)))......))))))..)).  </t>
  </si>
  <si>
    <t>ENSCJAG00000016632</t>
  </si>
  <si>
    <t>VGLL4_1</t>
  </si>
  <si>
    <t xml:space="preserve">.(((((..(((..((((((..((((..((((((((.&amp;.))))).)))...))))..)))))).)))..))))).  </t>
  </si>
  <si>
    <t>VGLL4_2</t>
  </si>
  <si>
    <t xml:space="preserve">.((((((....((.(((((((((.(((......((((((.&amp;.))))))........)))....)))))))))..)).....)))))).  </t>
  </si>
  <si>
    <t>ENSCJAG00000023383</t>
  </si>
  <si>
    <t>HNRNPA3_1</t>
  </si>
  <si>
    <t xml:space="preserve">.((((((..((((((((((.((((((((((.&amp;.))))).......)))))..)).))).)))))....)))))).  </t>
  </si>
  <si>
    <t>HNRNPA3_2</t>
  </si>
  <si>
    <t xml:space="preserve">.((...(((((.((..((((((((((((...((((.&amp;.))))...)))...))))))))).)))))))..)).  </t>
  </si>
  <si>
    <t>ENSCJAG00000009416</t>
  </si>
  <si>
    <t xml:space="preserve">.(((((((((.(((((....((((.....((((.&amp;.))))))))..)))))))))))))).  </t>
  </si>
  <si>
    <t>ENSCJAG00000007530</t>
  </si>
  <si>
    <t xml:space="preserve">.((..((((.((((.&amp;.))))))))..)).  </t>
  </si>
  <si>
    <t>NGDN_2</t>
  </si>
  <si>
    <t xml:space="preserve">.(((((((((((....((((.(((........((((.(((((((.&amp;.)))))))...)))).......)))))))...........)))))))..)))).  </t>
  </si>
  <si>
    <t>ENSCJAG00000009828</t>
  </si>
  <si>
    <t>APLP1</t>
  </si>
  <si>
    <t>.((((….(((((.&amp;.)))))…)))).</t>
  </si>
  <si>
    <t>ENSCJAG00000013013</t>
  </si>
  <si>
    <t>IRF1_1</t>
  </si>
  <si>
    <t xml:space="preserve">((((((((((((........((((((.&amp;.)))))).....))))))).))))).  </t>
  </si>
  <si>
    <t>IRF1_2</t>
  </si>
  <si>
    <t xml:space="preserve">.((...(((.(((.(((((((((.&amp;.)))))))))..........))).)))....)).  </t>
  </si>
  <si>
    <t>ENSCJAG00000022413</t>
  </si>
  <si>
    <t>RRAGA_1</t>
  </si>
  <si>
    <t xml:space="preserve">.(((((.((...(((((((((((.&amp;.))).....))))))...........))...)).))))).  </t>
  </si>
  <si>
    <t>RRAGA_2</t>
  </si>
  <si>
    <t xml:space="preserve">.(((((.(((.(((((......((((..&amp;.)))).....))))).)))))))).  </t>
  </si>
  <si>
    <t>ENSCJAG00000018688</t>
  </si>
  <si>
    <t>POLR2G</t>
  </si>
  <si>
    <t xml:space="preserve">.(((((...((((((((((...(((.&amp;.)))....))).))).)))).....))))).  </t>
  </si>
  <si>
    <t>ENSCJAG00000005681</t>
  </si>
  <si>
    <t>CD48</t>
  </si>
  <si>
    <t xml:space="preserve">.(((((.((((((..(((((.((.&amp;.)).))))).)))))).))))).  </t>
  </si>
  <si>
    <t>ENSCJAG00000017521</t>
  </si>
  <si>
    <t>RAB7A</t>
  </si>
  <si>
    <t xml:space="preserve">.(((.(((((((.(((.&amp;.))))))))))))).  </t>
  </si>
  <si>
    <t>ENSCJAG00000017934</t>
  </si>
  <si>
    <t>RGS3_1</t>
  </si>
  <si>
    <t>.(((((..((((((((.&amp;.)))))))).))))).</t>
  </si>
  <si>
    <t>RGS3_2</t>
  </si>
  <si>
    <t xml:space="preserve">.(((.((((((...(((.(((.&amp;.))).))).)).)))).))).  </t>
  </si>
  <si>
    <t>RGS3_3</t>
  </si>
  <si>
    <t xml:space="preserve">.((((((..(((.(((..&amp;.))).)))..)))))).  </t>
  </si>
  <si>
    <t>RGS3_4</t>
  </si>
  <si>
    <t xml:space="preserve">((((((...((((((((((((((((((..(((.&amp;.)))..))))))).)))).............)))))))....))))))  </t>
  </si>
  <si>
    <t>ENSCJAG00000016303</t>
  </si>
  <si>
    <t xml:space="preserve">.(((.......(((.(((.((..(((.......((((.((&amp;)).)))).......))).))))))))......))).  </t>
  </si>
  <si>
    <t>ENSCJAG00000016069</t>
  </si>
  <si>
    <t>KLF10_1</t>
  </si>
  <si>
    <t xml:space="preserve">.((.((((....(((((((...(((((((..((((((..((.(((.((((.&amp;.)))).))).))...))))))....)))))))...))))).)))))).)).  </t>
  </si>
  <si>
    <t>KLF10_2</t>
  </si>
  <si>
    <t xml:space="preserve">.(((((...(((.....((((((((.(((.&amp;.)))))))..))))......))).))))).  </t>
  </si>
  <si>
    <t>ENSCJAG00000005346</t>
  </si>
  <si>
    <t>PDXDC1</t>
  </si>
  <si>
    <t xml:space="preserve">.((.((((((((((((.....(((((.....((..(((.&amp;.)))..)).....))))).....)))))))))))).)).  </t>
  </si>
  <si>
    <t>ENSCJAG00000003638</t>
  </si>
  <si>
    <t>GTF2H5</t>
  </si>
  <si>
    <t xml:space="preserve">(((((((((((........((..((((...((((...((((.&amp;.)))).))))...))))..))........))))).)))))).  </t>
  </si>
  <si>
    <t>ENSCJAG00000001557</t>
  </si>
  <si>
    <t>C1orf216</t>
  </si>
  <si>
    <t xml:space="preserve">.((((((.(((((.(((((((((..(((((((((&amp;)))).)))))...)))))))))))).)).)))))).  </t>
  </si>
  <si>
    <t>ENSCJAG00000019702</t>
  </si>
  <si>
    <t>MAX_1</t>
  </si>
  <si>
    <t xml:space="preserve">.((.(((...((((((((.......((((.&amp;.)))).....))).))))).))).)).  </t>
  </si>
  <si>
    <t>MAX_2</t>
  </si>
  <si>
    <t xml:space="preserve">.(((((.((((....((..(((&amp;)))..))..)))).))))).  </t>
  </si>
  <si>
    <t>MAX_3</t>
  </si>
  <si>
    <t xml:space="preserve">.(((((...((((((.(((.((((((..(((.&amp;.)))..))))))..........)))..)))))).))))).  </t>
  </si>
  <si>
    <t>ENSCJAG00000003247</t>
  </si>
  <si>
    <t>IP6K2_1</t>
  </si>
  <si>
    <t xml:space="preserve">((((....((((((.((...((((((.((((.&amp;.)))).)))).)).....))..))).)))....)))).  </t>
  </si>
  <si>
    <t>IP6K2_2</t>
  </si>
  <si>
    <t xml:space="preserve">.((((..((((((((((((((((.&amp;.))))))))...))).........)))))..)))).  </t>
  </si>
  <si>
    <t>ENSCJAG00000005740</t>
  </si>
  <si>
    <t>CASP3_1</t>
  </si>
  <si>
    <t>.(((.(((((((((((((((((((&amp;)))))))..))))..))).)))))))).</t>
  </si>
  <si>
    <t>CASP3_2</t>
  </si>
  <si>
    <t xml:space="preserve">((.(((((...((((....(((.((.&amp;.)))))))))...)))))..)).  </t>
  </si>
  <si>
    <t>ENSCJAG00000004804</t>
  </si>
  <si>
    <t>CBLB</t>
  </si>
  <si>
    <t xml:space="preserve">.(((((((((...((((((((.&amp;.)))))))).....))).....)))))).  </t>
  </si>
  <si>
    <t>ENSCJAG00000018984</t>
  </si>
  <si>
    <t xml:space="preserve">.(((((((..((.(((((.&amp;.))))).)).)).))))).  </t>
  </si>
  <si>
    <t>ENSCJAG00000019735</t>
  </si>
  <si>
    <t>KCMF1</t>
  </si>
  <si>
    <t xml:space="preserve">..(((..((.((.((((((...(((((((((((..(((((.&amp;.)))))...)))...)).))))))...)))))).)).))..))).  </t>
  </si>
  <si>
    <t>ENSCJAG00000021101</t>
  </si>
  <si>
    <t>AVEN_1</t>
  </si>
  <si>
    <t xml:space="preserve">((((.((((((.&amp;.))))...)).))))  </t>
  </si>
  <si>
    <t>AVEN_2</t>
  </si>
  <si>
    <t xml:space="preserve">.((((((((((((((&amp;)))))).)))))))).  </t>
  </si>
  <si>
    <t>ENSCJAG00000005126</t>
  </si>
  <si>
    <t>RASSF1</t>
  </si>
  <si>
    <t xml:space="preserve">((((((........((((.......(((..(((.(((.&amp;.))).)))..)))........))))..))))))  </t>
  </si>
  <si>
    <t>ENSCJAG00000002653</t>
  </si>
  <si>
    <t>PRDM16_1</t>
  </si>
  <si>
    <t xml:space="preserve">((((.((((...((.&amp;.))....)))).))))).  </t>
  </si>
  <si>
    <t>PRDM16_2</t>
  </si>
  <si>
    <t xml:space="preserve">.(((..(((((((.((((((((..((...(((.((((((((((((.&amp;.)))))))))))).))).....))..))))........)))))))))))))).  </t>
  </si>
  <si>
    <t>ENSCJAG00000017657</t>
  </si>
  <si>
    <t>MGEA5_1</t>
  </si>
  <si>
    <t xml:space="preserve">.(((((.....(((((.(((..(((.&amp;.))).....))).)))))...))))).  </t>
  </si>
  <si>
    <t>MGEA5_2</t>
  </si>
  <si>
    <t xml:space="preserve">.(((((((.((((...(((...((((((((&amp;))))))))....)))...)))))))).))).  </t>
  </si>
  <si>
    <t>ENSCJAG00000037004</t>
  </si>
  <si>
    <t>FDX1L</t>
  </si>
  <si>
    <t xml:space="preserve">.(((...(((((((((..((.((((...((((.&amp;.))))...)))).))....)))))).)))....))).  </t>
  </si>
  <si>
    <t>ENSCJAG00000007090</t>
  </si>
  <si>
    <t>MITD1</t>
  </si>
  <si>
    <t xml:space="preserve">.((..(((((((........((.(((.&amp;.))).)))))))))..)).  </t>
  </si>
  <si>
    <t>ENSCJAG00000021374</t>
  </si>
  <si>
    <t>CDYL</t>
  </si>
  <si>
    <t xml:space="preserve">.((....((((((((((((((.....(((((.((((.&amp;.))))))))).......))))...))))))))))..)).  </t>
  </si>
  <si>
    <t>ENSCJAG00000008013</t>
  </si>
  <si>
    <t>CNIH4</t>
  </si>
  <si>
    <t xml:space="preserve">.(((....((((((.((((((.&amp;.))).....))).)))..)))...))).  </t>
  </si>
  <si>
    <t>ENSCJAG00000006277</t>
  </si>
  <si>
    <t>CYB5R1</t>
  </si>
  <si>
    <t xml:space="preserve">.((.(((((............((((((((........(((.((((.&amp;.)))).))).....))))))))...........))))).)).  </t>
  </si>
  <si>
    <t>ENSCJAG00000006947</t>
  </si>
  <si>
    <t>SPCS1</t>
  </si>
  <si>
    <t xml:space="preserve">.(((((((((((.......((((((((...((((((.(((.&amp;.)))))))))..)))))))).........))))).)))))).  </t>
  </si>
  <si>
    <t>ENSCJAG00000000769</t>
  </si>
  <si>
    <t>AKIRIN2</t>
  </si>
  <si>
    <t xml:space="preserve">.(((.((.(((.&amp;.)))..))))).  </t>
  </si>
  <si>
    <t>ENSCJAG00000004749</t>
  </si>
  <si>
    <t>SMAD7_1</t>
  </si>
  <si>
    <t>(((((.((.((((.....((...((((((.(((.....((((&amp;))))....)))))))))..))...)))).)))))))</t>
  </si>
  <si>
    <t>SMAD7_2</t>
  </si>
  <si>
    <t xml:space="preserve">.(((((((((((....(((.&amp;.)))...)))))))).))).  </t>
  </si>
  <si>
    <t>ENSCJAG00000009991</t>
  </si>
  <si>
    <t>DIDO1</t>
  </si>
  <si>
    <t xml:space="preserve">.((((((((((...(((((((((..((((((.&amp;.)))))).....)))).....)).)))..)))))))))).  </t>
  </si>
  <si>
    <t>ENSCJAG00000006210</t>
  </si>
  <si>
    <t>SH2B1</t>
  </si>
  <si>
    <t xml:space="preserve">.((((..((((.(((((.((((..(((....((((.(((.&amp;.))).))))..)))..)))).)).))))))))))).  </t>
  </si>
  <si>
    <t>ENSCJAG00000011876</t>
  </si>
  <si>
    <t>BRAP</t>
  </si>
  <si>
    <t xml:space="preserve">.(((((...(((((....((((.&amp;.))))..)))))))))).  </t>
  </si>
  <si>
    <t>ENSCJAG00000008790</t>
  </si>
  <si>
    <t>CGGBP1_1</t>
  </si>
  <si>
    <t xml:space="preserve">(((((((...((((((..((.(((..(((.......((((((((.....(((((((&amp;.))))))).......))))).))))))....))).))...)))))).)))))))  </t>
  </si>
  <si>
    <t>CGGBP1_2</t>
  </si>
  <si>
    <t xml:space="preserve">.((.((((.((((((((((.(((.....(((((.&amp;.))))).....)))))))))))))))))..)).  </t>
  </si>
  <si>
    <t>ENSCJAG00000012537</t>
  </si>
  <si>
    <t>CBX7</t>
  </si>
  <si>
    <t xml:space="preserve">.(((((((...(((((((......((.((((((..(((((.&amp;.)))))...)))))))).......))).))))...))))))).  </t>
  </si>
  <si>
    <t>ENSCJAG00000020068</t>
  </si>
  <si>
    <t xml:space="preserve">.((((((.((((....(((.((((((((((.&amp;.))))))))))...)))......)))).)))))).  </t>
  </si>
  <si>
    <t>ENSCJAG00000012796</t>
  </si>
  <si>
    <t>TMEM120A_1</t>
  </si>
  <si>
    <t xml:space="preserve">.(((((..((((.(((.&amp;.))).))))...))).)).  </t>
  </si>
  <si>
    <t>TMEM120A_2</t>
  </si>
  <si>
    <t xml:space="preserve">.(((((((((..(((.&amp;.)))....))))).)))).  </t>
  </si>
  <si>
    <t>ENSCJAG00000012289</t>
  </si>
  <si>
    <t>SARAF_1</t>
  </si>
  <si>
    <t xml:space="preserve">.((.((((((((((((((((..&amp;.))).....))))))))))..))).)).  </t>
  </si>
  <si>
    <t>SARAF_2</t>
  </si>
  <si>
    <t xml:space="preserve">.((((((((((...(((((.((.(((((.((((((.&amp;.)))))).)))))......)))))))....))))))).))).  </t>
  </si>
  <si>
    <t>ENSCJAG00000021620</t>
  </si>
  <si>
    <t>ATF7IP</t>
  </si>
  <si>
    <t xml:space="preserve">.((((((((..((((....((.(((..(((.&amp;.)))..))))).....))))..)))))))).  </t>
  </si>
  <si>
    <t>ENSCJAG00000004657</t>
  </si>
  <si>
    <t>TIPARP</t>
  </si>
  <si>
    <t xml:space="preserve">((((((((....(((.(((..((((((((.&amp;.))))))))..))).)))...))))).))).  </t>
  </si>
  <si>
    <t>ENSCJAG00000020688</t>
  </si>
  <si>
    <t>MGA</t>
  </si>
  <si>
    <t xml:space="preserve">.((((((...((((((((.&amp;.)).))))))...)))))).  </t>
  </si>
  <si>
    <t>AACAACGAUGAGGUGCCUA</t>
  </si>
  <si>
    <t>CAGAGCACUUAUCCGUUGUA</t>
  </si>
  <si>
    <t>ENSCJAG00000012711</t>
  </si>
  <si>
    <t>MED28</t>
  </si>
  <si>
    <t xml:space="preserve">(((((((...((((((((.&amp;.)))))))))))))))  </t>
  </si>
  <si>
    <t>ENSCJAG00000011804</t>
  </si>
  <si>
    <t>TBRG4</t>
  </si>
  <si>
    <t xml:space="preserve">.((((.((((((......((((..((((((((...(((...(((.((((&amp;))))..)))...))).....))))))))..))))...)))))).)))).  </t>
  </si>
  <si>
    <t>ENSCJAG00000014865</t>
  </si>
  <si>
    <t>SNRPA</t>
  </si>
  <si>
    <t xml:space="preserve">.((((....((((((....(((((((((&amp;))))))))).....))...)))).....)))).  </t>
  </si>
  <si>
    <t>ENSCJAG00000014207</t>
  </si>
  <si>
    <t>NAXD</t>
  </si>
  <si>
    <t xml:space="preserve">(((((..((((((((((((((..(((((.&amp;.)))))..)))))......)))))))))........))))).  </t>
  </si>
  <si>
    <t>ENSCJAG00000011890</t>
  </si>
  <si>
    <t>GATD1</t>
  </si>
  <si>
    <t xml:space="preserve">.((((((....(((((((.&amp;.))))))))))))).  </t>
  </si>
  <si>
    <t>ENSCJAG00000009561</t>
  </si>
  <si>
    <t>PRC1_1</t>
  </si>
  <si>
    <t xml:space="preserve">.(((((((.(((...((.&amp;.)).)))))))))).  </t>
  </si>
  <si>
    <t>PRC1_2</t>
  </si>
  <si>
    <t xml:space="preserve">((((.....((((((((((....((..((((.&amp;.))))...)))))).))).))).....)).)).  </t>
  </si>
  <si>
    <t>ENSCJAG00000017987</t>
  </si>
  <si>
    <t>CSNK1D_1</t>
  </si>
  <si>
    <t xml:space="preserve">.((((...(((.((((.(((((..(((((.&amp;.))))).)))))..)))).))))))).  </t>
  </si>
  <si>
    <t>CSNK1D_2</t>
  </si>
  <si>
    <t xml:space="preserve">.(((((((((..((((((((.........((((.&amp;.)))).....))))))))..........))))....))))).  </t>
  </si>
  <si>
    <t>ENSCJAG00000004141</t>
  </si>
  <si>
    <t>SLC4A7</t>
  </si>
  <si>
    <t xml:space="preserve">.(((((.(((((((((.((((((((.((((((((((.&amp;.))))))))..)))))))))).))).............))).))).))))).  </t>
  </si>
  <si>
    <t>ENSCJAG00000006503</t>
  </si>
  <si>
    <t xml:space="preserve">.(((((((((...(((.(((((&amp;)))))....)))..))))))))).  </t>
  </si>
  <si>
    <t>ENSCJAG00000007331</t>
  </si>
  <si>
    <t>PRKACB</t>
  </si>
  <si>
    <t xml:space="preserve">.((((((.((.(((((.((.((..((((((((.&amp;.)))))))).)).)))).))))))))))).  </t>
  </si>
  <si>
    <t>% of total</t>
  </si>
  <si>
    <t>CDS</t>
  </si>
  <si>
    <t>CDS+3'UTR</t>
  </si>
  <si>
    <t>% of total targets</t>
  </si>
  <si>
    <t>1 BS</t>
  </si>
  <si>
    <t>2 BS</t>
  </si>
  <si>
    <t>3 BS</t>
  </si>
  <si>
    <t>4 BS</t>
  </si>
  <si>
    <t>5 BS</t>
  </si>
  <si>
    <t>Distance to closest yuxtaposed pyrimidine</t>
  </si>
  <si>
    <t># of targets</t>
  </si>
  <si>
    <t>Frequency</t>
  </si>
  <si>
    <t>0</t>
  </si>
  <si>
    <t>1-5</t>
  </si>
  <si>
    <t>6-10</t>
  </si>
  <si>
    <t>≥11</t>
  </si>
  <si>
    <t>Total</t>
  </si>
  <si>
    <t>Position of HSUR2 binding sites</t>
  </si>
  <si>
    <t>At sharp drop of reads</t>
  </si>
  <si>
    <t>At edge of peaks</t>
  </si>
  <si>
    <t xml:space="preserve">Total </t>
  </si>
  <si>
    <t>miR-16 BS base-pairs with target mRNA</t>
  </si>
  <si>
    <t>Yes</t>
  </si>
  <si>
    <t>No</t>
  </si>
  <si>
    <r>
      <t>AGAGCGAGAUAGAGGACGUGAUAGAGAAAGAGAAAGAGAGCGA</t>
    </r>
    <r>
      <rPr>
        <u/>
        <sz val="14"/>
        <color theme="1"/>
        <rFont val="Calibri (Body)_x0000_"/>
      </rPr>
      <t>U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AUGUGA</t>
    </r>
  </si>
  <si>
    <r>
      <t>CUACAUAUUUA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UGUUUAUUUAUACCUGAUAAUGCUGCUUUAAUCACACACGAGGUAUCGCUUC</t>
    </r>
  </si>
  <si>
    <r>
      <t>GAGAGAGGU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GAUAUCGAAGAUAAUCCGAUUUUGGAAGCAAUGAUUGUUUAAAGAUACAAAAAAUC</t>
    </r>
  </si>
  <si>
    <r>
      <t>UAUUUAUUGUUUAUUUAUACCUGAUAAUGCUGCUUUAAUCACACACGAGGUAU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GCUUCUACUA</t>
    </r>
  </si>
  <si>
    <r>
      <t xml:space="preserve">HSUR2 </t>
    </r>
    <r>
      <rPr>
        <b/>
        <sz val="12"/>
        <color theme="1"/>
        <rFont val="Calibri (Body)_x0000_"/>
      </rPr>
      <t>sequence</t>
    </r>
    <r>
      <rPr>
        <b/>
        <sz val="12"/>
        <color theme="1"/>
        <rFont val="Calibri"/>
        <family val="2"/>
        <scheme val="minor"/>
      </rPr>
      <t xml:space="preserve"> engaged in pase-pairing</t>
    </r>
  </si>
  <si>
    <r>
      <rPr>
        <b/>
        <sz val="12"/>
        <color theme="1"/>
        <rFont val="Symbol"/>
        <charset val="2"/>
      </rPr>
      <t>D</t>
    </r>
    <r>
      <rPr>
        <b/>
        <sz val="12"/>
        <color theme="1"/>
        <rFont val="Calibri"/>
        <family val="2"/>
        <scheme val="minor"/>
      </rPr>
      <t>G of binding (kcal/mol)</t>
    </r>
  </si>
  <si>
    <t>Length of target sequence engaged in base-pairing</t>
  </si>
  <si>
    <r>
      <t>GUAGAAGCAUUCCUUCUUUGAUAAUGUUAAAUUUGUAAGUUUCAGG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GACAUGUGAAA</t>
    </r>
  </si>
  <si>
    <r>
      <t>GUUUAUUUA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ACCUGAUAAUGCUGCUUUAAUCACACACGAGGUAUCGCUUCUAC</t>
    </r>
  </si>
  <si>
    <r>
      <t>UGGCAGAAGACACCAGAGCAGAUG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</t>
    </r>
  </si>
  <si>
    <r>
      <t>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GAUAAUGCUGCUUUAAUCACACACGAGGUAUCGCUUCUACUA</t>
    </r>
  </si>
  <si>
    <r>
      <t>UUAGCCAGGA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CAUGGUGUAAUAAGACA</t>
    </r>
  </si>
  <si>
    <r>
      <t>GCAGUGGAGA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GAAAAAGCCCUAAAG</t>
    </r>
  </si>
  <si>
    <r>
      <t>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GAUUCUGCAGCAUAAUCAA</t>
    </r>
  </si>
  <si>
    <r>
      <t>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GAAGGCAGUUUUUAU</t>
    </r>
  </si>
  <si>
    <r>
      <t>AAGUGGGGAGGAAGGGGAAGC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AGAUGGACUAUGAGA</t>
    </r>
  </si>
  <si>
    <r>
      <t>ACGAUGGUU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GAGCAGUGGGUGAAGAGAUGGGCACUGUCCGAGUAGC</t>
    </r>
  </si>
  <si>
    <r>
      <t>CAGCUGGGCACCAUGGUGAUCAAUGCAGAGGA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GAGGAAGAGGAAGGGACUAUGAA</t>
    </r>
  </si>
  <si>
    <r>
      <t>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UGAAGAGAUCCGGCAGAAGUACCAGU</t>
    </r>
  </si>
  <si>
    <r>
      <t>AGAGGCGGCAGCAAAACUUC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GAGCAAG</t>
    </r>
  </si>
  <si>
    <r>
      <t>AGGAAUGUGCGCCAG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</t>
    </r>
  </si>
  <si>
    <r>
      <t>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ACGAGGUAUCGCUUCUA</t>
    </r>
  </si>
  <si>
    <r>
      <t>GGG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AGAGCGUAGCAUUUUUAUGG</t>
    </r>
  </si>
  <si>
    <r>
      <t>GA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GAAGGCAG</t>
    </r>
  </si>
  <si>
    <r>
      <t>A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GUGGGCAUGAAACUCAGGAGACGAA</t>
    </r>
  </si>
  <si>
    <r>
      <t>GUCCCUGACGCUGAGCACUGGCUUCCGGG</t>
    </r>
    <r>
      <rPr>
        <u/>
        <sz val="14"/>
        <color theme="1"/>
        <rFont val="Calibri (Body)_x0000_"/>
      </rPr>
      <t>U</t>
    </r>
  </si>
  <si>
    <r>
      <t>GGGGUGGAGA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UUUUGGGCAG</t>
    </r>
  </si>
  <si>
    <r>
      <t>CG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GGAGGUGGUUUGUGUA</t>
    </r>
  </si>
  <si>
    <r>
      <t>AUGGGACAGA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CAAUCUCA</t>
    </r>
  </si>
  <si>
    <r>
      <t>CGAGGUA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CGCUUCUAC</t>
    </r>
  </si>
  <si>
    <r>
      <t>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GAGGAUAAAGAGCGUGAGG</t>
    </r>
  </si>
  <si>
    <r>
      <t>AG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GACCUGGA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CCCGUGUGUGAUGCGGUCUCUUAUC</t>
    </r>
  </si>
  <si>
    <r>
      <t>CU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AGGUGAAAAAGCAAUGAC</t>
    </r>
  </si>
  <si>
    <r>
      <t>UGUUUAGGGUC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AGUUGAUUUGUGUA</t>
    </r>
  </si>
  <si>
    <r>
      <t>AAGAAGCUGUAGGUGAUUGGGGGAAAGGGGAAAGAA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UCACUAGAAAUU</t>
    </r>
  </si>
  <si>
    <r>
      <t>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GAGAUGUCGUGUGUGU</t>
    </r>
  </si>
  <si>
    <r>
      <t>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UUUUAUCAUUU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AAAGAUAGUUAUUUGUAGA</t>
    </r>
  </si>
  <si>
    <r>
      <t>GAGGAGGAGGAGGAAGAAG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GUCUGACAGCUAGCAAACUAAGA</t>
    </r>
  </si>
  <si>
    <r>
      <t>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GUGGAGUGUGCGUGUGUGCUCAGGCAAUUGUU</t>
    </r>
  </si>
  <si>
    <r>
      <t>CAGGGAAAAG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GUUGGAAAAUGUG</t>
    </r>
  </si>
  <si>
    <r>
      <t>GGCAUUUUAUAUAUAGAUGGA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</t>
    </r>
  </si>
  <si>
    <r>
      <t>AGCGGGGCAUUU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AGGAUGUCAGAGC</t>
    </r>
  </si>
  <si>
    <r>
      <t>GUUUGUAUAUUUGAGGCAUUUAAAAAUCUAUUUUCGUUACAAGGGCAAA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GAAGAAUGAC</t>
    </r>
  </si>
  <si>
    <r>
      <t>AUGAGAAAGAAGGUCCGAGUAGGUGA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GGAAGACGAGUGGAUA</t>
    </r>
  </si>
  <si>
    <r>
      <t>UAUUUAUUGUUUAUU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AUACCUGAUAAUGCUGCUUUAAUCAC</t>
    </r>
  </si>
  <si>
    <r>
      <t>AGGAAGC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GCCUCGG</t>
    </r>
  </si>
  <si>
    <r>
      <t>UAAGCUCCAAUCUUCGUCAUGUGAGAG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AUUUGAAAUGGACAUAGAUGAUGAAUGG</t>
    </r>
  </si>
  <si>
    <r>
      <t>UGUGUGAUUAUGGCCAAAAGGACC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GGAC</t>
    </r>
  </si>
  <si>
    <r>
      <t>GGUGGAGGAAGCCAAGCGCAUCAUGGAAAAGCAGUUGCU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</t>
    </r>
  </si>
  <si>
    <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GGGAGAGCGUCCUAAAUCAAUAAGAAGGUAGCAU</t>
    </r>
  </si>
  <si>
    <r>
      <t>UGAAGAAAUGCUGCAAG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AAGAGAGUAGAUUUAAGUAAAGGUGUU</t>
    </r>
  </si>
  <si>
    <r>
      <t>AGAAGAGAGACG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</t>
    </r>
  </si>
  <si>
    <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CGGAAUUUCUUUUGGGUCAAUAU</t>
    </r>
  </si>
  <si>
    <r>
      <t>UUAUUGUUUAUUUAUACCUGA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</si>
  <si>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t>UUGAUUCUGCCCAGCACUCGUA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UCGUUCACAUAAUGAGG</t>
    </r>
  </si>
  <si>
    <r>
      <t>CAUUUCCAGCCC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AAUCUACAGACAGGAAUAU</t>
    </r>
  </si>
  <si>
    <r>
      <t>CUGAGAAGA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AACAAAG</t>
    </r>
  </si>
  <si>
    <r>
      <t>UAGGGGAACAAGGUG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CUACAGUUAAAGGAACGUUUCAG</t>
    </r>
  </si>
  <si>
    <r>
      <t>UUAGC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AGGAGAGAGAGC</t>
    </r>
  </si>
  <si>
    <r>
      <t>GGAGGGAACCAGAUCAUUUU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AAACCAG</t>
    </r>
  </si>
  <si>
    <r>
      <t>GACACUGGUGGUGGUUGGGGAAGA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CAGGAAAAUAAC</t>
    </r>
  </si>
  <si>
    <r>
      <t>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GGAAGUGGUUUUGUAUAUAUUUUGGAACU</t>
    </r>
  </si>
  <si>
    <r>
      <t>ACCUUA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GUGACAAGGCAGUGAGUAUGGA</t>
    </r>
  </si>
  <si>
    <r>
      <t>AUGGAAAG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ACUUAAUGAACGUGUGUGU</t>
    </r>
  </si>
  <si>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AGAGGAAAGAGGCCC</t>
    </r>
  </si>
  <si>
    <r>
      <t>AGUGGAUGAAAAGGGGAAGA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CGUGGAUGCUAGGUUUAAAACAU</t>
    </r>
  </si>
  <si>
    <r>
      <t>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AGAAUGCCUUGGUCUG</t>
    </r>
  </si>
  <si>
    <r>
      <t>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GGAGCGUCACCA</t>
    </r>
  </si>
  <si>
    <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CCCUGUGC</t>
    </r>
  </si>
  <si>
    <r>
      <t>AGAUGCCUCAGGAGUGCCCUGUCUGCCACAAGA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CAU</t>
    </r>
  </si>
  <si>
    <r>
      <t>AGGC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GAAGCAGCACAAGG</t>
    </r>
  </si>
  <si>
    <r>
      <t>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</t>
    </r>
  </si>
  <si>
    <r>
      <t>ACCU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GGGUGUAAGCGA</t>
    </r>
  </si>
  <si>
    <r>
      <t>GUGGGGGAGAGAGUGAGGGGUUGGGGGAC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GGCAG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UGGG</t>
    </r>
  </si>
  <si>
    <r>
      <t>GAUCACCUCGUGACAGAGA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CGGAAAGAUAAGAAGC</t>
    </r>
  </si>
  <si>
    <r>
      <t>AGAGCGCGAAGCAGGGGAGA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CUAACUAGCUGUGU</t>
    </r>
  </si>
  <si>
    <r>
      <t>GGGGCCU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GCC</t>
    </r>
  </si>
  <si>
    <r>
      <t>GGAAGAGAG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GAGC</t>
    </r>
  </si>
  <si>
    <r>
      <t>GAGUAGAGG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GCCGAGGCGUGCACCCUGCAGGC</t>
    </r>
  </si>
  <si>
    <r>
      <t>CGG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GACGAUACUUGUAAAUGUGUGUGA</t>
    </r>
  </si>
  <si>
    <r>
      <t>UGUAGAAAUGGACCAG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GAAUAAAGAGAAUCUAAGG</t>
    </r>
  </si>
  <si>
    <r>
      <t>AGCAGA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AUGAUGGGGU</t>
    </r>
  </si>
  <si>
    <r>
      <t>GUGGCUAUU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GUUG</t>
    </r>
  </si>
  <si>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GAAUAAAGCAAAUCUGCAUAAAUGG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</si>
  <si>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t>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AGCUGGAGGUCAA</t>
    </r>
  </si>
  <si>
    <r>
      <t>AGUGAGGAGAAGCAGCAGCAGCUGGUCAGACAGGUG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GCGUGGGCUGUUUUAUGAGUU</t>
    </r>
  </si>
  <si>
    <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AGCAUUGUCAAAGGGUAAAAAAUUUGACAAA</t>
    </r>
  </si>
  <si>
    <r>
      <t>AUGGGGCAGAUGAGGAG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AGGC</t>
    </r>
  </si>
  <si>
    <r>
      <t>GGGGAGGAGC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GCAAAUUAGAGCCUGAAGCAGGAUGGAGUUGAGGA</t>
    </r>
  </si>
  <si>
    <r>
      <t>UGGGCUGGAGGAGGACGA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GAGGA</t>
    </r>
  </si>
  <si>
    <r>
      <t>AGUAAGA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CUCUUUGUAGCUAUCCUGUUAUAUUUGUUAACAAUC</t>
    </r>
  </si>
  <si>
    <r>
      <t>GAGAGCCCUAGGA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UUAAAAUAUGAAA</t>
    </r>
  </si>
  <si>
    <r>
      <t>AAGAUCUUU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GCAAAC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GUGUUAAUGAGUGCU</t>
    </r>
  </si>
  <si>
    <r>
      <t>UGUGAAGCCAGAUA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ACAAUGUGUGUGUUUCAAAAAGCAA</t>
    </r>
  </si>
  <si>
    <r>
      <t>UGCUCA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CAGAAAAGUACUAAAAGAGUAACUGUAA</t>
    </r>
  </si>
  <si>
    <r>
      <t>AGAGGGAACCGGUGACUCAGAAAGACAGA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GUUUUGGUAAUUUACCCCAAAUGUG</t>
    </r>
  </si>
  <si>
    <r>
      <t>AGAAG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CCCUCCUC</t>
    </r>
  </si>
  <si>
    <r>
      <t>GAUGCUGUCAGUGAUGAAUGGUGAGAUGGAAGA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UGUCAGUCAAUUGAUUAAACC</t>
    </r>
  </si>
  <si>
    <r>
      <t>AGAUACUGAGAGAUUGG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GAUUUAUAUAAGGUAA</t>
    </r>
  </si>
  <si>
    <r>
      <t>CAGAGGCAAGAA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CU</t>
    </r>
  </si>
  <si>
    <r>
      <t>UGCCUUAUCUCCAGAGA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AGAGAGUC</t>
    </r>
  </si>
  <si>
    <r>
      <t>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GGGACAGGUCUCUUUGUCAGUGAACAAGGGCGUC</t>
    </r>
  </si>
  <si>
    <r>
      <t>GGCCUCGGGCAGAGGGGGCAGCAG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AGAAAACCAAACAAA</t>
    </r>
  </si>
  <si>
    <r>
      <t>AGGGGG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AGUUUUGGUGGAAGAAGCUCGGGC</t>
    </r>
  </si>
  <si>
    <r>
      <t>GGAGAGAGAG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GAGGAGUUGUCAGGAAAGCUGCAGG</t>
    </r>
  </si>
  <si>
    <r>
      <t>CA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UUUGUGUUGUGAUAUUUAAGUUAUUAAGCAC</t>
    </r>
  </si>
  <si>
    <r>
      <t>AGAGAAAGGACGG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</t>
    </r>
  </si>
  <si>
    <r>
      <t>AAGAAGAUAUCUAAGAAAGGU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AGAAGAAAAAAGGUCAGUGAACU</t>
    </r>
  </si>
  <si>
    <r>
      <t>CAAG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CCAGA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CUCC</t>
    </r>
  </si>
  <si>
    <r>
      <t>GGCAUGUCAGGUCGGGGACUUGGA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</t>
    </r>
  </si>
  <si>
    <r>
      <t>AGAGAUAG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ACUAAGUAAAUC</t>
    </r>
  </si>
  <si>
    <r>
      <t>CGGCGGGG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GGAGUGCAGCGAGGC</t>
    </r>
  </si>
  <si>
    <r>
      <t>CAAAUACAGCCA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GAAGAAAAAGGUGCU</t>
    </r>
  </si>
  <si>
    <r>
      <t>CGGAAGGUUCUUC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GUUGGCUUAGCU</t>
    </r>
  </si>
  <si>
    <r>
      <t>UG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AAAGGAUGAGCCGUGUGCUGC</t>
    </r>
  </si>
  <si>
    <r>
      <t>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CUGAAGUAAGCAA</t>
    </r>
  </si>
  <si>
    <r>
      <t>AAAGG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CUGUGUUAUUU</t>
    </r>
  </si>
  <si>
    <r>
      <t>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CGAAGGACGGGCCCCGUA</t>
    </r>
  </si>
  <si>
    <r>
      <t>CAGAGGCUUUGCAU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GAC</t>
    </r>
  </si>
  <si>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AGUAGUCGGAUGCUUGGCACGUUGUCCUGUAA</t>
    </r>
  </si>
  <si>
    <r>
      <t>CAGUCCAACGAGA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CACCAUCCCUGUCACCUUCGAGUCGC</t>
    </r>
  </si>
  <si>
    <r>
      <t>GAGAAGAAAUUUGCAUGCCCCAUGUGUGACCGGCGGUUCAUGAGGAG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GAC</t>
    </r>
  </si>
  <si>
    <r>
      <t>CAGUGACACACCAGAAAG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GAAGAGUCAGA</t>
    </r>
  </si>
  <si>
    <r>
      <t>AAGAGGAAG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GAUACUGGAAAUGUGAACUGUGCCACAU</t>
    </r>
  </si>
  <si>
    <r>
      <t>AGGAGCAUGCCACAGGAAAGACCAAGGGAU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AUUUGUUCAGA</t>
    </r>
  </si>
  <si>
    <r>
      <t>AUGGGAGAGAG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CGUCGUGUGUGCAGGGGUGCAU</t>
    </r>
  </si>
  <si>
    <r>
      <t>AGUCUGAGCCUGAAGAGCCCCAAAG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AGGA</t>
    </r>
  </si>
  <si>
    <r>
      <t>GAGGG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UGCGUGGAUUCUUGUG</t>
    </r>
  </si>
  <si>
    <r>
      <t>AGAGGUUUUGUAUUGAGGGC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AGUGAUGAUGA</t>
    </r>
  </si>
  <si>
    <r>
      <t>GGCGCCAGCUCUGUAGACGUGCGCA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GAUCGA</t>
    </r>
  </si>
  <si>
    <r>
      <t>AGUGAGGAGAG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GGGGAGUGAGCU</t>
    </r>
  </si>
  <si>
    <r>
      <t>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GAAGAGCUAUUGUAUAAG</t>
    </r>
  </si>
  <si>
    <r>
      <t>GAGGAAGCUAGGUUGACUCU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AAGGC</t>
    </r>
  </si>
  <si>
    <r>
      <t>UAGCAGC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AGAACAGUAAACAC</t>
    </r>
  </si>
  <si>
    <r>
      <t>AGGAAGGAAGG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GUCGUGG</t>
    </r>
  </si>
  <si>
    <r>
      <t>UCAGACGAGGAUGAUCGGGGGGAGA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GGCAGAUUUUGGUGC</t>
    </r>
  </si>
  <si>
    <r>
      <t>UAGAUG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CUA</t>
    </r>
  </si>
  <si>
    <r>
      <t>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GGUUGGACAGCAU</t>
    </r>
  </si>
  <si>
    <r>
      <t>AGAAGUAUUCCUAUUGCCGCCAGAAGA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CCAAGAGGCC</t>
    </r>
  </si>
  <si>
    <r>
      <t>CGGAGCUGCA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CGAAGA</t>
    </r>
  </si>
  <si>
    <r>
      <t>UGGCCGGGUGCCUACGUGGGGCCUCGGAAGGGAAUGGA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AGACGGG</t>
    </r>
  </si>
  <si>
    <r>
      <t>UGCAGUUUUGCAUCAGCUG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UUAACU</t>
    </r>
  </si>
  <si>
    <r>
      <t>GGGUUUAUACAGGGAGAGACUU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AAUAAAU</t>
    </r>
  </si>
  <si>
    <r>
      <t>CUGAGAAU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GGUGUGAAUAGGAGUGGACUCAGA</t>
    </r>
  </si>
  <si>
    <r>
      <t>AUGGAUGAU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AAGAUUGGAAGGGGGCU</t>
    </r>
  </si>
  <si>
    <r>
      <t>CGCUAUUUAUUAUCGGGGAG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UUUUAAAGUACUGUAA</t>
    </r>
  </si>
  <si>
    <r>
      <t>AGUGCACAGAUGAGGAGC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</t>
    </r>
  </si>
  <si>
    <r>
      <t>AGAAA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CUCCACCAGAACCCCGAGUGGCGAAGAAACUGGGAAUGAU</t>
    </r>
  </si>
  <si>
    <r>
      <t>AAGAGGCA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GCUAAAAAUAA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UGAGGUUUUCAUUAUUCAGC</t>
    </r>
  </si>
  <si>
    <r>
      <t>ACAGA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AGAUCC</t>
    </r>
  </si>
  <si>
    <r>
      <t>CGGUAGCCGCGUGCAGAGGGGACAGAG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GCUGAGCAGG</t>
    </r>
  </si>
  <si>
    <r>
      <t>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GGGGAGGCGACGUGCUCU</t>
    </r>
  </si>
  <si>
    <r>
      <t>CUGGUGCCUCGAAA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GUAUCGGCCCCGGGUGC</t>
    </r>
  </si>
  <si>
    <r>
      <t>CG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GGUUGAGCUGGUCCCCGUGGUUGAAUUGGAAGAGGCC</t>
    </r>
  </si>
  <si>
    <r>
      <t>CUGGAGACACAGCAGAAGA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CAA</t>
    </r>
  </si>
  <si>
    <r>
      <t>UGGAGGCUCCAUACCUAAGUCUGACCAG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UACGGAGAGCUUAUCUGCCUGAUGGAU</t>
    </r>
  </si>
  <si>
    <r>
      <t>AGAGAAAGUCAGUG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UAUCCAGGACUUUGUGAAA</t>
    </r>
  </si>
  <si>
    <r>
      <t>UGUGUGUGCUGGGAGAGUCAGAGUGGA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GUAGAGCGCGGUU</t>
    </r>
  </si>
  <si>
    <r>
      <t>CAUUGGAAUGGCCAAAAGGGAGA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AAACAAA</t>
    </r>
  </si>
  <si>
    <r>
      <t>AGUUGACCAAGCUG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</t>
    </r>
  </si>
  <si>
    <r>
      <t>AAAAGAGCG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CAAGGC</t>
    </r>
  </si>
  <si>
    <r>
      <t>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CUGGAAAGCAGCAUGGUUU</t>
    </r>
  </si>
  <si>
    <r>
      <t>CGA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AAAGUAGAAAG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UGGAGUCAAACACUGGAUGC</t>
    </r>
  </si>
  <si>
    <r>
      <t>AAUCUUGUGCAUGAUACCCCACG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AAAAUCC</t>
    </r>
  </si>
  <si>
    <r>
      <t>AGCAUGCUACAAUGUUUGGACAAGG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AGUU</t>
    </r>
  </si>
  <si>
    <r>
      <t>AAGAAGCAUGAUCU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</si>
  <si>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AGUGGGAACAGUGAUACG</t>
    </r>
  </si>
  <si>
    <r>
      <t>UGUGGGACCUUGGCCAGAG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GGGGAGGG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GGCCAGCAGCUCUGAGGAAC</t>
    </r>
  </si>
  <si>
    <r>
      <t>UGAAGAUCUCCUU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GCCAAGAAGUAGCA</t>
    </r>
  </si>
  <si>
    <r>
      <t>GGGAGAGCGUGUGUGACGGCAAAA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CGGA</t>
    </r>
  </si>
  <si>
    <r>
      <t>AGAG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GAAACUUAUCUCGA</t>
    </r>
  </si>
  <si>
    <r>
      <t>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AGCAUUUGUCCCUGGC</t>
    </r>
  </si>
  <si>
    <r>
      <t>UGGAACUUUGCACAUGUCACUACGGGGGAG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</t>
    </r>
  </si>
  <si>
    <r>
      <t>GGGAGUCCCAGGAU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AAAGGUGGAAGAUGC</t>
    </r>
  </si>
  <si>
    <r>
      <t>CGAGGCCCUCAGAGAGCAG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UAGGGACUGCAGGC</t>
    </r>
  </si>
  <si>
    <r>
      <t>AUAGAAUUGAACCAAGAGG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AUUAUACAUAUAGAUAC</t>
    </r>
  </si>
  <si>
    <r>
      <t>AG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GAUUGGAAAGAGCUUUAGG</t>
    </r>
  </si>
  <si>
    <r>
      <t>CAGUGAUUGCACUCUGU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GAGAGAUAAGGUAGA</t>
    </r>
  </si>
  <si>
    <r>
      <t>UGUUUAUUUAUACCUGA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</t>
    </r>
  </si>
  <si>
    <r>
      <t>AUUUAUUGUUUAUUUA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</t>
    </r>
  </si>
  <si>
    <r>
      <t>CUGAUAAUGCUGCUUUAAU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</t>
    </r>
  </si>
  <si>
    <r>
      <t>GAUAAUGCUGCUUUAAUCA</t>
    </r>
    <r>
      <rPr>
        <u/>
        <sz val="14"/>
        <color theme="1"/>
        <rFont val="Calibri (Body)_x0000_"/>
      </rPr>
      <t>C</t>
    </r>
  </si>
  <si>
    <r>
      <t>UUUAUUGUUUAUU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AUACCUGAUAAUGCUGCUU</t>
    </r>
  </si>
  <si>
    <r>
      <t>ACUACAUAUUUAUUGUUUAUUUAUACCUGAUAAUGCUGCUUUAAUCACACA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GAGGUAUCGC</t>
    </r>
  </si>
  <si>
    <r>
      <t>AUUUAUUGUUUAUUUAUACCUGA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AAUGCUGCUUUAAUCACACACGAGGUAUCGCUU</t>
    </r>
  </si>
  <si>
    <r>
      <t>AUUGUU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AUUUAUACCUGAUAAUGCUGCUUUA</t>
    </r>
  </si>
  <si>
    <r>
      <t>ACCUGAUAAUGCUGCUU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AAUCA</t>
    </r>
  </si>
  <si>
    <r>
      <t>CUGCUUUAA</t>
    </r>
    <r>
      <rPr>
        <u/>
        <sz val="14"/>
        <color rgb="FF000000"/>
        <rFont val="Calibri (Body)_x0000_"/>
      </rPr>
      <t>U</t>
    </r>
    <r>
      <rPr>
        <sz val="12"/>
        <color rgb="FF000000"/>
        <rFont val="Calibri"/>
        <family val="2"/>
        <scheme val="minor"/>
      </rPr>
      <t>C</t>
    </r>
  </si>
  <si>
    <r>
      <t>AUUGUUUAUUUAUACCUGAUAAUGCUGCUUUAAUCA</t>
    </r>
    <r>
      <rPr>
        <u/>
        <sz val="14"/>
        <color rgb="FF000000"/>
        <rFont val="Calibri (Body)_x0000_"/>
      </rPr>
      <t>C</t>
    </r>
    <r>
      <rPr>
        <sz val="12"/>
        <color rgb="FF000000"/>
        <rFont val="Calibri"/>
        <family val="2"/>
        <scheme val="minor"/>
      </rPr>
      <t>AC</t>
    </r>
  </si>
  <si>
    <r>
      <t>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CUGAUAAUGCUGCUUUAAUCACACACG</t>
    </r>
  </si>
  <si>
    <r>
      <t>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</t>
    </r>
  </si>
  <si>
    <r>
      <t>CACACGAGGUAUCGCUUCUA</t>
    </r>
    <r>
      <rPr>
        <u/>
        <sz val="14"/>
        <color rgb="FF000000"/>
        <rFont val="Calibri (Body)_x0000_"/>
      </rPr>
      <t>C</t>
    </r>
    <r>
      <rPr>
        <sz val="12"/>
        <color rgb="FF000000"/>
        <rFont val="Calibri"/>
        <family val="2"/>
        <scheme val="minor"/>
      </rPr>
      <t>U</t>
    </r>
  </si>
  <si>
    <r>
      <t>CCUGAUAAUGCUGCUUUAAU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</t>
    </r>
  </si>
  <si>
    <r>
      <t>GAUAAUGCUGCUUUAAUCACACACGAGGUA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CGCUUC</t>
    </r>
    <r>
      <rPr>
        <u/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ACU</t>
    </r>
  </si>
  <si>
    <r>
      <t>UUUAUUGUUUAUUUAUACC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</t>
    </r>
  </si>
  <si>
    <r>
      <t>UAUACCUGAUAAUGC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</t>
    </r>
  </si>
  <si>
    <r>
      <t>UAUUUAUUGUUUA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UUAUACCUGAUAAUGCUGCUUUAAUCACACACGAGGUAUCGCUUCUA</t>
    </r>
  </si>
  <si>
    <r>
      <t>UCACACACGAGGUAU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GC</t>
    </r>
  </si>
  <si>
    <r>
      <t>ACUACAUAUUUAUUGUUUAUU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AUACCUGAUAAUG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</t>
    </r>
  </si>
  <si>
    <r>
      <t>CCUGAUAAUGCUGCUUUAAUCACACA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GAGGUAUCGCUUCUACUA</t>
    </r>
  </si>
  <si>
    <r>
      <t>GAUAAUGCUGCUUUAAUCACACACGAGGUAUCGCUU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UACU</t>
    </r>
  </si>
  <si>
    <r>
      <t>CAUAUUUAUUGUU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AUUUAUACCUG</t>
    </r>
  </si>
  <si>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GUUUAUUUAUACCUGAUAAUGCU</t>
    </r>
  </si>
  <si>
    <r>
      <t>GUUUAUUUAUACC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</t>
    </r>
  </si>
  <si>
    <r>
      <t>UUUAUUGUU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AUUUAUACCUGAUAAUGCUGCUUUAAUCACACACG</t>
    </r>
  </si>
  <si>
    <r>
      <t>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</t>
    </r>
  </si>
  <si>
    <r>
      <t>AUAUUUAUUGUUUAUUUAUACCUGAUAAUGC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GCUUUAAUCACACACGAGGUAUCGCUUC</t>
    </r>
  </si>
  <si>
    <r>
      <t>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</t>
    </r>
  </si>
  <si>
    <r>
      <t>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GAUAAUGCUGCUUUAAUCACACACGAGGUAUCGCUUCUACU</t>
    </r>
  </si>
  <si>
    <r>
      <t>AUGCUGCUUUAAUCACACACGAGGUAUCGCUUC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ACU</t>
    </r>
  </si>
  <si>
    <r>
      <t>UAUACCUGAUAAUGCUGCUUUAAUCACA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ACGAGGUAUCGCUUCU</t>
    </r>
  </si>
  <si>
    <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</t>
    </r>
  </si>
  <si>
    <r>
      <t>AUUUAUUGUUUAUUUA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ACCUGAUAAUGCUGCUUUAAUCAC</t>
    </r>
  </si>
  <si>
    <r>
      <t>AUAUUUAUUGUUUAUU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AUACCUGAUAAUG</t>
    </r>
  </si>
  <si>
    <r>
      <t>AUUUAU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GUUUAUUUAU</t>
    </r>
  </si>
  <si>
    <r>
      <t>CUGAUAAUGCUGCUUUAAUCACACACGAGG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AUCGCUUCUACUA</t>
    </r>
  </si>
  <si>
    <r>
      <t>GUUUAUUUAUACC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</t>
    </r>
  </si>
  <si>
    <r>
      <t>CUGCUU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AAUCACACACGAGGUAUCGCUUC</t>
    </r>
  </si>
  <si>
    <r>
      <t>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AAUGCUGCUUUAAUCACACACGAGGUA</t>
    </r>
  </si>
  <si>
    <r>
      <t>UGUUUAUUUAUACCUGAUAAUGCUGCUUUAA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</t>
    </r>
  </si>
  <si>
    <r>
      <t>ACCUGAUAAUGCUGCUUUAAUCA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</t>
    </r>
  </si>
  <si>
    <r>
      <t>ACACUACAUAUUUAUUGUU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AUUUAUACCU</t>
    </r>
  </si>
  <si>
    <r>
      <t>AGGUAUCGCUUC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</si>
  <si>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t>UUGUUUAUUUAUACCUGA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</t>
    </r>
  </si>
  <si>
    <r>
      <t>UCACACACGAGGUAUCGCUUCUA</t>
    </r>
    <r>
      <rPr>
        <u/>
        <sz val="14"/>
        <color theme="1"/>
        <rFont val="Calibri (Body)_x0000_"/>
      </rPr>
      <t>C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</si>
  <si>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t>AGGUAUCGCUUC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ACUA</t>
    </r>
  </si>
  <si>
    <r>
      <t>ACACGAGGUA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</t>
    </r>
  </si>
  <si>
    <r>
      <t>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AAUGCUGCUUUAAUCACACACGAGGUAUCG</t>
    </r>
  </si>
  <si>
    <r>
      <t>CCUGAUAAUGCUGCUU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AAUCA</t>
    </r>
  </si>
  <si>
    <r>
      <t>CUGCUUUAAUCACACA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GAGGU</t>
    </r>
  </si>
  <si>
    <r>
      <t>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GCUUUAAUCACACACGAGGUAUCGCUUCUAC</t>
    </r>
  </si>
  <si>
    <r>
      <t>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AAUGCUGCUUUAAUCACACACGAGGUAUC</t>
    </r>
  </si>
  <si>
    <r>
      <t>ACAUAUUUAUUGUUUA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UUAUACCUGAUAAUGCUGCUUUA</t>
    </r>
  </si>
  <si>
    <r>
      <t>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</t>
    </r>
  </si>
  <si>
    <r>
      <t>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</t>
    </r>
  </si>
  <si>
    <r>
      <t>ACCUGAUAAUGCUGCUUUAAUCACACACGAGG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GCUUCUACUA</t>
    </r>
  </si>
  <si>
    <r>
      <t>AUCACACACGAGGUAUCGCUU</t>
    </r>
    <r>
      <rPr>
        <sz val="12"/>
        <color theme="1"/>
        <rFont val="Calibri (Body)_x0000_"/>
      </rPr>
      <t>CU</t>
    </r>
    <r>
      <rPr>
        <sz val="12"/>
        <color theme="1"/>
        <rFont val="Calibri"/>
        <family val="2"/>
        <scheme val="minor"/>
      </rPr>
      <t>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UA</t>
    </r>
  </si>
  <si>
    <r>
      <t>CCUGAUAAUGCUGCUUUAAUCA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ACACGAGGUAUCGCUUCUACU</t>
    </r>
  </si>
  <si>
    <r>
      <t>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</t>
    </r>
  </si>
  <si>
    <r>
      <t>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</t>
    </r>
  </si>
  <si>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ACCUGAUAAUGCUGCUUUAAU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</t>
    </r>
  </si>
  <si>
    <r>
      <t>CUGAUAAUGCUG</t>
    </r>
    <r>
      <rPr>
        <u/>
        <sz val="14"/>
        <color theme="1"/>
        <rFont val="Calibri (Body)_x0000_"/>
      </rPr>
      <t>C</t>
    </r>
  </si>
  <si>
    <r>
      <t>CACUACAUAUUUAUUGUUUAUU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AUACCUGAUAAUGCUGCUUUAAUCACA</t>
    </r>
  </si>
  <si>
    <r>
      <t>AUUGUUUAUUUAUACCUGAUAAUGCUG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</t>
    </r>
  </si>
  <si>
    <r>
      <t>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</t>
    </r>
  </si>
  <si>
    <r>
      <t>ACCUGAUAAUGCUGCUUUAAUCACACACGAGG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AUCGCUUCUACUA</t>
    </r>
  </si>
  <si>
    <r>
      <t>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</t>
    </r>
  </si>
  <si>
    <r>
      <t>UAUUGUUUAUUUAUACCUGAUAAUGCUGCUUUAA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CACACA</t>
    </r>
  </si>
  <si>
    <r>
      <t>AUUUAUACCUGAUAA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</t>
    </r>
  </si>
  <si>
    <r>
      <t>UGCUGCUUUAAUCACA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</t>
    </r>
  </si>
  <si>
    <r>
      <t>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AUCGCUUCUACU</t>
    </r>
  </si>
  <si>
    <r>
      <t>CUACAUAUUUAUUGUUUAUUUAUACCUGA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</t>
    </r>
  </si>
  <si>
    <r>
      <t>CAUAUUUAUUGUUUAUUUAUACCUGAUAA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GCUGCUUUAAUCACACACGAGGUAUCGCUUCU</t>
    </r>
  </si>
  <si>
    <r>
      <t>AUUGUUUA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GAUAAUGCUGCUUUAAUCACACACG</t>
    </r>
  </si>
  <si>
    <r>
      <t>AGUAUGUGAUUGGUAGUAAGAGACA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AGAA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GUUUAUGAAGAAA</t>
    </r>
  </si>
  <si>
    <r>
      <t>GAGGUAUCG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UUCU</t>
    </r>
  </si>
  <si>
    <r>
      <t>UGUUUAUUUAUACCUGAUAA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GCUGCUUUAAUCACACACGAGGUAUC</t>
    </r>
  </si>
  <si>
    <r>
      <t>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ACACGAGGUAUCG</t>
    </r>
  </si>
  <si>
    <r>
      <t>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</t>
    </r>
  </si>
  <si>
    <r>
      <t>UGCUGCUUUAA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CACACACGAGGUAUCGCU</t>
    </r>
  </si>
  <si>
    <r>
      <t>AAUGCUGCUUUAAUCACACACGAGGUAUCGCUUC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</t>
    </r>
  </si>
  <si>
    <r>
      <t>AUUGUUUAUUUAUACC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GAUAAUGCUGCUUUAAUCACACACGAGGUA</t>
    </r>
  </si>
  <si>
    <r>
      <t>ACCUGAUAAUGCUGCUUUAAUCACACACGAGGUAUCG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UUCUA</t>
    </r>
  </si>
  <si>
    <r>
      <t>AUUGUUUAUUUAUACCUGAUAAUGCUG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UUUAAUCA</t>
    </r>
  </si>
  <si>
    <r>
      <t>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</si>
  <si>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</t>
    </r>
  </si>
  <si>
    <r>
      <t>UGUUUAUUUAUACCUGAUAAUGC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GCUUUAAUCACACACGAGGUAUCGCUUCUA</t>
    </r>
  </si>
  <si>
    <r>
      <t>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UUC</t>
    </r>
  </si>
  <si>
    <r>
      <t>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GUUUAUUUAUACCUGAUAAUGCUG</t>
    </r>
  </si>
  <si>
    <r>
      <t>UGUUUAUUUAUACCUGAUAA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UUUAAUCA</t>
    </r>
  </si>
  <si>
    <r>
      <t>ACCUGAUAAUGCUGCUUUAAUCACACACGAGG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</t>
    </r>
  </si>
  <si>
    <r>
      <t>ACACUACAUAUUUA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UGUUUAUUUA</t>
    </r>
  </si>
  <si>
    <r>
      <t>UGCUUUAAUCACA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ACGAGGUAUCGCUUCUA</t>
    </r>
  </si>
  <si>
    <r>
      <t>ACACUACAUAUUUAUUGUUUA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</t>
    </r>
  </si>
  <si>
    <r>
      <t>AUGCUGCUUUAA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</t>
    </r>
  </si>
  <si>
    <r>
      <t>UGAUAAUGCUG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</t>
    </r>
  </si>
  <si>
    <r>
      <t>CACGAGGUAUCGCUUCUA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UA</t>
    </r>
  </si>
  <si>
    <r>
      <t>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GAGGUAUCGCUUCUA</t>
    </r>
  </si>
  <si>
    <r>
      <t>AUACCUGAUAAUGCUGCUUUAAUCACACACGAGGUAUCGCUUCUAC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</si>
  <si>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t>GCUGCUUUAAUCACACACGAGGUA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CGCUUCUACUA</t>
    </r>
  </si>
  <si>
    <r>
      <t>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ACCUGAUAAUGCUGCUUUAAUCACACACGAGGUAUCGCUUCUACUA</t>
    </r>
  </si>
  <si>
    <r>
      <t>GCUGCUUUAAUCA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ACACGAGGUAUCGCUU</t>
    </r>
  </si>
  <si>
    <r>
      <t>AAUGCUGCUUUAAUCACACACGAGGUAU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GCUUCUACUA</t>
    </r>
  </si>
  <si>
    <r>
      <t>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GCUGCUUUAAUCACACACGAGGUAUCGCUUCUA</t>
    </r>
  </si>
  <si>
    <r>
      <t>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AUCGCUUCUAC</t>
    </r>
  </si>
  <si>
    <r>
      <t>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</t>
    </r>
  </si>
  <si>
    <r>
      <t>UACCUGAUAAUGCUG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</t>
    </r>
  </si>
  <si>
    <r>
      <t>ACAUAUUUAU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GUUUAUUUAUACCUGAUAAUGCUGCUUUA</t>
    </r>
  </si>
  <si>
    <r>
      <t>CUGA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GCUGCUUUAAUCACACACGAGGUAUCGCUU</t>
    </r>
  </si>
  <si>
    <r>
      <t>UGUUUAUUUAUACCUGAUAAUGCUG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UUUAAUCACA</t>
    </r>
  </si>
  <si>
    <r>
      <t>UUUAUACCUGAUAAUGCUGCUU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</t>
    </r>
  </si>
  <si>
    <r>
      <t>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</t>
    </r>
  </si>
  <si>
    <r>
      <t>UUGUUUAUUUAUACC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</t>
    </r>
  </si>
  <si>
    <r>
      <t>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AUCGCUUCUA</t>
    </r>
  </si>
  <si>
    <r>
      <t>ACACUACAUAUUUAUUGUU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AUUUAUACCUGAUAAUGCUGCUUUA</t>
    </r>
  </si>
  <si>
    <r>
      <t>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UUCUA</t>
    </r>
  </si>
  <si>
    <r>
      <t>AUGCUGCUUUAAU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</t>
    </r>
  </si>
  <si>
    <r>
      <t>UGCUGCUUUAA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CACACACGAGGUAUCGCUUCU</t>
    </r>
  </si>
  <si>
    <r>
      <t>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</t>
    </r>
  </si>
  <si>
    <r>
      <t>AUUGUU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AUUUAUACCUGAUAAUGCUGCUUUAAUCACACACGAGGUAUCGCUU</t>
    </r>
  </si>
  <si>
    <r>
      <t>UGUUUAUUUA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ACCUGAUAAUGCUGCU</t>
    </r>
  </si>
  <si>
    <r>
      <t>AUUUAU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GUUUAUUUAUACCUGAUAAUGCUG</t>
    </r>
  </si>
  <si>
    <r>
      <t>CCUGAUAAUGCUGCUUUAAUCACACA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GAGGUAUCGC</t>
    </r>
  </si>
  <si>
    <r>
      <t>UGCUGCUU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AAUCACACAC</t>
    </r>
  </si>
  <si>
    <r>
      <t>CUACAUAUUUAUUGUUUA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UUAUACCUGAUAAUGCUGCU</t>
    </r>
  </si>
  <si>
    <r>
      <t>CC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GAUAAUGCUGCUUUAAUCACACACG</t>
    </r>
  </si>
  <si>
    <r>
      <t>UUUAUACCUGAUAAUGCUGCUUUAAUCACACACGAGG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AUCG</t>
    </r>
  </si>
  <si>
    <r>
      <t>CCUGAUAAUGCUGCUUUAA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CACACACGAGGUA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CGCUUCUA</t>
    </r>
  </si>
  <si>
    <r>
      <t>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</t>
    </r>
  </si>
  <si>
    <r>
      <t>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GCUUUAAUCACACACGAGGUAUCG</t>
    </r>
  </si>
  <si>
    <r>
      <t>CGAGGUAUCGCUUCUAC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</t>
    </r>
  </si>
  <si>
    <r>
      <t>AUACCUGAUAAUGCUGCUUUAAUCA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ACACGAGGUAUCGC</t>
    </r>
  </si>
  <si>
    <r>
      <t>UGCUGCUUUAAUCACACACGAGGUAUCGCUUC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ACU</t>
    </r>
  </si>
  <si>
    <r>
      <t>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</t>
    </r>
  </si>
  <si>
    <r>
      <t>UGUUUAUUUAUACCUGAUAAUGCUG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UUUAAUCACACACGAGGUAUCGCUUCUA</t>
    </r>
  </si>
  <si>
    <r>
      <t>GUUUAUUUAUACCUGAUAA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</t>
    </r>
  </si>
  <si>
    <r>
      <t>UAUUGUUUAUUUA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ACCUGAUAAUGCUGCUUUAAUCACACACG</t>
    </r>
  </si>
  <si>
    <r>
      <t>AUUGUUUA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UUAUACCUGAUAAUGCUGCUUUAAUC</t>
    </r>
  </si>
  <si>
    <r>
      <t>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</t>
    </r>
  </si>
  <si>
    <r>
      <t>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</t>
    </r>
  </si>
  <si>
    <r>
      <t>UACCUGAUAAUGCUGCUUUAAUCACA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</t>
    </r>
  </si>
  <si>
    <r>
      <t>AUAUUUAUUGUUUAUUUAUACCUGA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CA</t>
    </r>
  </si>
  <si>
    <r>
      <t>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GCUGCUUUAAUCACACACGAGGUA</t>
    </r>
  </si>
  <si>
    <r>
      <t>UGC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GCUUUAAUCACACACGAGGUAUCGCUU</t>
    </r>
  </si>
  <si>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GAGGUAUCGCUUCUA</t>
    </r>
  </si>
  <si>
    <r>
      <t>GGUAUCGCUUCUAC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</si>
  <si>
    <r>
      <t>GUUUAUUUAUACCUGAUAAUGC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GCUUUAAUCA</t>
    </r>
    <r>
      <rPr>
        <sz val="12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ACACGAGGUAUCGCU</t>
    </r>
  </si>
  <si>
    <r>
      <t>UGCUGCUUUAAUCA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ACACGAGGUAUCGCUUCU</t>
    </r>
  </si>
  <si>
    <r>
      <t>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AAUGCUGCUUUAAUCACACACGAGGUAUCGCUUCUA</t>
    </r>
  </si>
  <si>
    <r>
      <t>ACGAGGUAUCG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UUC</t>
    </r>
  </si>
  <si>
    <r>
      <t>ACCUGAUAAUGC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</t>
    </r>
  </si>
  <si>
    <r>
      <t>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UUAUACCUGAUAAUGCUGCUUUAAUCACAC</t>
    </r>
  </si>
  <si>
    <r>
      <t>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</t>
    </r>
  </si>
  <si>
    <r>
      <t>ACCUGAUAAUG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UGCUUUAAUCACACACGAGGUAUCGCUUCU</t>
    </r>
  </si>
  <si>
    <r>
      <t>UUAUUUAUACCUGAUAA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GCUGCUUUAAUCACACACGAGGUAUCGCUUCUAC</t>
    </r>
  </si>
  <si>
    <r>
      <t>CCUGAUAAUGCUGCUUUAAUCA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</t>
    </r>
  </si>
  <si>
    <r>
      <t>GCUGCUUUAAU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ACACACGAGGUAUCGCUU</t>
    </r>
  </si>
  <si>
    <t>MFE of heterodimer between mutants (kcal/mol)</t>
  </si>
  <si>
    <r>
      <t>miR-142-3p BS base-</t>
    </r>
    <r>
      <rPr>
        <b/>
        <sz val="12"/>
        <color theme="1"/>
        <rFont val="Calibri (Body)_x0000_"/>
      </rPr>
      <t>pairs</t>
    </r>
    <r>
      <rPr>
        <b/>
        <sz val="12"/>
        <color theme="1"/>
        <rFont val="Calibri"/>
        <family val="2"/>
        <scheme val="minor"/>
      </rPr>
      <t xml:space="preserve"> with target mRNA</t>
    </r>
  </si>
  <si>
    <r>
      <t>AAGCUGAGAAGG</t>
    </r>
    <r>
      <rPr>
        <sz val="12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</t>
    </r>
    <r>
      <rPr>
        <u/>
        <sz val="14"/>
        <color theme="1"/>
        <rFont val="Calibri (Body)_x0000_"/>
      </rPr>
      <t>U</t>
    </r>
  </si>
  <si>
    <t>ENSCJAG00000022175</t>
  </si>
  <si>
    <t>MID1IP1</t>
  </si>
  <si>
    <r>
      <t>AAAGCCAACAUCCUCACUAACAGAUACAAGCAGGAGA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CGGUUUCAGCAAUU</t>
    </r>
  </si>
  <si>
    <r>
      <t>UAUUGUUUAUUUAUACCUGA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AAUGCUGCUUUAAUCACACACGAGGUAUCGCUUC</t>
    </r>
  </si>
  <si>
    <t>.((((……((((…….(((..((((((…((((((…((((((.&amp;.))))))…….))).)))….))))))..)))……))))….)))).</t>
  </si>
  <si>
    <t>ENSCJAG00000004423</t>
  </si>
  <si>
    <r>
      <t>CGGAGGAGAUGGA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ACCG</t>
    </r>
  </si>
  <si>
    <r>
      <t>AGGUA</t>
    </r>
    <r>
      <rPr>
        <u/>
        <sz val="14"/>
        <color theme="1"/>
        <rFont val="Calibri (Body)_x0000_"/>
      </rPr>
      <t>U</t>
    </r>
    <r>
      <rPr>
        <sz val="12"/>
        <color theme="1"/>
        <rFont val="Calibri"/>
        <family val="2"/>
        <scheme val="minor"/>
      </rPr>
      <t>CGCUUCUACUA</t>
    </r>
  </si>
  <si>
    <t>.(((((((…((((((.&amp;.)))))).))))).)).</t>
  </si>
  <si>
    <t>ENSCJAG00000032834</t>
  </si>
  <si>
    <r>
      <t>CAGAAGCAGAGGAUGCUGGAAGAGAGAAGAG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UGCAA</t>
    </r>
  </si>
  <si>
    <r>
      <t>AUGCUG</t>
    </r>
    <r>
      <rPr>
        <u/>
        <sz val="14"/>
        <color theme="1"/>
        <rFont val="Calibri (Body)_x0000_"/>
      </rPr>
      <t>C</t>
    </r>
    <r>
      <rPr>
        <sz val="12"/>
        <color theme="1"/>
        <rFont val="Calibri"/>
        <family val="2"/>
        <scheme val="minor"/>
      </rPr>
      <t>UUUAAUCACACACGAGGUAUCGCUUCUACU</t>
    </r>
  </si>
  <si>
    <t>.((((((….((((((……((..(((((.(((.&amp;.))).)))))..))……..)))))))))))).</t>
  </si>
  <si>
    <t>IER5_2</t>
  </si>
  <si>
    <t>ZNF638*_1</t>
  </si>
  <si>
    <t>SUCO*</t>
  </si>
  <si>
    <t>NGDN*_1</t>
  </si>
  <si>
    <t>No. of target binding sites that use the miR-16 binding site to base-pair with HSUR2</t>
  </si>
  <si>
    <t>No. of target binding sites that do not use the miR-16 binding site to base-pair with HSUR2</t>
  </si>
  <si>
    <t>No. of target binding sites that use the miR-142-3p binding site to base-pair with HSUR2</t>
  </si>
  <si>
    <t>No. of target binding sites that do not use the miR-142-3p binding site to base-pair with HSUR2</t>
  </si>
  <si>
    <t>No. of target binding sites that use both miRNA binding sites to base-pair with HSUR2</t>
  </si>
  <si>
    <t>No. of target binding sites that do not use a miRNA binding site to base-pair with HSUR2</t>
  </si>
  <si>
    <t>No. of target binding sites that use the miR-142-3p binding site only to base-pair with HSUR2</t>
  </si>
  <si>
    <r>
      <t xml:space="preserve">* HSUR2 target mRNAs previously identified in C. Gorbea, T. Mosbruger, D. Cazalla, </t>
    </r>
    <r>
      <rPr>
        <i/>
        <sz val="12"/>
        <color theme="1"/>
        <rFont val="Calibri"/>
        <family val="2"/>
        <scheme val="minor"/>
      </rPr>
      <t>Nature</t>
    </r>
    <r>
      <rPr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550</t>
    </r>
    <r>
      <rPr>
        <sz val="12"/>
        <color theme="1"/>
        <rFont val="Calibri"/>
        <family val="2"/>
        <scheme val="minor"/>
      </rPr>
      <t xml:space="preserve">, 275-279 (2017) are highlighted in </t>
    </r>
    <r>
      <rPr>
        <i/>
        <sz val="12"/>
        <color theme="1"/>
        <rFont val="Calibri"/>
        <family val="2"/>
        <scheme val="minor"/>
      </rPr>
      <t>red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</si>
</sst>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70" formatCode="0.0"/>
  </numFmts>
  <fonts count="1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Symbol"/>
      <charset val="2"/>
    </font>
    <font>
      <b/>
      <sz val="12"/>
      <color theme="1"/>
      <name val="Calibri"/>
      <family val="2"/>
      <charset val="2"/>
      <scheme val="minor"/>
    </font>
    <font>
      <u/>
      <sz val="12"/>
      <color theme="1"/>
      <name val="Calibri (Body)_x0000_"/>
    </font>
    <font>
      <sz val="12"/>
      <color rgb="FF22222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_x0000_"/>
    </font>
    <font>
      <b/>
      <u/>
      <sz val="12"/>
      <color theme="1"/>
      <name val="Calibri"/>
      <family val="2"/>
      <scheme val="minor"/>
    </font>
    <font>
      <u/>
      <sz val="14"/>
      <color theme="1"/>
      <name val="Calibri (Body)_x0000_"/>
    </font>
    <font>
      <b/>
      <sz val="12"/>
      <color theme="1"/>
      <name val="Calibri (Body)_x0000_"/>
    </font>
    <font>
      <u/>
      <sz val="14"/>
      <color rgb="FF000000"/>
      <name val="Calibri (Body)_x0000_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8A8E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/>
    <xf numFmtId="0" fontId="1" fillId="0" borderId="0" xfId="0" quotePrefix="1" applyFont="1" applyFill="1"/>
    <xf numFmtId="0" fontId="3" fillId="0" borderId="0" xfId="0" applyFont="1" applyFill="1"/>
    <xf numFmtId="0" fontId="0" fillId="0" borderId="0" xfId="0" applyFill="1"/>
    <xf numFmtId="0" fontId="0" fillId="0" borderId="0" xfId="0" quotePrefix="1" applyFill="1"/>
    <xf numFmtId="2" fontId="0" fillId="0" borderId="0" xfId="0" applyNumberFormat="1" applyFill="1"/>
    <xf numFmtId="0" fontId="5" fillId="0" borderId="0" xfId="0" applyFont="1" applyFill="1"/>
    <xf numFmtId="0" fontId="0" fillId="0" borderId="0" xfId="0" quotePrefix="1" applyFill="1" applyAlignment="1">
      <alignment horizontal="right"/>
    </xf>
    <xf numFmtId="2" fontId="0" fillId="0" borderId="0" xfId="0" quotePrefix="1" applyNumberFormat="1" applyFill="1"/>
    <xf numFmtId="0" fontId="6" fillId="0" borderId="0" xfId="0" applyFont="1" applyFill="1"/>
    <xf numFmtId="0" fontId="0" fillId="0" borderId="0" xfId="0" applyFill="1" applyAlignment="1">
      <alignment horizontal="right"/>
    </xf>
    <xf numFmtId="0" fontId="0" fillId="2" borderId="0" xfId="0" applyFill="1"/>
    <xf numFmtId="0" fontId="0" fillId="2" borderId="0" xfId="0" quotePrefix="1" applyFill="1"/>
    <xf numFmtId="2" fontId="0" fillId="2" borderId="0" xfId="0" applyNumberFormat="1" applyFill="1"/>
    <xf numFmtId="0" fontId="0" fillId="0" borderId="0" xfId="0" applyFont="1" applyFill="1"/>
    <xf numFmtId="2" fontId="0" fillId="0" borderId="0" xfId="0" applyNumberFormat="1" applyFont="1" applyFill="1"/>
    <xf numFmtId="0" fontId="0" fillId="0" borderId="0" xfId="0" quotePrefix="1" applyFont="1" applyFill="1"/>
    <xf numFmtId="0" fontId="0" fillId="2" borderId="0" xfId="0" applyFont="1" applyFill="1"/>
    <xf numFmtId="0" fontId="0" fillId="2" borderId="0" xfId="0" quotePrefix="1" applyFont="1" applyFill="1"/>
    <xf numFmtId="2" fontId="0" fillId="2" borderId="0" xfId="0" applyNumberFormat="1" applyFont="1" applyFill="1"/>
    <xf numFmtId="0" fontId="0" fillId="0" borderId="0" xfId="0" applyFont="1" applyFill="1" applyAlignment="1">
      <alignment horizontal="right"/>
    </xf>
    <xf numFmtId="164" fontId="0" fillId="0" borderId="0" xfId="0" applyNumberFormat="1" applyFill="1"/>
    <xf numFmtId="2" fontId="1" fillId="0" borderId="0" xfId="0" applyNumberFormat="1" applyFont="1" applyFill="1"/>
    <xf numFmtId="0" fontId="8" fillId="0" borderId="0" xfId="0" applyFont="1" applyFill="1"/>
    <xf numFmtId="16" fontId="0" fillId="0" borderId="0" xfId="0" quotePrefix="1" applyNumberFormat="1" applyFill="1"/>
    <xf numFmtId="1" fontId="0" fillId="0" borderId="0" xfId="0" applyNumberFormat="1" applyFill="1"/>
    <xf numFmtId="0" fontId="1" fillId="0" borderId="0" xfId="0" quotePrefix="1" applyFont="1" applyFill="1" applyAlignment="1">
      <alignment horizontal="right"/>
    </xf>
    <xf numFmtId="164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/>
    <xf numFmtId="0" fontId="0" fillId="0" borderId="0" xfId="0" quotePrefix="1"/>
    <xf numFmtId="164" fontId="0" fillId="0" borderId="0" xfId="0" applyNumberFormat="1"/>
    <xf numFmtId="0" fontId="0" fillId="0" borderId="0" xfId="0" applyFont="1"/>
    <xf numFmtId="0" fontId="0" fillId="0" borderId="0" xfId="0" quotePrefix="1" applyFont="1" applyFill="1" applyAlignment="1">
      <alignment horizontal="left"/>
    </xf>
    <xf numFmtId="164" fontId="0" fillId="0" borderId="0" xfId="0" applyNumberFormat="1" applyFont="1"/>
    <xf numFmtId="170" fontId="0" fillId="0" borderId="0" xfId="0" applyNumberFormat="1" applyFill="1"/>
    <xf numFmtId="170" fontId="0" fillId="0" borderId="0" xfId="0" applyNumberFormat="1" applyFon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A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0" Type="http://schemas.openxmlformats.org/officeDocument/2006/relationships/revisionLog" Target="revisionLog10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2247B0A-B3DE-904B-B3CF-2BECA1AB9D26}" diskRevisions="1" revisionId="1046" version="8">
  <header guid="{52247B0A-B3DE-904B-B3CF-2BECA1AB9D26}" dateTime="2019-01-31T14:00:02" maxSheetId="2" userName="Microsoft Office User" r:id="rId10" minRId="1014" maxRId="1046">
    <sheetIdMap count="1">
      <sheetId val="1"/>
    </sheetIdMap>
  </header>
</header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4" sId="1">
    <oc r="C178">
      <f>COUNTIF(E2:E172,E106)</f>
    </oc>
    <nc r="C178">
      <v>3</v>
    </nc>
  </rcc>
  <rcc rId="1015" sId="1">
    <oc r="C179">
      <f>COUNTIF(E2:E172,E163)</f>
    </oc>
    <nc r="C179">
      <v>44</v>
    </nc>
  </rcc>
  <rfmt sheetId="1" sqref="D178:D182">
    <dxf>
      <numFmt numFmtId="165" formatCode="0.0000"/>
    </dxf>
  </rfmt>
  <rfmt sheetId="1" sqref="D178:D182">
    <dxf>
      <numFmt numFmtId="166" formatCode="0.00000"/>
    </dxf>
  </rfmt>
  <rfmt sheetId="1" sqref="D178:D182">
    <dxf>
      <numFmt numFmtId="167" formatCode="0.000000"/>
    </dxf>
  </rfmt>
  <rcc rId="1016" sId="1">
    <oc r="C180">
      <f>COUNTIF(E2:E172,E143)</f>
    </oc>
    <nc r="C180">
      <v>9</v>
    </nc>
  </rcc>
  <rcc rId="1017" sId="1">
    <oc r="C181">
      <f>COUNTIF(E2:E172,E172)</f>
    </oc>
    <nc r="C181">
      <v>115</v>
    </nc>
  </rcc>
  <rcc rId="1018" sId="1" numFmtId="4">
    <oc r="D178">
      <f>C178/171</f>
    </oc>
    <nc r="D178">
      <v>1.7</v>
    </nc>
  </rcc>
  <rcc rId="1019" sId="1" numFmtId="4">
    <oc r="D179">
      <f>C179/171</f>
    </oc>
    <nc r="D179">
      <v>25.6</v>
    </nc>
  </rcc>
  <rcc rId="1020" sId="1" numFmtId="4">
    <oc r="D180">
      <f>C180/171</f>
    </oc>
    <nc r="D180">
      <v>5.8</v>
    </nc>
  </rcc>
  <rcc rId="1021" sId="1" numFmtId="4">
    <oc r="D181">
      <f>C181/171</f>
    </oc>
    <nc r="D181">
      <v>66.900000000000006</v>
    </nc>
  </rcc>
  <rfmt sheetId="1" sqref="D178:D182">
    <dxf>
      <numFmt numFmtId="168" formatCode="0.0000000"/>
    </dxf>
  </rfmt>
  <rfmt sheetId="1" sqref="D178:D182">
    <dxf>
      <numFmt numFmtId="169" formatCode="0.00000000"/>
    </dxf>
  </rfmt>
  <rfmt sheetId="1" sqref="D178:D182">
    <dxf>
      <numFmt numFmtId="168" formatCode="0.0000000"/>
    </dxf>
  </rfmt>
  <rfmt sheetId="1" sqref="D178:D182">
    <dxf>
      <numFmt numFmtId="167" formatCode="0.000000"/>
    </dxf>
  </rfmt>
  <rfmt sheetId="1" sqref="D178:D182">
    <dxf>
      <numFmt numFmtId="166" formatCode="0.00000"/>
    </dxf>
  </rfmt>
  <rfmt sheetId="1" sqref="D178:D182">
    <dxf>
      <numFmt numFmtId="165" formatCode="0.0000"/>
    </dxf>
  </rfmt>
  <rfmt sheetId="1" sqref="D178:D182">
    <dxf>
      <numFmt numFmtId="164" formatCode="0.000"/>
    </dxf>
  </rfmt>
  <rfmt sheetId="1" sqref="D178:D182">
    <dxf>
      <numFmt numFmtId="2" formatCode="0.00"/>
    </dxf>
  </rfmt>
  <rfmt sheetId="1" sqref="D178:D182">
    <dxf>
      <numFmt numFmtId="170" formatCode="0.0"/>
    </dxf>
  </rfmt>
  <rcc rId="1022" sId="1" numFmtId="4">
    <oc r="D185">
      <f>C185/110</f>
    </oc>
    <nc r="D185">
      <v>58.2</v>
    </nc>
  </rcc>
  <rcc rId="1023" sId="1" numFmtId="4">
    <oc r="D186">
      <f>C186/110</f>
    </oc>
    <nc r="D186">
      <v>30.9</v>
    </nc>
  </rcc>
  <rcc rId="1024" sId="1" numFmtId="4">
    <oc r="D187">
      <f>C187/110</f>
    </oc>
    <nc r="D187">
      <v>8.1999999999999993</v>
    </nc>
  </rcc>
  <rcc rId="1025" sId="1" numFmtId="4">
    <oc r="D188">
      <f>C188/110</f>
    </oc>
    <nc r="D188">
      <v>1.8</v>
    </nc>
  </rcc>
  <rcc rId="1026" sId="1" numFmtId="4">
    <oc r="D189">
      <f>C189/110</f>
    </oc>
    <nc r="D189">
      <v>0.9</v>
    </nc>
  </rcc>
  <rfmt sheetId="1" sqref="D190">
    <dxf>
      <numFmt numFmtId="2" formatCode="0.00"/>
    </dxf>
  </rfmt>
  <rfmt sheetId="1" sqref="D190">
    <dxf>
      <numFmt numFmtId="170" formatCode="0.0"/>
    </dxf>
  </rfmt>
  <rfmt sheetId="1" sqref="D190">
    <dxf>
      <numFmt numFmtId="2" formatCode="0.00"/>
    </dxf>
  </rfmt>
  <rfmt sheetId="1" sqref="D190">
    <dxf>
      <numFmt numFmtId="164" formatCode="0.000"/>
    </dxf>
  </rfmt>
  <rfmt sheetId="1" sqref="D185:D190">
    <dxf>
      <numFmt numFmtId="2" formatCode="0.00"/>
    </dxf>
  </rfmt>
  <rfmt sheetId="1" sqref="D185:D190">
    <dxf>
      <numFmt numFmtId="170" formatCode="0.0"/>
    </dxf>
  </rfmt>
  <rcc rId="1027" sId="1" numFmtId="4">
    <oc r="D190">
      <f>C190/110</f>
    </oc>
    <nc r="D190">
      <v>100</v>
    </nc>
  </rcc>
  <rcc rId="1028" sId="1" numFmtId="4">
    <oc r="D182">
      <f>C182/171</f>
    </oc>
    <nc r="D182">
      <v>100</v>
    </nc>
  </rcc>
  <rcc rId="1029" sId="1" numFmtId="4">
    <oc r="I178">
      <f>H178/171</f>
    </oc>
    <nc r="I178">
      <v>81.3</v>
    </nc>
  </rcc>
  <rcc rId="1030" sId="1" numFmtId="4">
    <oc r="I179">
      <f>H179/171</f>
    </oc>
    <nc r="I179">
      <v>18.7</v>
    </nc>
  </rcc>
  <rcc rId="1031" sId="1" numFmtId="4">
    <oc r="I180">
      <f>H180/171</f>
    </oc>
    <nc r="I180">
      <v>100</v>
    </nc>
  </rcc>
  <rfmt sheetId="1" sqref="I178:I180">
    <dxf>
      <numFmt numFmtId="2" formatCode="0.00"/>
    </dxf>
  </rfmt>
  <rfmt sheetId="1" sqref="I178:I180">
    <dxf>
      <numFmt numFmtId="170" formatCode="0.0"/>
    </dxf>
  </rfmt>
  <rcc rId="1032" sId="1" numFmtId="4">
    <oc r="I182">
      <f>H182/171</f>
    </oc>
    <nc r="I182">
      <v>8.8000000000000007</v>
    </nc>
  </rcc>
  <rcc rId="1033" sId="1" numFmtId="4">
    <oc r="I183">
      <f>H183/171</f>
    </oc>
    <nc r="I183">
      <v>91.2</v>
    </nc>
  </rcc>
  <rcc rId="1034" sId="1" numFmtId="4">
    <oc r="I184">
      <f>H184/171</f>
    </oc>
    <nc r="I184">
      <v>100</v>
    </nc>
  </rcc>
  <rfmt sheetId="1" sqref="I182:I184">
    <dxf>
      <numFmt numFmtId="2" formatCode="0.00"/>
    </dxf>
  </rfmt>
  <rfmt sheetId="1" sqref="I182:I184">
    <dxf>
      <numFmt numFmtId="170" formatCode="0.0"/>
    </dxf>
  </rfmt>
  <rcc rId="1035" sId="1" numFmtId="4">
    <oc r="I186">
      <f>H186/171</f>
    </oc>
    <nc r="I186">
      <v>6.4</v>
    </nc>
  </rcc>
  <rcc rId="1036" sId="1" numFmtId="4">
    <oc r="I187">
      <f>H187/171</f>
    </oc>
    <nc r="I187">
      <v>16.399999999999999</v>
    </nc>
  </rcc>
  <rcc rId="1037" sId="1" numFmtId="4">
    <oc r="I188">
      <f>H188/171</f>
    </oc>
    <nc r="I188">
      <v>2.2999999999999998</v>
    </nc>
  </rcc>
  <rcc rId="1038" sId="1" numFmtId="4">
    <oc r="I189">
      <f>H189/171</f>
    </oc>
    <nc r="I189">
      <v>25.1</v>
    </nc>
  </rcc>
  <rfmt sheetId="1" sqref="I186:I189">
    <dxf>
      <numFmt numFmtId="2" formatCode="0.00"/>
    </dxf>
  </rfmt>
  <rfmt sheetId="1" sqref="I186:I189">
    <dxf>
      <numFmt numFmtId="170" formatCode="0.0"/>
    </dxf>
  </rfmt>
  <rcc rId="1039" sId="1">
    <oc r="C194">
      <v>85</v>
    </oc>
    <nc r="C194">
      <f>SUM(COUNTIF(J2:J172,J168),COUNTIF(J2:J172,J167),COUNTIF(J2:J172,J169),COUNTIF(J2:J172,J153),COUNTIF(J2:J172,J152))</f>
    </nc>
  </rcc>
  <rcc rId="1040" sId="1">
    <oc r="C195">
      <v>41</v>
    </oc>
    <nc r="C195">
      <f>SUM(COUNTIF(J2:J172,J161),COUNTIF(J2:J172,J157),COUNTIF(J2:J172,J165),COUNTIF(J2:J172,J137),COUNTIF(J2:J172,J132))</f>
    </nc>
  </rcc>
  <rfmt sheetId="1" sqref="D193">
    <dxf>
      <numFmt numFmtId="165" formatCode="0.0000"/>
    </dxf>
  </rfmt>
  <rfmt sheetId="1" sqref="D193">
    <dxf>
      <numFmt numFmtId="164" formatCode="0.000"/>
    </dxf>
  </rfmt>
  <rfmt sheetId="1" sqref="D193">
    <dxf>
      <numFmt numFmtId="2" formatCode="0.00"/>
    </dxf>
  </rfmt>
  <rcc rId="1041" sId="1" odxf="1" dxf="1">
    <oc r="D194">
      <f>C194/171</f>
    </oc>
    <nc r="D194">
      <f>C194/171</f>
    </nc>
    <odxf>
      <numFmt numFmtId="164" formatCode="0.000"/>
    </odxf>
    <ndxf>
      <numFmt numFmtId="2" formatCode="0.00"/>
    </ndxf>
  </rcc>
  <rcc rId="1042" sId="1" odxf="1" dxf="1">
    <oc r="D195">
      <f>C195/171</f>
    </oc>
    <nc r="D195">
      <f>C195/171</f>
    </nc>
    <odxf>
      <numFmt numFmtId="164" formatCode="0.000"/>
    </odxf>
    <ndxf>
      <numFmt numFmtId="2" formatCode="0.00"/>
    </ndxf>
  </rcc>
  <rcc rId="1043" sId="1" odxf="1" dxf="1">
    <oc r="D196">
      <f>C196/171</f>
    </oc>
    <nc r="D196">
      <f>C196/171</f>
    </nc>
    <odxf>
      <numFmt numFmtId="164" formatCode="0.000"/>
    </odxf>
    <ndxf>
      <numFmt numFmtId="2" formatCode="0.00"/>
    </ndxf>
  </rcc>
  <rcc rId="1044" sId="1" odxf="1" dxf="1">
    <oc r="D197">
      <f>C197/171</f>
    </oc>
    <nc r="D197">
      <f>C197/171</f>
    </nc>
    <odxf>
      <numFmt numFmtId="164" formatCode="0.000"/>
    </odxf>
    <ndxf>
      <numFmt numFmtId="2" formatCode="0.00"/>
    </ndxf>
  </rcc>
  <rfmt sheetId="1" sqref="D200">
    <dxf>
      <numFmt numFmtId="2" formatCode="0.00"/>
    </dxf>
  </rfmt>
  <rcc rId="1045" sId="1" odxf="1" dxf="1">
    <oc r="D201">
      <f>C201/171</f>
    </oc>
    <nc r="D201">
      <f>C201/171</f>
    </nc>
    <odxf>
      <numFmt numFmtId="164" formatCode="0.000"/>
    </odxf>
    <ndxf>
      <numFmt numFmtId="2" formatCode="0.00"/>
    </ndxf>
  </rcc>
  <rcc rId="1046" sId="1" odxf="1" dxf="1">
    <oc r="D202">
      <f>C202/171</f>
    </oc>
    <nc r="D202">
      <f>C202/171</f>
    </nc>
    <odxf>
      <numFmt numFmtId="164" formatCode="0.000"/>
    </odxf>
    <ndxf>
      <numFmt numFmtId="2" formatCode="0.00"/>
    </ndxf>
  </rcc>
  <rcv guid="{91F12BBD-05FA-D64F-891C-290397CA8B8B}" action="delete"/>
  <rcv guid="{91F12BBD-05FA-D64F-891C-290397CA8B8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71"/>
  <sheetViews>
    <sheetView tabSelected="1" workbookViewId="0">
      <selection activeCell="F214" sqref="F214"/>
    </sheetView>
  </sheetViews>
  <sheetFormatPr baseColWidth="10" defaultRowHeight="16"/>
  <cols>
    <col min="1" max="1" width="10.83203125" style="4"/>
    <col min="2" max="2" width="17.1640625" style="4" customWidth="1"/>
    <col min="3" max="3" width="10.83203125" style="4"/>
    <col min="4" max="4" width="11.6640625" style="4" bestFit="1" customWidth="1"/>
    <col min="5" max="5" width="10.83203125" style="4"/>
    <col min="6" max="6" width="31.6640625" style="4" customWidth="1"/>
    <col min="7" max="7" width="41.5" style="4" customWidth="1"/>
    <col min="8" max="15" width="10.83203125" style="4"/>
    <col min="16" max="16" width="17.5" style="4" customWidth="1"/>
    <col min="17" max="23" width="10.83203125" style="4"/>
    <col min="26" max="16384" width="10.83203125" style="4"/>
  </cols>
  <sheetData>
    <row r="1" spans="1:25" s="1" customFormat="1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  <c r="G1" s="1" t="s">
        <v>497</v>
      </c>
      <c r="H1" s="2" t="s">
        <v>498</v>
      </c>
      <c r="I1" s="1" t="s">
        <v>5</v>
      </c>
      <c r="J1" s="1" t="s">
        <v>6</v>
      </c>
      <c r="K1" s="1" t="s">
        <v>7</v>
      </c>
      <c r="M1" s="1" t="s">
        <v>499</v>
      </c>
      <c r="N1" s="1" t="s">
        <v>8</v>
      </c>
      <c r="P1" s="1" t="s">
        <v>9</v>
      </c>
      <c r="Q1" s="1" t="s">
        <v>10</v>
      </c>
      <c r="R1" s="1" t="s">
        <v>11</v>
      </c>
      <c r="S1" s="3" t="s">
        <v>12</v>
      </c>
      <c r="T1" s="1" t="s">
        <v>830</v>
      </c>
      <c r="W1" s="1" t="s">
        <v>13</v>
      </c>
      <c r="X1" s="30" t="s">
        <v>490</v>
      </c>
      <c r="Y1" s="30" t="s">
        <v>831</v>
      </c>
    </row>
    <row r="2" spans="1:25" ht="19">
      <c r="A2" s="4" t="s">
        <v>14</v>
      </c>
      <c r="B2" s="4" t="s">
        <v>15</v>
      </c>
      <c r="C2" s="4" t="s">
        <v>16</v>
      </c>
      <c r="E2" s="5" t="s">
        <v>17</v>
      </c>
      <c r="F2" s="4" t="s">
        <v>493</v>
      </c>
      <c r="G2" s="4" t="s">
        <v>494</v>
      </c>
      <c r="H2" s="4">
        <v>-15.33</v>
      </c>
      <c r="I2" s="4" t="s">
        <v>18</v>
      </c>
      <c r="J2" s="4">
        <v>14</v>
      </c>
      <c r="K2" s="6">
        <v>-20.6</v>
      </c>
      <c r="M2" s="4">
        <f>LEN(F2)</f>
        <v>51</v>
      </c>
      <c r="N2" s="4">
        <f>LEN(G2)</f>
        <v>64</v>
      </c>
      <c r="T2" s="6"/>
      <c r="W2" s="5" t="s">
        <v>19</v>
      </c>
      <c r="X2" s="5" t="s">
        <v>491</v>
      </c>
      <c r="Y2" s="5" t="s">
        <v>491</v>
      </c>
    </row>
    <row r="3" spans="1:25" ht="19">
      <c r="A3" s="4" t="s">
        <v>14</v>
      </c>
      <c r="B3" s="4" t="s">
        <v>20</v>
      </c>
      <c r="C3" s="4" t="s">
        <v>16</v>
      </c>
      <c r="E3" s="5" t="s">
        <v>21</v>
      </c>
      <c r="F3" s="4" t="s">
        <v>495</v>
      </c>
      <c r="G3" s="4" t="s">
        <v>496</v>
      </c>
      <c r="H3" s="4">
        <v>-13.71</v>
      </c>
      <c r="I3" s="4" t="s">
        <v>22</v>
      </c>
      <c r="J3" s="4">
        <v>5</v>
      </c>
      <c r="K3" s="6">
        <v>-25.2</v>
      </c>
      <c r="M3" s="4">
        <f t="shared" ref="M3:M69" si="0">LEN(F3)</f>
        <v>66</v>
      </c>
      <c r="N3" s="4">
        <f t="shared" ref="N3:N69" si="1">LEN(G3)</f>
        <v>64</v>
      </c>
      <c r="P3" s="4" t="s">
        <v>23</v>
      </c>
      <c r="Q3" s="4" t="s">
        <v>24</v>
      </c>
      <c r="R3" s="4" t="s">
        <v>25</v>
      </c>
      <c r="S3" s="4">
        <v>-12.45</v>
      </c>
      <c r="T3" s="6">
        <v>-24.9</v>
      </c>
      <c r="W3" s="5" t="s">
        <v>26</v>
      </c>
      <c r="X3" s="5" t="s">
        <v>491</v>
      </c>
      <c r="Y3" s="5" t="s">
        <v>492</v>
      </c>
    </row>
    <row r="4" spans="1:25" ht="19">
      <c r="A4" s="4" t="s">
        <v>27</v>
      </c>
      <c r="B4" s="4" t="s">
        <v>28</v>
      </c>
      <c r="C4" s="4" t="s">
        <v>16</v>
      </c>
      <c r="E4" s="4" t="s">
        <v>29</v>
      </c>
      <c r="F4" s="4" t="s">
        <v>502</v>
      </c>
      <c r="G4" s="4" t="s">
        <v>503</v>
      </c>
      <c r="H4" s="6">
        <v>-10.58</v>
      </c>
      <c r="I4" s="4" t="s">
        <v>30</v>
      </c>
      <c r="J4" s="4">
        <v>5</v>
      </c>
      <c r="K4" s="6">
        <v>-14.8</v>
      </c>
      <c r="M4" s="4">
        <f t="shared" si="0"/>
        <v>27</v>
      </c>
      <c r="N4" s="4">
        <f t="shared" si="1"/>
        <v>44</v>
      </c>
      <c r="W4" s="5" t="s">
        <v>19</v>
      </c>
      <c r="X4" s="5" t="s">
        <v>491</v>
      </c>
      <c r="Y4" s="5" t="s">
        <v>492</v>
      </c>
    </row>
    <row r="5" spans="1:25" ht="19">
      <c r="A5" s="4" t="s">
        <v>27</v>
      </c>
      <c r="B5" s="4" t="s">
        <v>31</v>
      </c>
      <c r="C5" s="4" t="s">
        <v>16</v>
      </c>
      <c r="E5" s="5" t="s">
        <v>29</v>
      </c>
      <c r="F5" s="4" t="s">
        <v>500</v>
      </c>
      <c r="G5" s="4" t="s">
        <v>501</v>
      </c>
      <c r="H5" s="4">
        <v>-16.489999999999998</v>
      </c>
      <c r="I5" s="4" t="s">
        <v>32</v>
      </c>
      <c r="J5" s="4">
        <v>3</v>
      </c>
      <c r="K5" s="6">
        <v>-27.7</v>
      </c>
      <c r="M5" s="4">
        <f t="shared" si="0"/>
        <v>58</v>
      </c>
      <c r="N5" s="4">
        <f t="shared" si="1"/>
        <v>54</v>
      </c>
      <c r="W5" s="5" t="s">
        <v>19</v>
      </c>
      <c r="X5" s="5" t="s">
        <v>491</v>
      </c>
      <c r="Y5" s="5" t="s">
        <v>492</v>
      </c>
    </row>
    <row r="6" spans="1:25" ht="19">
      <c r="A6" s="4" t="s">
        <v>27</v>
      </c>
      <c r="B6" s="4" t="s">
        <v>33</v>
      </c>
      <c r="C6" s="4" t="s">
        <v>16</v>
      </c>
      <c r="E6" s="5" t="s">
        <v>29</v>
      </c>
      <c r="F6" s="4" t="s">
        <v>504</v>
      </c>
      <c r="G6" s="4" t="s">
        <v>671</v>
      </c>
      <c r="H6" s="4">
        <v>-14.05</v>
      </c>
      <c r="I6" s="4" t="s">
        <v>34</v>
      </c>
      <c r="J6" s="4">
        <v>3</v>
      </c>
      <c r="K6" s="6">
        <v>-17.7</v>
      </c>
      <c r="M6" s="4">
        <f t="shared" si="0"/>
        <v>28</v>
      </c>
      <c r="N6" s="4">
        <f t="shared" si="1"/>
        <v>26</v>
      </c>
      <c r="W6" s="5" t="s">
        <v>19</v>
      </c>
      <c r="X6" s="5" t="s">
        <v>491</v>
      </c>
      <c r="Y6" s="5" t="s">
        <v>492</v>
      </c>
    </row>
    <row r="7" spans="1:25" ht="19">
      <c r="A7" s="4" t="s">
        <v>35</v>
      </c>
      <c r="B7" s="4" t="s">
        <v>36</v>
      </c>
      <c r="C7" s="4" t="s">
        <v>16</v>
      </c>
      <c r="E7" s="5" t="s">
        <v>17</v>
      </c>
      <c r="F7" s="4" t="s">
        <v>505</v>
      </c>
      <c r="G7" s="4" t="s">
        <v>672</v>
      </c>
      <c r="H7" s="4">
        <v>-8.73</v>
      </c>
      <c r="I7" s="7" t="s">
        <v>37</v>
      </c>
      <c r="J7" s="4">
        <v>4</v>
      </c>
      <c r="K7" s="6">
        <v>-10.199999999999999</v>
      </c>
      <c r="M7" s="4">
        <f t="shared" si="0"/>
        <v>26</v>
      </c>
      <c r="N7" s="4">
        <f t="shared" si="1"/>
        <v>32</v>
      </c>
      <c r="W7" s="5" t="s">
        <v>19</v>
      </c>
      <c r="X7" s="5" t="s">
        <v>491</v>
      </c>
      <c r="Y7" s="5" t="s">
        <v>492</v>
      </c>
    </row>
    <row r="8" spans="1:25" ht="19">
      <c r="A8" s="4" t="s">
        <v>35</v>
      </c>
      <c r="B8" s="4" t="s">
        <v>38</v>
      </c>
      <c r="C8" s="4" t="s">
        <v>16</v>
      </c>
      <c r="E8" s="5" t="s">
        <v>29</v>
      </c>
      <c r="F8" s="4" t="s">
        <v>506</v>
      </c>
      <c r="G8" s="4" t="s">
        <v>673</v>
      </c>
      <c r="H8" s="4">
        <v>-15.76</v>
      </c>
      <c r="I8" s="4" t="s">
        <v>39</v>
      </c>
      <c r="J8" s="4">
        <v>6</v>
      </c>
      <c r="K8" s="6">
        <v>-17.899999999999999</v>
      </c>
      <c r="M8" s="4">
        <f t="shared" si="0"/>
        <v>21</v>
      </c>
      <c r="N8" s="4">
        <f t="shared" si="1"/>
        <v>22</v>
      </c>
      <c r="W8" s="5" t="s">
        <v>26</v>
      </c>
      <c r="X8" s="5" t="s">
        <v>491</v>
      </c>
      <c r="Y8" s="5" t="s">
        <v>492</v>
      </c>
    </row>
    <row r="9" spans="1:25" ht="19">
      <c r="A9" s="4" t="s">
        <v>40</v>
      </c>
      <c r="B9" s="4" t="s">
        <v>41</v>
      </c>
      <c r="C9" s="4" t="s">
        <v>16</v>
      </c>
      <c r="E9" s="5" t="s">
        <v>29</v>
      </c>
      <c r="F9" s="4" t="s">
        <v>507</v>
      </c>
      <c r="G9" s="4" t="s">
        <v>674</v>
      </c>
      <c r="H9" s="4">
        <v>-11.62</v>
      </c>
      <c r="I9" s="4" t="s">
        <v>42</v>
      </c>
      <c r="J9" s="4">
        <v>13</v>
      </c>
      <c r="K9" s="6">
        <v>-11.2</v>
      </c>
      <c r="M9" s="4">
        <f t="shared" si="0"/>
        <v>17</v>
      </c>
      <c r="N9" s="4">
        <f t="shared" si="1"/>
        <v>20</v>
      </c>
      <c r="W9" s="5" t="s">
        <v>26</v>
      </c>
      <c r="X9" s="5" t="s">
        <v>491</v>
      </c>
      <c r="Y9" s="5" t="s">
        <v>492</v>
      </c>
    </row>
    <row r="10" spans="1:25" ht="19">
      <c r="A10" s="4" t="s">
        <v>43</v>
      </c>
      <c r="B10" s="4" t="s">
        <v>44</v>
      </c>
      <c r="C10" s="4" t="s">
        <v>16</v>
      </c>
      <c r="E10" s="5" t="s">
        <v>29</v>
      </c>
      <c r="F10" s="4" t="s">
        <v>508</v>
      </c>
      <c r="G10" s="4" t="s">
        <v>675</v>
      </c>
      <c r="H10" s="4">
        <v>-13.04</v>
      </c>
      <c r="I10" s="4" t="s">
        <v>45</v>
      </c>
      <c r="J10" s="4">
        <v>14</v>
      </c>
      <c r="K10" s="6">
        <v>-15.3</v>
      </c>
      <c r="M10" s="4">
        <f t="shared" si="0"/>
        <v>37</v>
      </c>
      <c r="N10" s="4">
        <f t="shared" si="1"/>
        <v>33</v>
      </c>
      <c r="W10" s="5" t="s">
        <v>26</v>
      </c>
      <c r="X10" s="5" t="s">
        <v>491</v>
      </c>
      <c r="Y10" s="5" t="s">
        <v>492</v>
      </c>
    </row>
    <row r="11" spans="1:25" ht="19">
      <c r="A11" s="4" t="s">
        <v>46</v>
      </c>
      <c r="B11" s="4" t="s">
        <v>47</v>
      </c>
      <c r="C11" s="4" t="s">
        <v>16</v>
      </c>
      <c r="E11" s="5" t="s">
        <v>17</v>
      </c>
      <c r="F11" s="4" t="s">
        <v>509</v>
      </c>
      <c r="G11" s="4" t="s">
        <v>676</v>
      </c>
      <c r="H11" s="6">
        <v>-13.25</v>
      </c>
      <c r="I11" s="4" t="s">
        <v>48</v>
      </c>
      <c r="J11" s="4">
        <v>0</v>
      </c>
      <c r="K11" s="6">
        <v>-29</v>
      </c>
      <c r="M11" s="4">
        <f t="shared" si="0"/>
        <v>47</v>
      </c>
      <c r="N11" s="4">
        <f t="shared" si="1"/>
        <v>62</v>
      </c>
      <c r="W11" s="5" t="s">
        <v>19</v>
      </c>
      <c r="X11" s="5" t="s">
        <v>491</v>
      </c>
      <c r="Y11" s="5" t="s">
        <v>491</v>
      </c>
    </row>
    <row r="12" spans="1:25" ht="19">
      <c r="A12" s="4" t="s">
        <v>46</v>
      </c>
      <c r="B12" s="4" t="s">
        <v>49</v>
      </c>
      <c r="C12" s="4" t="s">
        <v>16</v>
      </c>
      <c r="E12" s="5" t="s">
        <v>17</v>
      </c>
      <c r="F12" s="4" t="s">
        <v>510</v>
      </c>
      <c r="G12" s="4" t="s">
        <v>677</v>
      </c>
      <c r="H12" s="6">
        <v>-17.88</v>
      </c>
      <c r="I12" s="4" t="s">
        <v>50</v>
      </c>
      <c r="J12" s="4">
        <v>0</v>
      </c>
      <c r="K12" s="6">
        <v>-25.9</v>
      </c>
      <c r="M12" s="4">
        <f t="shared" si="0"/>
        <v>56</v>
      </c>
      <c r="N12" s="4">
        <f t="shared" si="1"/>
        <v>57</v>
      </c>
      <c r="W12" s="5" t="s">
        <v>19</v>
      </c>
      <c r="X12" s="5" t="s">
        <v>491</v>
      </c>
      <c r="Y12" s="5" t="s">
        <v>492</v>
      </c>
    </row>
    <row r="13" spans="1:25" ht="19">
      <c r="A13" s="4" t="s">
        <v>46</v>
      </c>
      <c r="B13" s="4" t="s">
        <v>51</v>
      </c>
      <c r="C13" s="4" t="s">
        <v>16</v>
      </c>
      <c r="E13" s="5" t="s">
        <v>17</v>
      </c>
      <c r="F13" s="4" t="s">
        <v>511</v>
      </c>
      <c r="G13" s="4" t="s">
        <v>677</v>
      </c>
      <c r="H13" s="6">
        <v>-11.64</v>
      </c>
      <c r="I13" s="4" t="s">
        <v>52</v>
      </c>
      <c r="J13" s="4">
        <v>4</v>
      </c>
      <c r="K13" s="6">
        <v>-13.2</v>
      </c>
      <c r="M13" s="4">
        <f t="shared" si="0"/>
        <v>30</v>
      </c>
      <c r="N13" s="4">
        <f t="shared" si="1"/>
        <v>57</v>
      </c>
      <c r="W13" s="5" t="s">
        <v>19</v>
      </c>
      <c r="X13" s="5" t="s">
        <v>491</v>
      </c>
      <c r="Y13" s="5" t="s">
        <v>492</v>
      </c>
    </row>
    <row r="14" spans="1:25" ht="19">
      <c r="A14" s="4" t="s">
        <v>46</v>
      </c>
      <c r="B14" s="4" t="s">
        <v>53</v>
      </c>
      <c r="C14" s="4" t="s">
        <v>16</v>
      </c>
      <c r="E14" s="5" t="s">
        <v>21</v>
      </c>
      <c r="F14" s="4" t="s">
        <v>512</v>
      </c>
      <c r="G14" s="4" t="s">
        <v>678</v>
      </c>
      <c r="H14" s="6">
        <v>-11.59</v>
      </c>
      <c r="I14" s="4" t="s">
        <v>54</v>
      </c>
      <c r="J14" s="4">
        <v>10</v>
      </c>
      <c r="K14" s="6">
        <v>-15.2</v>
      </c>
      <c r="M14" s="4">
        <f t="shared" si="0"/>
        <v>28</v>
      </c>
      <c r="N14" s="4">
        <f t="shared" si="1"/>
        <v>32</v>
      </c>
      <c r="W14" s="5" t="s">
        <v>19</v>
      </c>
      <c r="X14" s="5" t="s">
        <v>491</v>
      </c>
      <c r="Y14" s="5" t="s">
        <v>492</v>
      </c>
    </row>
    <row r="15" spans="1:25" ht="19">
      <c r="A15" s="4" t="s">
        <v>46</v>
      </c>
      <c r="B15" s="4" t="s">
        <v>55</v>
      </c>
      <c r="C15" s="4" t="s">
        <v>16</v>
      </c>
      <c r="E15" s="5" t="s">
        <v>29</v>
      </c>
      <c r="F15" s="4" t="s">
        <v>513</v>
      </c>
      <c r="G15" s="4" t="s">
        <v>514</v>
      </c>
      <c r="H15" s="8">
        <v>-7.62</v>
      </c>
      <c r="I15" s="4" t="s">
        <v>56</v>
      </c>
      <c r="J15" s="4">
        <v>3</v>
      </c>
      <c r="K15" s="9">
        <v>-11.6</v>
      </c>
      <c r="M15" s="4">
        <f t="shared" si="0"/>
        <v>18</v>
      </c>
      <c r="N15" s="4">
        <f t="shared" si="1"/>
        <v>19</v>
      </c>
      <c r="P15" s="4" t="s">
        <v>57</v>
      </c>
      <c r="Q15" s="4" t="s">
        <v>58</v>
      </c>
      <c r="R15" s="4" t="s">
        <v>59</v>
      </c>
      <c r="S15" s="4">
        <v>-7.61</v>
      </c>
      <c r="T15" s="6">
        <v>-17.600000000000001</v>
      </c>
      <c r="W15" s="5" t="s">
        <v>19</v>
      </c>
      <c r="X15" s="5" t="s">
        <v>492</v>
      </c>
      <c r="Y15" s="5" t="s">
        <v>492</v>
      </c>
    </row>
    <row r="16" spans="1:25" ht="19">
      <c r="A16" s="4" t="s">
        <v>60</v>
      </c>
      <c r="B16" s="4" t="s">
        <v>61</v>
      </c>
      <c r="C16" s="4" t="s">
        <v>16</v>
      </c>
      <c r="E16" s="5" t="s">
        <v>29</v>
      </c>
      <c r="F16" s="10" t="s">
        <v>515</v>
      </c>
      <c r="G16" s="10" t="s">
        <v>679</v>
      </c>
      <c r="H16" s="8">
        <v>-14.51</v>
      </c>
      <c r="I16" s="4" t="s">
        <v>62</v>
      </c>
      <c r="J16" s="11">
        <v>6</v>
      </c>
      <c r="K16" s="9">
        <v>-15.1</v>
      </c>
      <c r="M16" s="4">
        <f t="shared" si="0"/>
        <v>24</v>
      </c>
      <c r="N16" s="4">
        <f t="shared" si="1"/>
        <v>23</v>
      </c>
      <c r="W16" s="5" t="s">
        <v>19</v>
      </c>
      <c r="X16" s="5" t="s">
        <v>491</v>
      </c>
      <c r="Y16" s="5" t="s">
        <v>492</v>
      </c>
    </row>
    <row r="17" spans="1:25" ht="19">
      <c r="A17" s="4" t="s">
        <v>60</v>
      </c>
      <c r="B17" s="4" t="s">
        <v>63</v>
      </c>
      <c r="C17" s="4" t="s">
        <v>16</v>
      </c>
      <c r="E17" s="5" t="s">
        <v>17</v>
      </c>
      <c r="F17" s="10" t="s">
        <v>516</v>
      </c>
      <c r="G17" s="10" t="s">
        <v>680</v>
      </c>
      <c r="H17" s="4">
        <v>-9.2200000000000006</v>
      </c>
      <c r="I17" s="4" t="s">
        <v>64</v>
      </c>
      <c r="J17" s="4">
        <v>4</v>
      </c>
      <c r="K17" s="6">
        <v>-8.6999999999999993</v>
      </c>
      <c r="M17" s="4">
        <f t="shared" si="0"/>
        <v>11</v>
      </c>
      <c r="N17" s="4">
        <f t="shared" si="1"/>
        <v>11</v>
      </c>
      <c r="W17" s="5" t="s">
        <v>19</v>
      </c>
      <c r="X17" s="5" t="s">
        <v>491</v>
      </c>
      <c r="Y17" s="5" t="s">
        <v>492</v>
      </c>
    </row>
    <row r="18" spans="1:25" ht="19">
      <c r="A18" s="4" t="s">
        <v>60</v>
      </c>
      <c r="B18" s="4" t="s">
        <v>65</v>
      </c>
      <c r="C18" s="4" t="s">
        <v>16</v>
      </c>
      <c r="E18" s="5" t="s">
        <v>17</v>
      </c>
      <c r="F18" s="10" t="s">
        <v>517</v>
      </c>
      <c r="G18" s="10" t="s">
        <v>681</v>
      </c>
      <c r="H18" s="4">
        <v>-11.77</v>
      </c>
      <c r="I18" s="4" t="s">
        <v>66</v>
      </c>
      <c r="J18" s="4">
        <v>0</v>
      </c>
      <c r="K18" s="6">
        <v>-13.5</v>
      </c>
      <c r="M18" s="4">
        <f t="shared" si="0"/>
        <v>27</v>
      </c>
      <c r="N18" s="4">
        <f t="shared" si="1"/>
        <v>39</v>
      </c>
      <c r="W18" s="5" t="s">
        <v>19</v>
      </c>
      <c r="X18" s="5" t="s">
        <v>491</v>
      </c>
      <c r="Y18" s="5" t="s">
        <v>492</v>
      </c>
    </row>
    <row r="19" spans="1:25" ht="19">
      <c r="A19" s="4" t="s">
        <v>67</v>
      </c>
      <c r="B19" s="4" t="s">
        <v>68</v>
      </c>
      <c r="C19" s="4" t="s">
        <v>16</v>
      </c>
      <c r="E19" s="5" t="s">
        <v>17</v>
      </c>
      <c r="F19" s="4" t="s">
        <v>518</v>
      </c>
      <c r="G19" s="4" t="s">
        <v>682</v>
      </c>
      <c r="H19" s="4">
        <v>-4.1900000000000004</v>
      </c>
      <c r="I19" s="4" t="s">
        <v>69</v>
      </c>
      <c r="J19" s="4">
        <v>3</v>
      </c>
      <c r="K19" s="6">
        <v>-11.6</v>
      </c>
      <c r="M19" s="4">
        <f t="shared" si="0"/>
        <v>30</v>
      </c>
      <c r="N19" s="4">
        <f t="shared" si="1"/>
        <v>29</v>
      </c>
      <c r="W19" s="5" t="s">
        <v>19</v>
      </c>
      <c r="X19" s="5" t="s">
        <v>491</v>
      </c>
      <c r="Y19" s="5" t="s">
        <v>492</v>
      </c>
    </row>
    <row r="20" spans="1:25" ht="19">
      <c r="A20" s="4" t="s">
        <v>67</v>
      </c>
      <c r="B20" s="4" t="s">
        <v>70</v>
      </c>
      <c r="C20" s="4" t="s">
        <v>16</v>
      </c>
      <c r="E20" s="5" t="s">
        <v>29</v>
      </c>
      <c r="F20" s="4" t="s">
        <v>519</v>
      </c>
      <c r="G20" s="4" t="s">
        <v>683</v>
      </c>
      <c r="H20" s="4">
        <v>-9.4700000000000006</v>
      </c>
      <c r="I20" s="4" t="s">
        <v>71</v>
      </c>
      <c r="J20" s="4">
        <v>4</v>
      </c>
      <c r="K20" s="6">
        <v>-12.3</v>
      </c>
      <c r="M20" s="4">
        <f t="shared" si="0"/>
        <v>21</v>
      </c>
      <c r="N20" s="4">
        <f t="shared" si="1"/>
        <v>30</v>
      </c>
      <c r="R20" s="7"/>
      <c r="W20" s="5" t="s">
        <v>19</v>
      </c>
      <c r="X20" s="5" t="s">
        <v>491</v>
      </c>
      <c r="Y20" s="5" t="s">
        <v>492</v>
      </c>
    </row>
    <row r="21" spans="1:25" ht="19">
      <c r="A21" s="4" t="s">
        <v>67</v>
      </c>
      <c r="B21" s="4" t="s">
        <v>72</v>
      </c>
      <c r="C21" s="4" t="s">
        <v>16</v>
      </c>
      <c r="E21" s="5" t="s">
        <v>29</v>
      </c>
      <c r="F21" s="10" t="s">
        <v>520</v>
      </c>
      <c r="G21" s="10" t="s">
        <v>684</v>
      </c>
      <c r="H21" s="4">
        <v>-16.72</v>
      </c>
      <c r="I21" s="4" t="s">
        <v>73</v>
      </c>
      <c r="J21" s="4">
        <v>12</v>
      </c>
      <c r="K21" s="6">
        <v>-19.8</v>
      </c>
      <c r="M21" s="4">
        <f t="shared" si="0"/>
        <v>19</v>
      </c>
      <c r="N21" s="4">
        <f t="shared" si="1"/>
        <v>22</v>
      </c>
      <c r="R21" s="7"/>
      <c r="W21" s="5" t="s">
        <v>26</v>
      </c>
      <c r="X21" s="5" t="s">
        <v>492</v>
      </c>
      <c r="Y21" s="5" t="s">
        <v>492</v>
      </c>
    </row>
    <row r="22" spans="1:25" ht="19">
      <c r="A22" s="4" t="s">
        <v>74</v>
      </c>
      <c r="B22" s="4" t="s">
        <v>75</v>
      </c>
      <c r="C22" s="4" t="s">
        <v>16</v>
      </c>
      <c r="E22" s="5" t="s">
        <v>29</v>
      </c>
      <c r="F22" s="4" t="s">
        <v>521</v>
      </c>
      <c r="G22" s="10" t="s">
        <v>522</v>
      </c>
      <c r="H22" s="6">
        <v>-3.53</v>
      </c>
      <c r="I22" s="4" t="s">
        <v>76</v>
      </c>
      <c r="J22" s="4">
        <v>4</v>
      </c>
      <c r="K22" s="6">
        <v>-9.1</v>
      </c>
      <c r="M22" s="4">
        <f t="shared" si="0"/>
        <v>19</v>
      </c>
      <c r="N22" s="4">
        <f t="shared" si="1"/>
        <v>17</v>
      </c>
      <c r="W22" s="5" t="s">
        <v>19</v>
      </c>
      <c r="X22" s="5" t="s">
        <v>492</v>
      </c>
      <c r="Y22" s="5" t="s">
        <v>492</v>
      </c>
    </row>
    <row r="23" spans="1:25" ht="19">
      <c r="A23" s="4" t="s">
        <v>74</v>
      </c>
      <c r="B23" s="4" t="s">
        <v>77</v>
      </c>
      <c r="C23" s="4" t="s">
        <v>16</v>
      </c>
      <c r="E23" s="5" t="s">
        <v>29</v>
      </c>
      <c r="F23" s="4" t="s">
        <v>523</v>
      </c>
      <c r="G23" s="4" t="s">
        <v>685</v>
      </c>
      <c r="H23" s="6">
        <v>-12.13</v>
      </c>
      <c r="I23" s="4" t="s">
        <v>78</v>
      </c>
      <c r="J23" s="4">
        <v>3</v>
      </c>
      <c r="K23" s="6">
        <v>-12</v>
      </c>
      <c r="M23" s="4">
        <f t="shared" si="0"/>
        <v>21</v>
      </c>
      <c r="N23" s="4">
        <f t="shared" si="1"/>
        <v>23</v>
      </c>
      <c r="W23" s="5" t="s">
        <v>19</v>
      </c>
      <c r="X23" s="5" t="s">
        <v>491</v>
      </c>
      <c r="Y23" s="5" t="s">
        <v>492</v>
      </c>
    </row>
    <row r="24" spans="1:25" ht="19">
      <c r="A24" s="4" t="s">
        <v>79</v>
      </c>
      <c r="B24" s="4" t="s">
        <v>79</v>
      </c>
      <c r="C24" s="4" t="s">
        <v>16</v>
      </c>
      <c r="E24" s="5" t="s">
        <v>29</v>
      </c>
      <c r="F24" s="4" t="s">
        <v>524</v>
      </c>
      <c r="G24" s="4" t="s">
        <v>686</v>
      </c>
      <c r="H24" s="6">
        <v>-17.07</v>
      </c>
      <c r="I24" s="4" t="s">
        <v>80</v>
      </c>
      <c r="J24" s="4">
        <v>4</v>
      </c>
      <c r="K24" s="6">
        <v>-29.5</v>
      </c>
      <c r="M24" s="4">
        <f t="shared" si="0"/>
        <v>37</v>
      </c>
      <c r="N24" s="4">
        <f t="shared" si="1"/>
        <v>41</v>
      </c>
      <c r="W24" s="5" t="s">
        <v>26</v>
      </c>
      <c r="X24" s="5" t="s">
        <v>491</v>
      </c>
      <c r="Y24" s="5" t="s">
        <v>492</v>
      </c>
    </row>
    <row r="25" spans="1:25" ht="19">
      <c r="A25" s="4" t="s">
        <v>833</v>
      </c>
      <c r="B25" s="4" t="s">
        <v>834</v>
      </c>
      <c r="C25" s="4" t="s">
        <v>16</v>
      </c>
      <c r="E25" s="5" t="s">
        <v>17</v>
      </c>
      <c r="F25" s="4" t="s">
        <v>835</v>
      </c>
      <c r="G25" s="4" t="s">
        <v>836</v>
      </c>
      <c r="H25" s="6">
        <v>-11.3</v>
      </c>
      <c r="I25" s="4" t="s">
        <v>837</v>
      </c>
      <c r="J25" s="4">
        <v>4</v>
      </c>
      <c r="K25" s="6">
        <v>-22.6</v>
      </c>
      <c r="M25" s="4">
        <f t="shared" si="0"/>
        <v>52</v>
      </c>
      <c r="N25" s="4">
        <f t="shared" si="1"/>
        <v>55</v>
      </c>
      <c r="W25" s="5" t="s">
        <v>19</v>
      </c>
      <c r="X25" s="5" t="s">
        <v>491</v>
      </c>
      <c r="Y25" s="5" t="s">
        <v>492</v>
      </c>
    </row>
    <row r="26" spans="1:25" s="12" customFormat="1" ht="19">
      <c r="A26" s="12" t="s">
        <v>81</v>
      </c>
      <c r="B26" s="12" t="s">
        <v>847</v>
      </c>
      <c r="C26" s="12" t="s">
        <v>16</v>
      </c>
      <c r="E26" s="13" t="s">
        <v>17</v>
      </c>
      <c r="F26" s="12" t="s">
        <v>525</v>
      </c>
      <c r="G26" s="12" t="s">
        <v>687</v>
      </c>
      <c r="H26" s="12">
        <v>-15.72</v>
      </c>
      <c r="I26" s="12" t="s">
        <v>82</v>
      </c>
      <c r="J26" s="12">
        <v>3</v>
      </c>
      <c r="K26" s="14">
        <v>-16.3</v>
      </c>
      <c r="M26" s="12">
        <f t="shared" si="0"/>
        <v>21</v>
      </c>
      <c r="N26" s="12">
        <f t="shared" si="1"/>
        <v>23</v>
      </c>
      <c r="W26" s="13" t="s">
        <v>26</v>
      </c>
      <c r="X26" s="13" t="s">
        <v>492</v>
      </c>
      <c r="Y26" s="13" t="s">
        <v>492</v>
      </c>
    </row>
    <row r="27" spans="1:25" s="12" customFormat="1" ht="19">
      <c r="A27" s="12" t="s">
        <v>81</v>
      </c>
      <c r="B27" s="12" t="s">
        <v>83</v>
      </c>
      <c r="C27" s="12" t="s">
        <v>16</v>
      </c>
      <c r="E27" s="13" t="s">
        <v>29</v>
      </c>
      <c r="F27" s="12" t="s">
        <v>526</v>
      </c>
      <c r="G27" s="12" t="s">
        <v>688</v>
      </c>
      <c r="H27" s="12">
        <v>-8.89</v>
      </c>
      <c r="I27" s="12" t="s">
        <v>84</v>
      </c>
      <c r="J27" s="12">
        <v>0</v>
      </c>
      <c r="K27" s="14">
        <v>-8.4</v>
      </c>
      <c r="M27" s="12">
        <f t="shared" si="0"/>
        <v>26</v>
      </c>
      <c r="N27" s="12">
        <f t="shared" si="1"/>
        <v>26</v>
      </c>
      <c r="W27" s="13" t="s">
        <v>19</v>
      </c>
      <c r="X27" s="13" t="s">
        <v>491</v>
      </c>
      <c r="Y27" s="13" t="s">
        <v>492</v>
      </c>
    </row>
    <row r="28" spans="1:25" s="12" customFormat="1" ht="19">
      <c r="A28" s="12" t="s">
        <v>81</v>
      </c>
      <c r="B28" s="12" t="s">
        <v>85</v>
      </c>
      <c r="C28" s="12" t="s">
        <v>16</v>
      </c>
      <c r="E28" s="13" t="s">
        <v>21</v>
      </c>
      <c r="F28" s="12" t="s">
        <v>527</v>
      </c>
      <c r="G28" s="12" t="s">
        <v>689</v>
      </c>
      <c r="H28" s="12">
        <v>-14.08</v>
      </c>
      <c r="I28" s="12" t="s">
        <v>86</v>
      </c>
      <c r="J28" s="12">
        <v>5</v>
      </c>
      <c r="K28" s="14">
        <v>-21.2</v>
      </c>
      <c r="M28" s="12">
        <f t="shared" si="0"/>
        <v>49</v>
      </c>
      <c r="N28" s="12">
        <f t="shared" si="1"/>
        <v>61</v>
      </c>
      <c r="W28" s="13" t="s">
        <v>19</v>
      </c>
      <c r="X28" s="13" t="s">
        <v>491</v>
      </c>
      <c r="Y28" s="13" t="s">
        <v>492</v>
      </c>
    </row>
    <row r="29" spans="1:25" ht="19">
      <c r="A29" s="4" t="s">
        <v>87</v>
      </c>
      <c r="B29" s="4" t="s">
        <v>88</v>
      </c>
      <c r="C29" s="4" t="s">
        <v>16</v>
      </c>
      <c r="E29" s="5" t="s">
        <v>29</v>
      </c>
      <c r="F29" s="4" t="s">
        <v>528</v>
      </c>
      <c r="G29" s="4" t="s">
        <v>690</v>
      </c>
      <c r="H29" s="4">
        <v>-17.04</v>
      </c>
      <c r="I29" s="4" t="s">
        <v>89</v>
      </c>
      <c r="J29" s="4">
        <v>8</v>
      </c>
      <c r="K29" s="6">
        <v>-18.5</v>
      </c>
      <c r="M29" s="4">
        <f t="shared" si="0"/>
        <v>18</v>
      </c>
      <c r="N29" s="4">
        <f t="shared" si="1"/>
        <v>18</v>
      </c>
      <c r="P29" s="4" t="s">
        <v>90</v>
      </c>
      <c r="Q29" s="4" t="s">
        <v>91</v>
      </c>
      <c r="R29" s="4" t="s">
        <v>89</v>
      </c>
      <c r="S29" s="4">
        <v>-20.03</v>
      </c>
      <c r="T29" s="6">
        <v>-20.100000000000001</v>
      </c>
      <c r="W29" s="5" t="s">
        <v>19</v>
      </c>
      <c r="X29" s="5" t="s">
        <v>492</v>
      </c>
      <c r="Y29" s="5" t="s">
        <v>492</v>
      </c>
    </row>
    <row r="30" spans="1:25" ht="19">
      <c r="A30" s="4" t="s">
        <v>92</v>
      </c>
      <c r="B30" s="4" t="s">
        <v>93</v>
      </c>
      <c r="C30" s="4" t="s">
        <v>16</v>
      </c>
      <c r="E30" s="5" t="s">
        <v>29</v>
      </c>
      <c r="F30" s="4" t="s">
        <v>529</v>
      </c>
      <c r="G30" s="4" t="s">
        <v>691</v>
      </c>
      <c r="H30" s="4">
        <v>-10.35</v>
      </c>
      <c r="I30" s="4" t="s">
        <v>94</v>
      </c>
      <c r="J30" s="4">
        <v>22</v>
      </c>
      <c r="K30" s="6">
        <v>-13.2</v>
      </c>
      <c r="M30" s="4">
        <f t="shared" si="0"/>
        <v>34</v>
      </c>
      <c r="N30" s="4">
        <f t="shared" si="1"/>
        <v>37</v>
      </c>
      <c r="W30" s="5" t="s">
        <v>19</v>
      </c>
      <c r="X30" s="5" t="s">
        <v>491</v>
      </c>
      <c r="Y30" s="5" t="s">
        <v>491</v>
      </c>
    </row>
    <row r="31" spans="1:25" ht="19">
      <c r="A31" s="4" t="s">
        <v>842</v>
      </c>
      <c r="B31" s="4" t="s">
        <v>842</v>
      </c>
      <c r="C31" s="4" t="s">
        <v>16</v>
      </c>
      <c r="E31" s="5" t="s">
        <v>17</v>
      </c>
      <c r="F31" s="4" t="s">
        <v>843</v>
      </c>
      <c r="G31" s="4" t="s">
        <v>844</v>
      </c>
      <c r="H31" s="4">
        <v>-13.77</v>
      </c>
      <c r="I31" s="4" t="s">
        <v>845</v>
      </c>
      <c r="J31" s="4">
        <v>10</v>
      </c>
      <c r="K31" s="6">
        <v>-22.5</v>
      </c>
      <c r="M31" s="4">
        <f t="shared" si="0"/>
        <v>37</v>
      </c>
      <c r="N31" s="4">
        <f t="shared" si="1"/>
        <v>37</v>
      </c>
      <c r="W31" s="5" t="s">
        <v>19</v>
      </c>
      <c r="X31" s="5" t="s">
        <v>491</v>
      </c>
      <c r="Y31" s="5" t="s">
        <v>492</v>
      </c>
    </row>
    <row r="32" spans="1:25" ht="19">
      <c r="A32" s="4" t="s">
        <v>95</v>
      </c>
      <c r="B32" s="4" t="s">
        <v>96</v>
      </c>
      <c r="C32" s="4" t="s">
        <v>16</v>
      </c>
      <c r="E32" s="5" t="s">
        <v>21</v>
      </c>
      <c r="F32" s="4" t="s">
        <v>530</v>
      </c>
      <c r="G32" s="4" t="s">
        <v>692</v>
      </c>
      <c r="H32" s="6">
        <v>-15.31</v>
      </c>
      <c r="I32" s="4" t="s">
        <v>97</v>
      </c>
      <c r="J32" s="4">
        <v>13</v>
      </c>
      <c r="K32" s="6">
        <v>-20.2</v>
      </c>
      <c r="M32" s="4">
        <f t="shared" si="0"/>
        <v>43</v>
      </c>
      <c r="N32" s="4">
        <f t="shared" si="1"/>
        <v>45</v>
      </c>
      <c r="W32" s="5" t="s">
        <v>19</v>
      </c>
      <c r="X32" s="5" t="s">
        <v>491</v>
      </c>
      <c r="Y32" s="5" t="s">
        <v>492</v>
      </c>
    </row>
    <row r="33" spans="1:25" ht="19">
      <c r="A33" s="4" t="s">
        <v>98</v>
      </c>
      <c r="B33" s="4" t="s">
        <v>99</v>
      </c>
      <c r="C33" s="4" t="s">
        <v>16</v>
      </c>
      <c r="E33" s="5" t="s">
        <v>29</v>
      </c>
      <c r="F33" s="4" t="s">
        <v>531</v>
      </c>
      <c r="G33" s="4" t="s">
        <v>693</v>
      </c>
      <c r="H33" s="4">
        <v>-17.13</v>
      </c>
      <c r="I33" s="4" t="s">
        <v>100</v>
      </c>
      <c r="J33" s="4">
        <v>3</v>
      </c>
      <c r="K33" s="6">
        <v>-26</v>
      </c>
      <c r="M33" s="4">
        <f t="shared" si="0"/>
        <v>35</v>
      </c>
      <c r="N33" s="4">
        <f t="shared" si="1"/>
        <v>41</v>
      </c>
      <c r="W33" s="5" t="s">
        <v>19</v>
      </c>
      <c r="X33" s="5" t="s">
        <v>491</v>
      </c>
      <c r="Y33" s="5" t="s">
        <v>492</v>
      </c>
    </row>
    <row r="34" spans="1:25" ht="19">
      <c r="A34" s="4" t="s">
        <v>101</v>
      </c>
      <c r="B34" s="4" t="s">
        <v>102</v>
      </c>
      <c r="C34" s="4" t="s">
        <v>16</v>
      </c>
      <c r="E34" s="5" t="s">
        <v>29</v>
      </c>
      <c r="F34" s="4" t="s">
        <v>532</v>
      </c>
      <c r="G34" s="4" t="s">
        <v>694</v>
      </c>
      <c r="H34" s="4">
        <v>-9.77</v>
      </c>
      <c r="I34" s="4" t="s">
        <v>103</v>
      </c>
      <c r="J34" s="4">
        <v>3</v>
      </c>
      <c r="K34" s="6">
        <v>-9.6</v>
      </c>
      <c r="M34" s="4">
        <f t="shared" si="0"/>
        <v>24</v>
      </c>
      <c r="N34" s="4">
        <f t="shared" si="1"/>
        <v>25</v>
      </c>
      <c r="P34" s="4" t="s">
        <v>104</v>
      </c>
      <c r="Q34" s="4" t="s">
        <v>105</v>
      </c>
      <c r="R34" s="4" t="s">
        <v>106</v>
      </c>
      <c r="S34" s="4">
        <v>-13.46</v>
      </c>
      <c r="T34" s="6">
        <v>-14.4</v>
      </c>
      <c r="W34" s="5" t="s">
        <v>19</v>
      </c>
      <c r="X34" s="5" t="s">
        <v>492</v>
      </c>
      <c r="Y34" s="5" t="s">
        <v>491</v>
      </c>
    </row>
    <row r="35" spans="1:25" ht="19">
      <c r="A35" s="4" t="s">
        <v>107</v>
      </c>
      <c r="B35" s="4" t="s">
        <v>108</v>
      </c>
      <c r="C35" s="4" t="s">
        <v>16</v>
      </c>
      <c r="E35" s="5" t="s">
        <v>29</v>
      </c>
      <c r="F35" s="4" t="s">
        <v>533</v>
      </c>
      <c r="G35" s="4" t="s">
        <v>695</v>
      </c>
      <c r="H35" s="6">
        <v>-14.4</v>
      </c>
      <c r="I35" s="15" t="s">
        <v>109</v>
      </c>
      <c r="J35" s="4">
        <v>34</v>
      </c>
      <c r="K35" s="6">
        <v>-16.2</v>
      </c>
      <c r="M35" s="4">
        <f t="shared" si="0"/>
        <v>24</v>
      </c>
      <c r="N35" s="4">
        <f t="shared" si="1"/>
        <v>24</v>
      </c>
      <c r="W35" s="5" t="s">
        <v>19</v>
      </c>
      <c r="X35" s="5" t="s">
        <v>491</v>
      </c>
      <c r="Y35" s="5" t="s">
        <v>492</v>
      </c>
    </row>
    <row r="36" spans="1:25" ht="19">
      <c r="A36" s="4" t="s">
        <v>107</v>
      </c>
      <c r="B36" s="4" t="s">
        <v>110</v>
      </c>
      <c r="C36" s="4" t="s">
        <v>16</v>
      </c>
      <c r="E36" s="5" t="s">
        <v>29</v>
      </c>
      <c r="F36" s="4" t="s">
        <v>534</v>
      </c>
      <c r="G36" s="4" t="s">
        <v>696</v>
      </c>
      <c r="H36" s="4">
        <v>-8.57</v>
      </c>
      <c r="I36" s="4" t="s">
        <v>111</v>
      </c>
      <c r="J36" s="4">
        <v>2</v>
      </c>
      <c r="K36" s="6">
        <v>-14.3</v>
      </c>
      <c r="M36" s="4">
        <f t="shared" si="0"/>
        <v>26</v>
      </c>
      <c r="N36" s="4">
        <f t="shared" si="1"/>
        <v>26</v>
      </c>
      <c r="W36" s="5" t="s">
        <v>19</v>
      </c>
      <c r="X36" s="5" t="s">
        <v>491</v>
      </c>
      <c r="Y36" s="5" t="s">
        <v>492</v>
      </c>
    </row>
    <row r="37" spans="1:25" ht="19">
      <c r="A37" s="4" t="s">
        <v>107</v>
      </c>
      <c r="B37" s="4" t="s">
        <v>112</v>
      </c>
      <c r="C37" s="4" t="s">
        <v>16</v>
      </c>
      <c r="E37" s="5" t="s">
        <v>29</v>
      </c>
      <c r="F37" s="4" t="s">
        <v>535</v>
      </c>
      <c r="G37" s="4" t="s">
        <v>697</v>
      </c>
      <c r="H37" s="4">
        <v>-14.55</v>
      </c>
      <c r="I37" s="4" t="s">
        <v>113</v>
      </c>
      <c r="J37" s="4">
        <v>3</v>
      </c>
      <c r="K37" s="6">
        <v>-20.9</v>
      </c>
      <c r="M37" s="4">
        <f t="shared" si="0"/>
        <v>60</v>
      </c>
      <c r="N37" s="4">
        <f t="shared" si="1"/>
        <v>45</v>
      </c>
      <c r="W37" s="5" t="s">
        <v>19</v>
      </c>
      <c r="X37" s="5" t="s">
        <v>491</v>
      </c>
      <c r="Y37" s="5" t="s">
        <v>492</v>
      </c>
    </row>
    <row r="38" spans="1:25" ht="19">
      <c r="A38" s="4" t="s">
        <v>114</v>
      </c>
      <c r="B38" s="4" t="s">
        <v>115</v>
      </c>
      <c r="C38" s="4" t="s">
        <v>16</v>
      </c>
      <c r="E38" s="5" t="s">
        <v>29</v>
      </c>
      <c r="F38" s="4" t="s">
        <v>536</v>
      </c>
      <c r="G38" s="4" t="s">
        <v>537</v>
      </c>
      <c r="H38" s="4">
        <v>-12.62</v>
      </c>
      <c r="I38" s="4" t="s">
        <v>116</v>
      </c>
      <c r="J38" s="4">
        <v>1</v>
      </c>
      <c r="K38" s="6">
        <v>-17.600000000000001</v>
      </c>
      <c r="M38" s="4">
        <f t="shared" si="0"/>
        <v>43</v>
      </c>
      <c r="N38" s="4">
        <f t="shared" si="1"/>
        <v>42</v>
      </c>
      <c r="W38" s="5" t="s">
        <v>19</v>
      </c>
      <c r="X38" s="4" t="s">
        <v>491</v>
      </c>
      <c r="Y38" s="4" t="s">
        <v>492</v>
      </c>
    </row>
    <row r="39" spans="1:25" ht="19">
      <c r="A39" s="4" t="s">
        <v>114</v>
      </c>
      <c r="B39" s="4" t="s">
        <v>117</v>
      </c>
      <c r="C39" s="4" t="s">
        <v>16</v>
      </c>
      <c r="E39" s="5" t="s">
        <v>29</v>
      </c>
      <c r="F39" s="4" t="s">
        <v>538</v>
      </c>
      <c r="G39" s="4" t="s">
        <v>698</v>
      </c>
      <c r="H39" s="4">
        <v>-15.07</v>
      </c>
      <c r="I39" s="4" t="s">
        <v>118</v>
      </c>
      <c r="J39" s="4">
        <v>11</v>
      </c>
      <c r="K39" s="6">
        <v>-19.3</v>
      </c>
      <c r="M39" s="4">
        <f t="shared" si="0"/>
        <v>15</v>
      </c>
      <c r="N39" s="4">
        <f t="shared" si="1"/>
        <v>17</v>
      </c>
      <c r="W39" s="5" t="s">
        <v>26</v>
      </c>
      <c r="X39" s="5" t="s">
        <v>492</v>
      </c>
      <c r="Y39" s="5" t="s">
        <v>492</v>
      </c>
    </row>
    <row r="40" spans="1:25" ht="19">
      <c r="A40" s="4" t="s">
        <v>119</v>
      </c>
      <c r="B40" s="4" t="s">
        <v>120</v>
      </c>
      <c r="C40" s="4" t="s">
        <v>16</v>
      </c>
      <c r="E40" s="5" t="s">
        <v>17</v>
      </c>
      <c r="F40" s="4" t="s">
        <v>539</v>
      </c>
      <c r="G40" s="4" t="s">
        <v>699</v>
      </c>
      <c r="H40" s="4">
        <v>-9.8800000000000008</v>
      </c>
      <c r="I40" s="4" t="s">
        <v>121</v>
      </c>
      <c r="J40" s="4">
        <v>5</v>
      </c>
      <c r="K40" s="6">
        <v>-24.8</v>
      </c>
      <c r="M40" s="4">
        <f t="shared" si="0"/>
        <v>56</v>
      </c>
      <c r="N40" s="4">
        <f t="shared" si="1"/>
        <v>60</v>
      </c>
      <c r="W40" s="5" t="s">
        <v>26</v>
      </c>
      <c r="X40" s="5" t="s">
        <v>491</v>
      </c>
      <c r="Y40" s="5" t="s">
        <v>492</v>
      </c>
    </row>
    <row r="41" spans="1:25" ht="19">
      <c r="A41" s="4" t="s">
        <v>119</v>
      </c>
      <c r="B41" s="4" t="s">
        <v>122</v>
      </c>
      <c r="C41" s="4" t="s">
        <v>16</v>
      </c>
      <c r="E41" s="5" t="s">
        <v>29</v>
      </c>
      <c r="F41" s="4" t="s">
        <v>540</v>
      </c>
      <c r="G41" s="4" t="s">
        <v>700</v>
      </c>
      <c r="H41" s="4">
        <v>-17.36</v>
      </c>
      <c r="I41" s="4" t="s">
        <v>123</v>
      </c>
      <c r="J41" s="4">
        <v>0</v>
      </c>
      <c r="K41" s="6">
        <v>-21.4</v>
      </c>
      <c r="M41" s="4">
        <f t="shared" si="0"/>
        <v>36</v>
      </c>
      <c r="N41" s="4">
        <f t="shared" si="1"/>
        <v>37</v>
      </c>
      <c r="W41" s="5" t="s">
        <v>19</v>
      </c>
      <c r="X41" s="5" t="s">
        <v>491</v>
      </c>
      <c r="Y41" s="5" t="s">
        <v>492</v>
      </c>
    </row>
    <row r="42" spans="1:25" ht="19">
      <c r="A42" s="4" t="s">
        <v>124</v>
      </c>
      <c r="B42" s="4" t="s">
        <v>125</v>
      </c>
      <c r="C42" s="4" t="s">
        <v>16</v>
      </c>
      <c r="E42" s="5" t="s">
        <v>17</v>
      </c>
      <c r="F42" s="4" t="s">
        <v>541</v>
      </c>
      <c r="G42" s="4" t="s">
        <v>701</v>
      </c>
      <c r="H42" s="4">
        <v>-13.23</v>
      </c>
      <c r="I42" s="4" t="s">
        <v>126</v>
      </c>
      <c r="J42" s="4">
        <v>7</v>
      </c>
      <c r="K42" s="6">
        <v>-21.7</v>
      </c>
      <c r="M42" s="4">
        <f t="shared" si="0"/>
        <v>42</v>
      </c>
      <c r="N42" s="4">
        <f t="shared" si="1"/>
        <v>43</v>
      </c>
      <c r="W42" s="5" t="s">
        <v>19</v>
      </c>
      <c r="X42" s="5" t="s">
        <v>491</v>
      </c>
      <c r="Y42" s="5" t="s">
        <v>492</v>
      </c>
    </row>
    <row r="43" spans="1:25" ht="19">
      <c r="A43" s="4" t="s">
        <v>127</v>
      </c>
      <c r="B43" s="4" t="s">
        <v>128</v>
      </c>
      <c r="C43" s="4" t="s">
        <v>16</v>
      </c>
      <c r="E43" s="5" t="s">
        <v>29</v>
      </c>
      <c r="F43" s="4" t="s">
        <v>542</v>
      </c>
      <c r="G43" s="4" t="s">
        <v>702</v>
      </c>
      <c r="H43" s="4">
        <v>-16.57</v>
      </c>
      <c r="I43" s="4" t="s">
        <v>129</v>
      </c>
      <c r="J43" s="4">
        <v>2</v>
      </c>
      <c r="K43" s="6">
        <v>-24.1</v>
      </c>
      <c r="M43" s="4">
        <f t="shared" si="0"/>
        <v>37</v>
      </c>
      <c r="N43" s="4">
        <f t="shared" si="1"/>
        <v>37</v>
      </c>
      <c r="W43" s="5" t="s">
        <v>19</v>
      </c>
      <c r="X43" s="5" t="s">
        <v>491</v>
      </c>
      <c r="Y43" s="5" t="s">
        <v>492</v>
      </c>
    </row>
    <row r="44" spans="1:25" ht="19">
      <c r="A44" s="4" t="s">
        <v>130</v>
      </c>
      <c r="B44" s="4" t="s">
        <v>131</v>
      </c>
      <c r="C44" s="4" t="s">
        <v>16</v>
      </c>
      <c r="E44" s="5" t="s">
        <v>29</v>
      </c>
      <c r="F44" s="4" t="s">
        <v>543</v>
      </c>
      <c r="G44" s="4" t="s">
        <v>703</v>
      </c>
      <c r="H44" s="6">
        <v>-15.16</v>
      </c>
      <c r="I44" s="4" t="s">
        <v>132</v>
      </c>
      <c r="J44" s="4">
        <v>3</v>
      </c>
      <c r="K44" s="6">
        <v>-22.5</v>
      </c>
      <c r="M44" s="4">
        <f t="shared" si="0"/>
        <v>45</v>
      </c>
      <c r="N44" s="4">
        <f t="shared" si="1"/>
        <v>45</v>
      </c>
      <c r="P44" s="4" t="s">
        <v>133</v>
      </c>
      <c r="Q44" s="4" t="s">
        <v>134</v>
      </c>
      <c r="R44" s="4" t="s">
        <v>132</v>
      </c>
      <c r="S44" s="4">
        <v>-11.47</v>
      </c>
      <c r="T44" s="6">
        <v>-21.1</v>
      </c>
      <c r="W44" s="5" t="s">
        <v>19</v>
      </c>
      <c r="X44" s="5" t="s">
        <v>491</v>
      </c>
      <c r="Y44" s="5" t="s">
        <v>492</v>
      </c>
    </row>
    <row r="45" spans="1:25" ht="19">
      <c r="A45" s="4" t="s">
        <v>135</v>
      </c>
      <c r="B45" s="4" t="s">
        <v>136</v>
      </c>
      <c r="C45" s="4" t="s">
        <v>16</v>
      </c>
      <c r="E45" s="5" t="s">
        <v>29</v>
      </c>
      <c r="F45" s="4" t="s">
        <v>544</v>
      </c>
      <c r="G45" s="4" t="s">
        <v>704</v>
      </c>
      <c r="H45" s="4">
        <v>-8.26</v>
      </c>
      <c r="I45" s="4" t="s">
        <v>137</v>
      </c>
      <c r="J45" s="4">
        <v>8</v>
      </c>
      <c r="K45" s="6">
        <v>-7.5</v>
      </c>
      <c r="M45" s="4">
        <f t="shared" si="0"/>
        <v>14</v>
      </c>
      <c r="N45" s="4">
        <f t="shared" si="1"/>
        <v>12</v>
      </c>
      <c r="W45" s="5" t="s">
        <v>19</v>
      </c>
      <c r="X45" s="5" t="s">
        <v>492</v>
      </c>
      <c r="Y45" s="5" t="s">
        <v>492</v>
      </c>
    </row>
    <row r="46" spans="1:25" ht="19">
      <c r="A46" s="4" t="s">
        <v>135</v>
      </c>
      <c r="B46" s="4" t="s">
        <v>138</v>
      </c>
      <c r="C46" s="4" t="s">
        <v>16</v>
      </c>
      <c r="E46" s="5" t="s">
        <v>29</v>
      </c>
      <c r="F46" s="4" t="s">
        <v>545</v>
      </c>
      <c r="G46" s="4" t="s">
        <v>546</v>
      </c>
      <c r="H46" s="4">
        <v>-3.88</v>
      </c>
      <c r="I46" s="4" t="s">
        <v>139</v>
      </c>
      <c r="J46" s="4">
        <v>4</v>
      </c>
      <c r="K46" s="6">
        <v>-5.9</v>
      </c>
      <c r="M46" s="4">
        <f t="shared" si="0"/>
        <v>26</v>
      </c>
      <c r="N46" s="4">
        <f t="shared" si="1"/>
        <v>23</v>
      </c>
      <c r="W46" s="5" t="s">
        <v>19</v>
      </c>
      <c r="X46" s="5" t="s">
        <v>492</v>
      </c>
      <c r="Y46" s="5" t="s">
        <v>492</v>
      </c>
    </row>
    <row r="47" spans="1:25" ht="19">
      <c r="A47" s="4" t="s">
        <v>135</v>
      </c>
      <c r="B47" s="4" t="s">
        <v>140</v>
      </c>
      <c r="C47" s="4" t="s">
        <v>16</v>
      </c>
      <c r="E47" s="5" t="s">
        <v>29</v>
      </c>
      <c r="F47" s="4" t="s">
        <v>547</v>
      </c>
      <c r="G47" s="4" t="s">
        <v>705</v>
      </c>
      <c r="H47" s="4">
        <v>-8.02</v>
      </c>
      <c r="I47" s="4" t="s">
        <v>141</v>
      </c>
      <c r="J47" s="4">
        <v>6</v>
      </c>
      <c r="K47" s="6">
        <v>12</v>
      </c>
      <c r="M47" s="4">
        <f t="shared" si="0"/>
        <v>40</v>
      </c>
      <c r="N47" s="4">
        <f t="shared" si="1"/>
        <v>41</v>
      </c>
      <c r="W47" s="5" t="s">
        <v>19</v>
      </c>
      <c r="X47" s="5" t="s">
        <v>492</v>
      </c>
      <c r="Y47" s="5" t="s">
        <v>492</v>
      </c>
    </row>
    <row r="48" spans="1:25" ht="19">
      <c r="A48" s="4" t="s">
        <v>142</v>
      </c>
      <c r="B48" s="4" t="s">
        <v>143</v>
      </c>
      <c r="C48" s="4" t="s">
        <v>16</v>
      </c>
      <c r="E48" s="5" t="s">
        <v>29</v>
      </c>
      <c r="F48" s="4" t="s">
        <v>548</v>
      </c>
      <c r="G48" s="4" t="s">
        <v>706</v>
      </c>
      <c r="H48" s="4">
        <v>-5.08</v>
      </c>
      <c r="I48" s="4" t="s">
        <v>144</v>
      </c>
      <c r="J48" s="4">
        <v>0</v>
      </c>
      <c r="K48" s="6">
        <v>-6.8</v>
      </c>
      <c r="M48" s="4">
        <f t="shared" si="0"/>
        <v>32</v>
      </c>
      <c r="N48" s="4">
        <f t="shared" si="1"/>
        <v>30</v>
      </c>
      <c r="W48" s="5" t="s">
        <v>19</v>
      </c>
      <c r="X48" s="5" t="s">
        <v>491</v>
      </c>
      <c r="Y48" s="5" t="s">
        <v>491</v>
      </c>
    </row>
    <row r="49" spans="1:25" ht="19">
      <c r="A49" s="4" t="s">
        <v>142</v>
      </c>
      <c r="B49" s="4" t="s">
        <v>145</v>
      </c>
      <c r="C49" s="4" t="s">
        <v>16</v>
      </c>
      <c r="E49" s="5" t="s">
        <v>29</v>
      </c>
      <c r="F49" s="4" t="s">
        <v>549</v>
      </c>
      <c r="G49" s="4" t="s">
        <v>707</v>
      </c>
      <c r="H49" s="4">
        <v>-5.42</v>
      </c>
      <c r="I49" s="4" t="s">
        <v>146</v>
      </c>
      <c r="J49" s="4">
        <v>0</v>
      </c>
      <c r="K49" s="6">
        <v>-4.5</v>
      </c>
      <c r="M49" s="4">
        <f t="shared" si="0"/>
        <v>17</v>
      </c>
      <c r="N49" s="4">
        <f t="shared" si="1"/>
        <v>17</v>
      </c>
      <c r="W49" s="5" t="s">
        <v>19</v>
      </c>
      <c r="X49" s="5" t="s">
        <v>492</v>
      </c>
      <c r="Y49" s="5" t="s">
        <v>492</v>
      </c>
    </row>
    <row r="50" spans="1:25" ht="19">
      <c r="A50" s="4" t="s">
        <v>147</v>
      </c>
      <c r="B50" s="4" t="s">
        <v>148</v>
      </c>
      <c r="C50" s="4" t="s">
        <v>16</v>
      </c>
      <c r="E50" s="5" t="s">
        <v>29</v>
      </c>
      <c r="F50" s="4" t="s">
        <v>550</v>
      </c>
      <c r="G50" s="4" t="s">
        <v>708</v>
      </c>
      <c r="H50" s="4">
        <v>-11.59</v>
      </c>
      <c r="I50" s="4" t="s">
        <v>149</v>
      </c>
      <c r="J50" s="4">
        <v>6</v>
      </c>
      <c r="K50" s="6">
        <v>-20.3</v>
      </c>
      <c r="M50" s="4">
        <f t="shared" si="0"/>
        <v>39</v>
      </c>
      <c r="N50" s="4">
        <f t="shared" si="1"/>
        <v>44</v>
      </c>
      <c r="W50" s="5" t="s">
        <v>26</v>
      </c>
      <c r="X50" s="5" t="s">
        <v>491</v>
      </c>
      <c r="Y50" s="5" t="s">
        <v>492</v>
      </c>
    </row>
    <row r="51" spans="1:25" ht="19">
      <c r="A51" s="4" t="s">
        <v>150</v>
      </c>
      <c r="B51" s="4" t="s">
        <v>150</v>
      </c>
      <c r="C51" s="4" t="s">
        <v>16</v>
      </c>
      <c r="E51" s="5" t="s">
        <v>29</v>
      </c>
      <c r="F51" s="4" t="s">
        <v>551</v>
      </c>
      <c r="G51" s="4" t="s">
        <v>709</v>
      </c>
      <c r="H51" s="4">
        <v>-7.47</v>
      </c>
      <c r="I51" s="4" t="s">
        <v>151</v>
      </c>
      <c r="J51" s="4">
        <v>0</v>
      </c>
      <c r="K51" s="6">
        <v>-7.5</v>
      </c>
      <c r="M51" s="4">
        <f t="shared" si="0"/>
        <v>18</v>
      </c>
      <c r="N51" s="4">
        <f t="shared" si="1"/>
        <v>25</v>
      </c>
      <c r="W51" s="5" t="s">
        <v>19</v>
      </c>
      <c r="X51" s="5" t="s">
        <v>491</v>
      </c>
      <c r="Y51" s="5" t="s">
        <v>492</v>
      </c>
    </row>
    <row r="52" spans="1:25" ht="19">
      <c r="A52" s="4" t="s">
        <v>152</v>
      </c>
      <c r="B52" s="4" t="s">
        <v>153</v>
      </c>
      <c r="C52" s="4" t="s">
        <v>16</v>
      </c>
      <c r="E52" s="5" t="s">
        <v>29</v>
      </c>
      <c r="F52" s="4" t="s">
        <v>552</v>
      </c>
      <c r="G52" s="4" t="s">
        <v>710</v>
      </c>
      <c r="H52" s="4">
        <v>-7.36</v>
      </c>
      <c r="I52" s="4" t="s">
        <v>154</v>
      </c>
      <c r="J52" s="4">
        <v>10</v>
      </c>
      <c r="K52" s="6">
        <v>-11.1</v>
      </c>
      <c r="M52" s="4">
        <f t="shared" si="0"/>
        <v>28</v>
      </c>
      <c r="N52" s="4">
        <f t="shared" si="1"/>
        <v>30</v>
      </c>
      <c r="W52" s="5" t="s">
        <v>19</v>
      </c>
      <c r="X52" s="5" t="s">
        <v>491</v>
      </c>
      <c r="Y52" s="5" t="s">
        <v>492</v>
      </c>
    </row>
    <row r="53" spans="1:25" ht="19">
      <c r="A53" s="4" t="s">
        <v>152</v>
      </c>
      <c r="B53" s="4" t="s">
        <v>155</v>
      </c>
      <c r="C53" s="4" t="s">
        <v>16</v>
      </c>
      <c r="E53" s="5" t="s">
        <v>29</v>
      </c>
      <c r="F53" s="4" t="s">
        <v>553</v>
      </c>
      <c r="G53" s="4" t="s">
        <v>711</v>
      </c>
      <c r="H53" s="6">
        <v>-21.34</v>
      </c>
      <c r="I53" s="4" t="s">
        <v>156</v>
      </c>
      <c r="J53" s="4">
        <v>3</v>
      </c>
      <c r="K53" s="6">
        <v>-27.8</v>
      </c>
      <c r="M53" s="4">
        <f t="shared" si="0"/>
        <v>37</v>
      </c>
      <c r="N53" s="4">
        <f t="shared" si="1"/>
        <v>43</v>
      </c>
      <c r="W53" s="5" t="s">
        <v>19</v>
      </c>
      <c r="X53" s="5" t="s">
        <v>491</v>
      </c>
      <c r="Y53" s="5" t="s">
        <v>492</v>
      </c>
    </row>
    <row r="54" spans="1:25" ht="19">
      <c r="A54" s="4" t="s">
        <v>157</v>
      </c>
      <c r="B54" s="4" t="s">
        <v>158</v>
      </c>
      <c r="C54" s="4" t="s">
        <v>16</v>
      </c>
      <c r="E54" s="5" t="s">
        <v>29</v>
      </c>
      <c r="F54" s="4" t="s">
        <v>554</v>
      </c>
      <c r="G54" s="4" t="s">
        <v>712</v>
      </c>
      <c r="H54" s="4">
        <v>-12.08</v>
      </c>
      <c r="I54" s="4" t="s">
        <v>159</v>
      </c>
      <c r="J54" s="4">
        <v>4</v>
      </c>
      <c r="K54" s="6">
        <v>-14.2</v>
      </c>
      <c r="M54" s="4">
        <f t="shared" si="0"/>
        <v>33</v>
      </c>
      <c r="N54" s="4">
        <f t="shared" si="1"/>
        <v>34</v>
      </c>
      <c r="W54" s="5" t="s">
        <v>19</v>
      </c>
      <c r="X54" s="5" t="s">
        <v>491</v>
      </c>
      <c r="Y54" s="5" t="s">
        <v>492</v>
      </c>
    </row>
    <row r="55" spans="1:25" ht="19">
      <c r="A55" s="4" t="s">
        <v>157</v>
      </c>
      <c r="B55" s="4" t="s">
        <v>160</v>
      </c>
      <c r="C55" s="4" t="s">
        <v>16</v>
      </c>
      <c r="E55" s="5" t="s">
        <v>29</v>
      </c>
      <c r="F55" s="4" t="s">
        <v>555</v>
      </c>
      <c r="G55" s="4" t="s">
        <v>713</v>
      </c>
      <c r="H55" s="4">
        <v>-17.059999999999999</v>
      </c>
      <c r="I55" s="4" t="s">
        <v>161</v>
      </c>
      <c r="J55" s="4">
        <v>3</v>
      </c>
      <c r="K55" s="6">
        <v>-22.2</v>
      </c>
      <c r="M55" s="4">
        <f t="shared" si="0"/>
        <v>29</v>
      </c>
      <c r="N55" s="4">
        <f t="shared" si="1"/>
        <v>33</v>
      </c>
      <c r="W55" s="5" t="s">
        <v>19</v>
      </c>
      <c r="X55" s="5" t="s">
        <v>491</v>
      </c>
      <c r="Y55" s="5" t="s">
        <v>492</v>
      </c>
    </row>
    <row r="56" spans="1:25" ht="19">
      <c r="A56" s="4" t="s">
        <v>162</v>
      </c>
      <c r="B56" s="4" t="s">
        <v>163</v>
      </c>
      <c r="C56" s="4" t="s">
        <v>16</v>
      </c>
      <c r="E56" s="5" t="s">
        <v>29</v>
      </c>
      <c r="F56" s="4" t="s">
        <v>556</v>
      </c>
      <c r="G56" s="4" t="s">
        <v>714</v>
      </c>
      <c r="H56" s="4">
        <v>-12.76</v>
      </c>
      <c r="I56" s="4" t="s">
        <v>164</v>
      </c>
      <c r="J56" s="4">
        <v>11</v>
      </c>
      <c r="K56" s="6">
        <v>-13</v>
      </c>
      <c r="M56" s="4">
        <f t="shared" si="0"/>
        <v>28</v>
      </c>
      <c r="N56" s="4">
        <f t="shared" si="1"/>
        <v>30</v>
      </c>
      <c r="W56" s="5" t="s">
        <v>19</v>
      </c>
      <c r="X56" s="5" t="s">
        <v>492</v>
      </c>
      <c r="Y56" s="5" t="s">
        <v>491</v>
      </c>
    </row>
    <row r="57" spans="1:25" ht="19">
      <c r="A57" s="4" t="s">
        <v>165</v>
      </c>
      <c r="B57" s="4" t="s">
        <v>166</v>
      </c>
      <c r="C57" s="4" t="s">
        <v>16</v>
      </c>
      <c r="E57" s="5" t="s">
        <v>29</v>
      </c>
      <c r="F57" s="4" t="s">
        <v>557</v>
      </c>
      <c r="G57" s="4" t="s">
        <v>715</v>
      </c>
      <c r="H57" s="4">
        <v>-8.7200000000000006</v>
      </c>
      <c r="I57" s="4" t="s">
        <v>167</v>
      </c>
      <c r="J57" s="4">
        <v>4</v>
      </c>
      <c r="K57" s="6">
        <v>-8.9</v>
      </c>
      <c r="M57" s="4">
        <f t="shared" si="0"/>
        <v>16</v>
      </c>
      <c r="N57" s="4">
        <f t="shared" si="1"/>
        <v>14</v>
      </c>
      <c r="W57" s="5" t="s">
        <v>19</v>
      </c>
      <c r="X57" s="5" t="s">
        <v>492</v>
      </c>
      <c r="Y57" s="5" t="s">
        <v>492</v>
      </c>
    </row>
    <row r="58" spans="1:25" ht="19">
      <c r="A58" s="4" t="s">
        <v>168</v>
      </c>
      <c r="B58" s="4" t="s">
        <v>169</v>
      </c>
      <c r="C58" s="4" t="s">
        <v>16</v>
      </c>
      <c r="E58" s="5" t="s">
        <v>17</v>
      </c>
      <c r="F58" s="4" t="s">
        <v>558</v>
      </c>
      <c r="G58" s="4" t="s">
        <v>716</v>
      </c>
      <c r="H58" s="4">
        <v>-15.25</v>
      </c>
      <c r="I58" s="4" t="s">
        <v>170</v>
      </c>
      <c r="J58" s="4">
        <v>4</v>
      </c>
      <c r="K58" s="6">
        <v>-17.5</v>
      </c>
      <c r="M58" s="4">
        <f t="shared" si="0"/>
        <v>44</v>
      </c>
      <c r="N58" s="4">
        <f t="shared" si="1"/>
        <v>41</v>
      </c>
      <c r="W58" s="5" t="s">
        <v>19</v>
      </c>
      <c r="X58" s="5" t="s">
        <v>491</v>
      </c>
      <c r="Y58" s="5" t="s">
        <v>492</v>
      </c>
    </row>
    <row r="59" spans="1:25" ht="19">
      <c r="A59" s="4" t="s">
        <v>168</v>
      </c>
      <c r="B59" s="4" t="s">
        <v>171</v>
      </c>
      <c r="C59" s="4" t="s">
        <v>16</v>
      </c>
      <c r="E59" s="5" t="s">
        <v>29</v>
      </c>
      <c r="F59" s="4" t="s">
        <v>559</v>
      </c>
      <c r="G59" s="4" t="s">
        <v>717</v>
      </c>
      <c r="H59" s="4">
        <v>-13.63</v>
      </c>
      <c r="I59" s="4" t="s">
        <v>172</v>
      </c>
      <c r="J59" s="4">
        <v>8</v>
      </c>
      <c r="K59" s="6">
        <v>-16.3</v>
      </c>
      <c r="M59" s="4">
        <f t="shared" si="0"/>
        <v>19</v>
      </c>
      <c r="N59" s="4">
        <f t="shared" si="1"/>
        <v>26</v>
      </c>
      <c r="W59" s="5" t="s">
        <v>19</v>
      </c>
      <c r="X59" s="5" t="s">
        <v>492</v>
      </c>
      <c r="Y59" s="5" t="s">
        <v>492</v>
      </c>
    </row>
    <row r="60" spans="1:25" ht="19">
      <c r="A60" s="4" t="s">
        <v>838</v>
      </c>
      <c r="B60" s="4" t="s">
        <v>846</v>
      </c>
      <c r="C60" s="4" t="s">
        <v>16</v>
      </c>
      <c r="E60" s="5" t="s">
        <v>17</v>
      </c>
      <c r="F60" s="4" t="s">
        <v>839</v>
      </c>
      <c r="G60" s="4" t="s">
        <v>840</v>
      </c>
      <c r="H60" s="4">
        <v>-12.19</v>
      </c>
      <c r="I60" s="4" t="s">
        <v>841</v>
      </c>
      <c r="J60" s="4">
        <v>8</v>
      </c>
      <c r="K60" s="6">
        <v>-13.3</v>
      </c>
      <c r="M60" s="4">
        <f t="shared" si="0"/>
        <v>18</v>
      </c>
      <c r="N60" s="4">
        <f t="shared" si="1"/>
        <v>17</v>
      </c>
      <c r="W60" s="5" t="s">
        <v>19</v>
      </c>
      <c r="X60" s="5" t="s">
        <v>492</v>
      </c>
      <c r="Y60" s="5" t="s">
        <v>492</v>
      </c>
    </row>
    <row r="61" spans="1:25" ht="19">
      <c r="A61" s="4" t="s">
        <v>173</v>
      </c>
      <c r="B61" s="4" t="s">
        <v>174</v>
      </c>
      <c r="C61" s="4" t="s">
        <v>16</v>
      </c>
      <c r="E61" s="5" t="s">
        <v>17</v>
      </c>
      <c r="F61" s="4" t="s">
        <v>560</v>
      </c>
      <c r="G61" s="4" t="s">
        <v>718</v>
      </c>
      <c r="H61" s="4">
        <v>-14.04</v>
      </c>
      <c r="I61" s="4" t="s">
        <v>175</v>
      </c>
      <c r="J61" s="4">
        <v>3</v>
      </c>
      <c r="K61" s="6">
        <v>-16.3</v>
      </c>
      <c r="M61" s="4">
        <f t="shared" si="0"/>
        <v>16</v>
      </c>
      <c r="N61" s="4">
        <f t="shared" si="1"/>
        <v>17</v>
      </c>
      <c r="W61" s="5" t="s">
        <v>19</v>
      </c>
      <c r="X61" s="5" t="s">
        <v>492</v>
      </c>
      <c r="Y61" s="5" t="s">
        <v>492</v>
      </c>
    </row>
    <row r="62" spans="1:25" ht="19">
      <c r="A62" s="4" t="s">
        <v>173</v>
      </c>
      <c r="B62" s="4" t="s">
        <v>176</v>
      </c>
      <c r="C62" s="4" t="s">
        <v>16</v>
      </c>
      <c r="E62" s="5" t="s">
        <v>29</v>
      </c>
      <c r="F62" s="4" t="s">
        <v>561</v>
      </c>
      <c r="G62" s="4" t="s">
        <v>719</v>
      </c>
      <c r="H62" s="4">
        <v>-7.71</v>
      </c>
      <c r="I62" s="4" t="s">
        <v>177</v>
      </c>
      <c r="J62" s="4">
        <v>20</v>
      </c>
      <c r="K62" s="6">
        <v>-8.4</v>
      </c>
      <c r="M62" s="4">
        <f t="shared" si="0"/>
        <v>11</v>
      </c>
      <c r="N62" s="4">
        <f t="shared" si="1"/>
        <v>13</v>
      </c>
      <c r="W62" s="5" t="s">
        <v>19</v>
      </c>
      <c r="X62" s="5" t="s">
        <v>492</v>
      </c>
      <c r="Y62" s="5" t="s">
        <v>492</v>
      </c>
    </row>
    <row r="63" spans="1:25" ht="19">
      <c r="A63" s="4" t="s">
        <v>178</v>
      </c>
      <c r="B63" s="4" t="s">
        <v>179</v>
      </c>
      <c r="C63" s="4" t="s">
        <v>16</v>
      </c>
      <c r="E63" s="5" t="s">
        <v>17</v>
      </c>
      <c r="F63" s="4" t="s">
        <v>562</v>
      </c>
      <c r="G63" s="4" t="s">
        <v>720</v>
      </c>
      <c r="H63" s="6">
        <v>-11.59</v>
      </c>
      <c r="I63" s="4" t="s">
        <v>180</v>
      </c>
      <c r="J63" s="4">
        <v>4</v>
      </c>
      <c r="K63" s="6">
        <v>-19.2</v>
      </c>
      <c r="M63" s="4">
        <f t="shared" si="0"/>
        <v>37</v>
      </c>
      <c r="N63" s="4">
        <f t="shared" si="1"/>
        <v>35</v>
      </c>
      <c r="W63" s="5" t="s">
        <v>19</v>
      </c>
      <c r="X63" s="5" t="s">
        <v>491</v>
      </c>
      <c r="Y63" s="5" t="s">
        <v>492</v>
      </c>
    </row>
    <row r="64" spans="1:25" ht="19">
      <c r="A64" s="4" t="s">
        <v>178</v>
      </c>
      <c r="B64" s="4" t="s">
        <v>181</v>
      </c>
      <c r="C64" s="4" t="s">
        <v>16</v>
      </c>
      <c r="E64" s="5" t="s">
        <v>29</v>
      </c>
      <c r="F64" s="4" t="s">
        <v>563</v>
      </c>
      <c r="G64" s="4" t="s">
        <v>721</v>
      </c>
      <c r="H64" s="6">
        <v>-13</v>
      </c>
      <c r="I64" s="4" t="s">
        <v>182</v>
      </c>
      <c r="J64" s="4">
        <v>8</v>
      </c>
      <c r="K64" s="6">
        <v>-16.5</v>
      </c>
      <c r="M64" s="4">
        <f t="shared" si="0"/>
        <v>19</v>
      </c>
      <c r="N64" s="4">
        <f t="shared" si="1"/>
        <v>22</v>
      </c>
      <c r="W64" s="5" t="s">
        <v>19</v>
      </c>
      <c r="X64" s="5" t="s">
        <v>491</v>
      </c>
      <c r="Y64" s="5" t="s">
        <v>492</v>
      </c>
    </row>
    <row r="65" spans="1:25" ht="19">
      <c r="A65" s="4" t="s">
        <v>178</v>
      </c>
      <c r="B65" s="4" t="s">
        <v>183</v>
      </c>
      <c r="C65" s="4" t="s">
        <v>16</v>
      </c>
      <c r="E65" s="5" t="s">
        <v>29</v>
      </c>
      <c r="F65" s="4" t="s">
        <v>832</v>
      </c>
      <c r="G65" s="4" t="s">
        <v>564</v>
      </c>
      <c r="H65" s="6">
        <v>-8.81</v>
      </c>
      <c r="I65" s="4" t="s">
        <v>184</v>
      </c>
      <c r="J65" s="4">
        <v>9</v>
      </c>
      <c r="K65" s="6">
        <v>-9.1999999999999993</v>
      </c>
      <c r="M65" s="4">
        <f t="shared" si="0"/>
        <v>15</v>
      </c>
      <c r="N65" s="4">
        <f t="shared" si="1"/>
        <v>16</v>
      </c>
      <c r="W65" s="5" t="s">
        <v>19</v>
      </c>
      <c r="X65" s="5" t="s">
        <v>491</v>
      </c>
      <c r="Y65" s="5" t="s">
        <v>492</v>
      </c>
    </row>
    <row r="66" spans="1:25" ht="19">
      <c r="A66" s="4" t="s">
        <v>178</v>
      </c>
      <c r="B66" s="4" t="s">
        <v>185</v>
      </c>
      <c r="C66" s="4" t="s">
        <v>16</v>
      </c>
      <c r="E66" s="5" t="s">
        <v>29</v>
      </c>
      <c r="F66" s="4" t="s">
        <v>565</v>
      </c>
      <c r="G66" s="4" t="s">
        <v>722</v>
      </c>
      <c r="H66" s="6">
        <v>-15.45</v>
      </c>
      <c r="I66" s="4" t="s">
        <v>186</v>
      </c>
      <c r="J66" s="4">
        <v>4</v>
      </c>
      <c r="K66" s="6">
        <v>-17.100000000000001</v>
      </c>
      <c r="M66" s="4">
        <f t="shared" si="0"/>
        <v>17</v>
      </c>
      <c r="N66" s="4">
        <f t="shared" si="1"/>
        <v>22</v>
      </c>
      <c r="W66" s="5" t="s">
        <v>26</v>
      </c>
      <c r="X66" s="5" t="s">
        <v>491</v>
      </c>
      <c r="Y66" s="5" t="s">
        <v>492</v>
      </c>
    </row>
    <row r="67" spans="1:25" s="15" customFormat="1" ht="19">
      <c r="A67" s="15" t="s">
        <v>187</v>
      </c>
      <c r="B67" s="15" t="s">
        <v>188</v>
      </c>
      <c r="C67" s="15" t="s">
        <v>16</v>
      </c>
      <c r="E67" s="5" t="s">
        <v>29</v>
      </c>
      <c r="F67" s="15" t="s">
        <v>566</v>
      </c>
      <c r="G67" s="15" t="s">
        <v>723</v>
      </c>
      <c r="H67" s="15">
        <v>-15.12</v>
      </c>
      <c r="I67" s="15" t="s">
        <v>189</v>
      </c>
      <c r="J67" s="15">
        <v>0</v>
      </c>
      <c r="K67" s="16">
        <v>-25.2</v>
      </c>
      <c r="M67" s="4">
        <f t="shared" si="0"/>
        <v>40</v>
      </c>
      <c r="N67" s="4">
        <f t="shared" si="1"/>
        <v>43</v>
      </c>
      <c r="W67" s="17" t="s">
        <v>19</v>
      </c>
      <c r="X67" s="5" t="s">
        <v>491</v>
      </c>
      <c r="Y67" s="5" t="s">
        <v>492</v>
      </c>
    </row>
    <row r="68" spans="1:25" ht="19">
      <c r="A68" s="4" t="s">
        <v>190</v>
      </c>
      <c r="B68" s="4" t="s">
        <v>191</v>
      </c>
      <c r="C68" s="4" t="s">
        <v>16</v>
      </c>
      <c r="E68" s="5" t="s">
        <v>17</v>
      </c>
      <c r="F68" s="4" t="s">
        <v>567</v>
      </c>
      <c r="G68" s="4" t="s">
        <v>724</v>
      </c>
      <c r="H68" s="4">
        <v>-11.38</v>
      </c>
      <c r="I68" s="4" t="s">
        <v>192</v>
      </c>
      <c r="J68" s="4">
        <v>4</v>
      </c>
      <c r="K68" s="6">
        <v>-19.100000000000001</v>
      </c>
      <c r="M68" s="4">
        <f t="shared" si="0"/>
        <v>36</v>
      </c>
      <c r="N68" s="4">
        <f t="shared" si="1"/>
        <v>46</v>
      </c>
      <c r="W68" s="17" t="s">
        <v>19</v>
      </c>
      <c r="X68" s="5" t="s">
        <v>491</v>
      </c>
      <c r="Y68" s="5" t="s">
        <v>492</v>
      </c>
    </row>
    <row r="69" spans="1:25" ht="19">
      <c r="A69" s="4" t="s">
        <v>190</v>
      </c>
      <c r="B69" s="4" t="s">
        <v>193</v>
      </c>
      <c r="C69" s="4" t="s">
        <v>16</v>
      </c>
      <c r="E69" s="5" t="s">
        <v>21</v>
      </c>
      <c r="F69" s="4" t="s">
        <v>568</v>
      </c>
      <c r="G69" s="4" t="s">
        <v>725</v>
      </c>
      <c r="H69" s="4">
        <v>-9.69</v>
      </c>
      <c r="I69" s="4" t="s">
        <v>194</v>
      </c>
      <c r="J69" s="4">
        <v>4</v>
      </c>
      <c r="K69" s="6">
        <v>-16.2</v>
      </c>
      <c r="M69" s="4">
        <f t="shared" si="0"/>
        <v>35</v>
      </c>
      <c r="N69" s="4">
        <f t="shared" si="1"/>
        <v>40</v>
      </c>
      <c r="W69" s="17" t="s">
        <v>19</v>
      </c>
      <c r="X69" s="5" t="s">
        <v>491</v>
      </c>
      <c r="Y69" s="5" t="s">
        <v>491</v>
      </c>
    </row>
    <row r="70" spans="1:25" ht="19">
      <c r="A70" s="4" t="s">
        <v>195</v>
      </c>
      <c r="B70" s="4" t="s">
        <v>196</v>
      </c>
      <c r="C70" s="4" t="s">
        <v>16</v>
      </c>
      <c r="E70" s="5" t="s">
        <v>29</v>
      </c>
      <c r="F70" s="4" t="s">
        <v>569</v>
      </c>
      <c r="G70" s="4" t="s">
        <v>726</v>
      </c>
      <c r="H70" s="4">
        <v>-7.66</v>
      </c>
      <c r="I70" s="4" t="s">
        <v>197</v>
      </c>
      <c r="J70" s="4">
        <v>21</v>
      </c>
      <c r="K70" s="6">
        <v>-9.1</v>
      </c>
      <c r="M70" s="4">
        <f t="shared" ref="M70:M132" si="2">LEN(F70)</f>
        <v>11</v>
      </c>
      <c r="N70" s="4">
        <f t="shared" ref="N70:N132" si="3">LEN(G70)</f>
        <v>11</v>
      </c>
      <c r="W70" s="17" t="s">
        <v>19</v>
      </c>
      <c r="X70" s="5" t="s">
        <v>492</v>
      </c>
      <c r="Y70" s="5" t="s">
        <v>492</v>
      </c>
    </row>
    <row r="71" spans="1:25" ht="19">
      <c r="A71" s="4" t="s">
        <v>195</v>
      </c>
      <c r="B71" s="4" t="s">
        <v>198</v>
      </c>
      <c r="C71" s="4" t="s">
        <v>16</v>
      </c>
      <c r="E71" s="5" t="s">
        <v>29</v>
      </c>
      <c r="F71" s="4" t="s">
        <v>570</v>
      </c>
      <c r="G71" s="4" t="s">
        <v>727</v>
      </c>
      <c r="H71" s="4">
        <v>-9.4600000000000009</v>
      </c>
      <c r="I71" s="4" t="s">
        <v>199</v>
      </c>
      <c r="J71" s="4">
        <v>9</v>
      </c>
      <c r="K71" s="6">
        <v>-9.1</v>
      </c>
      <c r="M71" s="4">
        <f t="shared" si="2"/>
        <v>14</v>
      </c>
      <c r="N71" s="4">
        <f t="shared" si="3"/>
        <v>13</v>
      </c>
      <c r="W71" s="17" t="s">
        <v>19</v>
      </c>
      <c r="X71" s="31" t="s">
        <v>491</v>
      </c>
      <c r="Y71" s="31" t="s">
        <v>492</v>
      </c>
    </row>
    <row r="72" spans="1:25" ht="19">
      <c r="A72" s="4" t="s">
        <v>200</v>
      </c>
      <c r="B72" s="4" t="s">
        <v>201</v>
      </c>
      <c r="C72" s="4" t="s">
        <v>16</v>
      </c>
      <c r="E72" s="5" t="s">
        <v>29</v>
      </c>
      <c r="F72" s="4" t="s">
        <v>571</v>
      </c>
      <c r="G72" s="4" t="s">
        <v>728</v>
      </c>
      <c r="H72" s="4">
        <v>-13.15</v>
      </c>
      <c r="I72" s="4" t="s">
        <v>202</v>
      </c>
      <c r="J72" s="11">
        <v>6</v>
      </c>
      <c r="K72" s="6">
        <v>-31.8</v>
      </c>
      <c r="M72" s="4">
        <f t="shared" si="2"/>
        <v>37</v>
      </c>
      <c r="N72" s="4">
        <f t="shared" si="3"/>
        <v>46</v>
      </c>
      <c r="W72" s="17" t="s">
        <v>19</v>
      </c>
      <c r="X72" s="31" t="s">
        <v>491</v>
      </c>
      <c r="Y72" s="31" t="s">
        <v>492</v>
      </c>
    </row>
    <row r="73" spans="1:25" ht="19">
      <c r="A73" s="4" t="s">
        <v>203</v>
      </c>
      <c r="B73" s="4" t="s">
        <v>204</v>
      </c>
      <c r="C73" s="4" t="s">
        <v>16</v>
      </c>
      <c r="E73" s="5" t="s">
        <v>29</v>
      </c>
      <c r="F73" s="4" t="s">
        <v>572</v>
      </c>
      <c r="G73" s="4" t="s">
        <v>729</v>
      </c>
      <c r="H73" s="4">
        <v>-14.56</v>
      </c>
      <c r="I73" s="4" t="s">
        <v>205</v>
      </c>
      <c r="J73" s="4">
        <v>3</v>
      </c>
      <c r="K73" s="6">
        <v>-21.8</v>
      </c>
      <c r="M73" s="4">
        <f t="shared" si="2"/>
        <v>28</v>
      </c>
      <c r="N73" s="4">
        <f t="shared" si="3"/>
        <v>27</v>
      </c>
      <c r="W73" s="17" t="s">
        <v>19</v>
      </c>
      <c r="X73" s="5" t="s">
        <v>492</v>
      </c>
      <c r="Y73" s="5" t="s">
        <v>492</v>
      </c>
    </row>
    <row r="74" spans="1:25" ht="19">
      <c r="A74" s="4" t="s">
        <v>203</v>
      </c>
      <c r="B74" s="4" t="s">
        <v>206</v>
      </c>
      <c r="C74" s="4" t="s">
        <v>16</v>
      </c>
      <c r="E74" s="5" t="s">
        <v>29</v>
      </c>
      <c r="F74" s="4" t="s">
        <v>573</v>
      </c>
      <c r="G74" s="4" t="s">
        <v>730</v>
      </c>
      <c r="H74" s="4">
        <v>-14.82</v>
      </c>
      <c r="I74" s="4" t="s">
        <v>207</v>
      </c>
      <c r="J74" s="4">
        <v>2</v>
      </c>
      <c r="K74" s="6">
        <v>-18.7</v>
      </c>
      <c r="M74" s="4">
        <f t="shared" si="2"/>
        <v>36</v>
      </c>
      <c r="N74" s="4">
        <f t="shared" si="3"/>
        <v>44</v>
      </c>
      <c r="W74" s="17" t="s">
        <v>19</v>
      </c>
      <c r="X74" s="31" t="s">
        <v>491</v>
      </c>
      <c r="Y74" s="31" t="s">
        <v>492</v>
      </c>
    </row>
    <row r="75" spans="1:25" ht="19">
      <c r="A75" s="4" t="s">
        <v>208</v>
      </c>
      <c r="B75" s="4" t="s">
        <v>209</v>
      </c>
      <c r="C75" s="4" t="s">
        <v>16</v>
      </c>
      <c r="E75" s="5" t="s">
        <v>29</v>
      </c>
      <c r="F75" s="4" t="s">
        <v>574</v>
      </c>
      <c r="G75" s="4" t="s">
        <v>731</v>
      </c>
      <c r="H75" s="4">
        <v>-15.39</v>
      </c>
      <c r="I75" s="4" t="s">
        <v>210</v>
      </c>
      <c r="J75" s="4">
        <v>4</v>
      </c>
      <c r="K75" s="6">
        <v>-14.9</v>
      </c>
      <c r="M75" s="4">
        <f t="shared" si="2"/>
        <v>17</v>
      </c>
      <c r="N75" s="4">
        <f t="shared" si="3"/>
        <v>16</v>
      </c>
      <c r="W75" s="17" t="s">
        <v>19</v>
      </c>
      <c r="X75" s="31" t="s">
        <v>491</v>
      </c>
      <c r="Y75" s="31" t="s">
        <v>492</v>
      </c>
    </row>
    <row r="76" spans="1:25" ht="19">
      <c r="A76" s="4" t="s">
        <v>211</v>
      </c>
      <c r="B76" s="4" t="s">
        <v>212</v>
      </c>
      <c r="C76" s="4" t="s">
        <v>16</v>
      </c>
      <c r="E76" s="5" t="s">
        <v>213</v>
      </c>
      <c r="F76" s="4" t="s">
        <v>575</v>
      </c>
      <c r="G76" s="4" t="s">
        <v>732</v>
      </c>
      <c r="H76" s="4">
        <v>-5.54</v>
      </c>
      <c r="I76" s="4" t="s">
        <v>214</v>
      </c>
      <c r="J76" s="4">
        <v>1</v>
      </c>
      <c r="K76" s="6">
        <v>-5.4</v>
      </c>
      <c r="M76" s="4">
        <f t="shared" si="2"/>
        <v>14</v>
      </c>
      <c r="N76" s="4">
        <f t="shared" si="3"/>
        <v>11</v>
      </c>
      <c r="W76" s="17" t="s">
        <v>26</v>
      </c>
      <c r="X76" s="31" t="s">
        <v>491</v>
      </c>
      <c r="Y76" s="31" t="s">
        <v>492</v>
      </c>
    </row>
    <row r="77" spans="1:25" ht="19">
      <c r="A77" s="4" t="s">
        <v>215</v>
      </c>
      <c r="B77" s="4" t="s">
        <v>216</v>
      </c>
      <c r="C77" s="4" t="s">
        <v>16</v>
      </c>
      <c r="E77" s="5" t="s">
        <v>29</v>
      </c>
      <c r="F77" s="4" t="s">
        <v>576</v>
      </c>
      <c r="G77" s="4" t="s">
        <v>733</v>
      </c>
      <c r="H77" s="4">
        <v>-12.34</v>
      </c>
      <c r="I77" s="4" t="s">
        <v>217</v>
      </c>
      <c r="J77" s="11">
        <v>6</v>
      </c>
      <c r="K77" s="6">
        <v>-14</v>
      </c>
      <c r="M77" s="4">
        <f t="shared" si="2"/>
        <v>28</v>
      </c>
      <c r="N77" s="4">
        <f t="shared" si="3"/>
        <v>24</v>
      </c>
      <c r="W77" s="17" t="s">
        <v>19</v>
      </c>
      <c r="X77" s="31" t="s">
        <v>491</v>
      </c>
      <c r="Y77" s="31" t="s">
        <v>492</v>
      </c>
    </row>
    <row r="78" spans="1:25" ht="19">
      <c r="A78" s="4" t="s">
        <v>218</v>
      </c>
      <c r="B78" s="4" t="s">
        <v>219</v>
      </c>
      <c r="C78" s="4" t="s">
        <v>16</v>
      </c>
      <c r="E78" s="5" t="s">
        <v>17</v>
      </c>
      <c r="F78" s="4" t="s">
        <v>577</v>
      </c>
      <c r="G78" s="4" t="s">
        <v>734</v>
      </c>
      <c r="H78" s="4">
        <v>-10.43</v>
      </c>
      <c r="I78" s="4" t="s">
        <v>220</v>
      </c>
      <c r="J78" s="4">
        <v>4</v>
      </c>
      <c r="K78" s="6">
        <v>-10.5</v>
      </c>
      <c r="M78" s="4">
        <f t="shared" si="2"/>
        <v>15</v>
      </c>
      <c r="N78" s="4">
        <f t="shared" si="3"/>
        <v>13</v>
      </c>
      <c r="W78" s="17" t="s">
        <v>26</v>
      </c>
      <c r="X78" s="31" t="s">
        <v>491</v>
      </c>
      <c r="Y78" s="31" t="s">
        <v>492</v>
      </c>
    </row>
    <row r="79" spans="1:25" ht="19">
      <c r="A79" s="4" t="s">
        <v>218</v>
      </c>
      <c r="B79" s="4" t="s">
        <v>221</v>
      </c>
      <c r="C79" s="4" t="s">
        <v>16</v>
      </c>
      <c r="E79" s="5" t="s">
        <v>29</v>
      </c>
      <c r="F79" s="4" t="s">
        <v>578</v>
      </c>
      <c r="G79" s="4" t="s">
        <v>735</v>
      </c>
      <c r="H79" s="4">
        <v>-18.170000000000002</v>
      </c>
      <c r="I79" s="4" t="s">
        <v>222</v>
      </c>
      <c r="J79" s="4">
        <v>4</v>
      </c>
      <c r="K79" s="6">
        <v>-34.700000000000003</v>
      </c>
      <c r="M79" s="4">
        <f t="shared" si="2"/>
        <v>58</v>
      </c>
      <c r="N79" s="4">
        <f t="shared" si="3"/>
        <v>50</v>
      </c>
      <c r="W79" s="17" t="s">
        <v>26</v>
      </c>
      <c r="X79" s="31" t="s">
        <v>491</v>
      </c>
      <c r="Y79" s="31" t="s">
        <v>491</v>
      </c>
    </row>
    <row r="80" spans="1:25" ht="19">
      <c r="A80" s="4" t="s">
        <v>223</v>
      </c>
      <c r="B80" s="4" t="s">
        <v>224</v>
      </c>
      <c r="C80" s="4" t="s">
        <v>16</v>
      </c>
      <c r="E80" s="5" t="s">
        <v>17</v>
      </c>
      <c r="F80" s="4" t="s">
        <v>579</v>
      </c>
      <c r="G80" s="4" t="s">
        <v>736</v>
      </c>
      <c r="H80" s="4">
        <v>-19.28</v>
      </c>
      <c r="I80" s="4" t="s">
        <v>225</v>
      </c>
      <c r="J80" s="11">
        <v>4</v>
      </c>
      <c r="K80" s="6">
        <v>-25.8</v>
      </c>
      <c r="M80" s="4">
        <f t="shared" si="2"/>
        <v>37</v>
      </c>
      <c r="N80" s="4">
        <f t="shared" si="3"/>
        <v>36</v>
      </c>
      <c r="W80" s="17" t="s">
        <v>19</v>
      </c>
      <c r="X80" s="31" t="s">
        <v>491</v>
      </c>
      <c r="Y80" s="31" t="s">
        <v>492</v>
      </c>
    </row>
    <row r="81" spans="1:25" ht="19">
      <c r="A81" s="4" t="s">
        <v>226</v>
      </c>
      <c r="B81" s="4" t="s">
        <v>227</v>
      </c>
      <c r="C81" s="4" t="s">
        <v>16</v>
      </c>
      <c r="E81" s="5" t="s">
        <v>29</v>
      </c>
      <c r="F81" s="4" t="s">
        <v>580</v>
      </c>
      <c r="G81" s="4" t="s">
        <v>737</v>
      </c>
      <c r="H81" s="6">
        <v>-13.9</v>
      </c>
      <c r="I81" s="4" t="s">
        <v>228</v>
      </c>
      <c r="J81" s="11">
        <v>6</v>
      </c>
      <c r="K81" s="6">
        <v>-14</v>
      </c>
      <c r="M81" s="4">
        <f t="shared" si="2"/>
        <v>22</v>
      </c>
      <c r="N81" s="4">
        <f t="shared" si="3"/>
        <v>20</v>
      </c>
      <c r="W81" s="17" t="s">
        <v>26</v>
      </c>
      <c r="X81" s="31" t="s">
        <v>491</v>
      </c>
      <c r="Y81" s="31" t="s">
        <v>492</v>
      </c>
    </row>
    <row r="82" spans="1:25" ht="19">
      <c r="A82" s="4" t="s">
        <v>226</v>
      </c>
      <c r="B82" s="4" t="s">
        <v>229</v>
      </c>
      <c r="C82" s="4" t="s">
        <v>16</v>
      </c>
      <c r="E82" s="5" t="s">
        <v>29</v>
      </c>
      <c r="F82" s="4" t="s">
        <v>581</v>
      </c>
      <c r="G82" s="4" t="s">
        <v>738</v>
      </c>
      <c r="H82" s="4">
        <v>-13.57</v>
      </c>
      <c r="I82" s="4" t="s">
        <v>230</v>
      </c>
      <c r="J82" s="4">
        <v>13</v>
      </c>
      <c r="K82" s="6">
        <v>-22.2</v>
      </c>
      <c r="M82" s="4">
        <f t="shared" si="2"/>
        <v>46</v>
      </c>
      <c r="N82" s="4">
        <f t="shared" si="3"/>
        <v>46</v>
      </c>
      <c r="W82" s="17" t="s">
        <v>26</v>
      </c>
      <c r="X82" s="31" t="s">
        <v>491</v>
      </c>
      <c r="Y82" s="31" t="s">
        <v>492</v>
      </c>
    </row>
    <row r="83" spans="1:25" ht="19">
      <c r="A83" s="4" t="s">
        <v>231</v>
      </c>
      <c r="B83" s="4" t="s">
        <v>232</v>
      </c>
      <c r="C83" s="4" t="s">
        <v>16</v>
      </c>
      <c r="E83" s="5" t="s">
        <v>213</v>
      </c>
      <c r="F83" s="4" t="s">
        <v>582</v>
      </c>
      <c r="G83" s="4" t="s">
        <v>739</v>
      </c>
      <c r="H83" s="6">
        <v>-11.75</v>
      </c>
      <c r="I83" s="4" t="s">
        <v>233</v>
      </c>
      <c r="J83" s="4">
        <v>8</v>
      </c>
      <c r="K83" s="6">
        <v>-12.6</v>
      </c>
      <c r="M83" s="4">
        <f t="shared" si="2"/>
        <v>24</v>
      </c>
      <c r="N83" s="4">
        <f t="shared" si="3"/>
        <v>26</v>
      </c>
      <c r="W83" s="17" t="s">
        <v>19</v>
      </c>
      <c r="X83" s="31" t="s">
        <v>491</v>
      </c>
      <c r="Y83" s="31" t="s">
        <v>492</v>
      </c>
    </row>
    <row r="84" spans="1:25" ht="19">
      <c r="A84" s="4" t="s">
        <v>234</v>
      </c>
      <c r="B84" s="4" t="s">
        <v>235</v>
      </c>
      <c r="C84" s="4" t="s">
        <v>16</v>
      </c>
      <c r="E84" s="5" t="s">
        <v>29</v>
      </c>
      <c r="F84" s="4" t="s">
        <v>583</v>
      </c>
      <c r="G84" s="4" t="s">
        <v>740</v>
      </c>
      <c r="H84" s="4">
        <v>-8.43</v>
      </c>
      <c r="I84" s="4" t="s">
        <v>236</v>
      </c>
      <c r="J84" s="4">
        <v>4</v>
      </c>
      <c r="K84" s="6">
        <v>-12.3</v>
      </c>
      <c r="M84" s="4">
        <f t="shared" si="2"/>
        <v>44</v>
      </c>
      <c r="N84" s="4">
        <f t="shared" si="3"/>
        <v>41</v>
      </c>
      <c r="W84" s="17" t="s">
        <v>19</v>
      </c>
      <c r="X84" s="31" t="s">
        <v>491</v>
      </c>
      <c r="Y84" s="31" t="s">
        <v>492</v>
      </c>
    </row>
    <row r="85" spans="1:25" ht="19">
      <c r="A85" s="4" t="s">
        <v>237</v>
      </c>
      <c r="B85" s="4" t="s">
        <v>238</v>
      </c>
      <c r="C85" s="4" t="s">
        <v>16</v>
      </c>
      <c r="E85" s="5" t="s">
        <v>21</v>
      </c>
      <c r="F85" s="4" t="s">
        <v>584</v>
      </c>
      <c r="G85" s="4" t="s">
        <v>741</v>
      </c>
      <c r="H85" s="6">
        <v>-7.7</v>
      </c>
      <c r="I85" s="4" t="s">
        <v>239</v>
      </c>
      <c r="J85" s="11">
        <v>4</v>
      </c>
      <c r="K85" s="6">
        <v>-7.6</v>
      </c>
      <c r="M85" s="4">
        <f t="shared" si="2"/>
        <v>27</v>
      </c>
      <c r="N85" s="4">
        <f t="shared" si="3"/>
        <v>25</v>
      </c>
      <c r="W85" s="17" t="s">
        <v>19</v>
      </c>
      <c r="X85" s="31" t="s">
        <v>491</v>
      </c>
      <c r="Y85" s="31" t="s">
        <v>492</v>
      </c>
    </row>
    <row r="86" spans="1:25" s="15" customFormat="1" ht="19">
      <c r="A86" s="15" t="s">
        <v>240</v>
      </c>
      <c r="B86" s="15" t="s">
        <v>241</v>
      </c>
      <c r="C86" s="15" t="s">
        <v>16</v>
      </c>
      <c r="E86" s="17" t="s">
        <v>29</v>
      </c>
      <c r="F86" s="15" t="s">
        <v>585</v>
      </c>
      <c r="G86" s="15" t="s">
        <v>742</v>
      </c>
      <c r="H86" s="15">
        <v>-7.04</v>
      </c>
      <c r="I86" s="15" t="s">
        <v>242</v>
      </c>
      <c r="J86" s="15">
        <v>9</v>
      </c>
      <c r="K86" s="16">
        <v>-12.4</v>
      </c>
      <c r="M86" s="4">
        <f t="shared" si="2"/>
        <v>32</v>
      </c>
      <c r="N86" s="4">
        <f t="shared" si="3"/>
        <v>34</v>
      </c>
      <c r="W86" s="17" t="s">
        <v>19</v>
      </c>
      <c r="X86" s="31" t="s">
        <v>491</v>
      </c>
      <c r="Y86" s="31" t="s">
        <v>492</v>
      </c>
    </row>
    <row r="87" spans="1:25" s="15" customFormat="1" ht="19">
      <c r="A87" s="15" t="s">
        <v>240</v>
      </c>
      <c r="B87" s="15" t="s">
        <v>243</v>
      </c>
      <c r="C87" s="15" t="s">
        <v>16</v>
      </c>
      <c r="E87" s="17" t="s">
        <v>29</v>
      </c>
      <c r="F87" s="15" t="s">
        <v>586</v>
      </c>
      <c r="G87" s="15" t="s">
        <v>743</v>
      </c>
      <c r="H87" s="15">
        <v>-14.74</v>
      </c>
      <c r="I87" s="15" t="s">
        <v>244</v>
      </c>
      <c r="J87" s="15">
        <v>6</v>
      </c>
      <c r="K87" s="16">
        <v>-26.1</v>
      </c>
      <c r="M87" s="4">
        <f t="shared" si="2"/>
        <v>40</v>
      </c>
      <c r="N87" s="4">
        <f t="shared" si="3"/>
        <v>34</v>
      </c>
      <c r="W87" s="17" t="s">
        <v>19</v>
      </c>
      <c r="X87" s="31" t="s">
        <v>491</v>
      </c>
      <c r="Y87" s="31" t="s">
        <v>492</v>
      </c>
    </row>
    <row r="88" spans="1:25" s="15" customFormat="1" ht="19">
      <c r="A88" s="15" t="s">
        <v>240</v>
      </c>
      <c r="B88" s="15" t="s">
        <v>245</v>
      </c>
      <c r="C88" s="15" t="s">
        <v>16</v>
      </c>
      <c r="E88" s="17" t="s">
        <v>29</v>
      </c>
      <c r="F88" s="15" t="s">
        <v>587</v>
      </c>
      <c r="G88" s="15" t="s">
        <v>744</v>
      </c>
      <c r="H88" s="15">
        <v>-6.26</v>
      </c>
      <c r="I88" s="15" t="s">
        <v>246</v>
      </c>
      <c r="J88" s="15">
        <v>4</v>
      </c>
      <c r="K88" s="16">
        <v>-9.6999999999999993</v>
      </c>
      <c r="M88" s="4">
        <f t="shared" si="2"/>
        <v>35</v>
      </c>
      <c r="N88" s="4">
        <f t="shared" si="3"/>
        <v>36</v>
      </c>
      <c r="W88" s="17" t="s">
        <v>19</v>
      </c>
      <c r="X88" s="31" t="s">
        <v>491</v>
      </c>
      <c r="Y88" s="31" t="s">
        <v>491</v>
      </c>
    </row>
    <row r="89" spans="1:25" ht="19">
      <c r="A89" s="4" t="s">
        <v>247</v>
      </c>
      <c r="B89" s="4" t="s">
        <v>248</v>
      </c>
      <c r="C89" s="4" t="s">
        <v>16</v>
      </c>
      <c r="E89" s="5" t="s">
        <v>29</v>
      </c>
      <c r="F89" s="4" t="s">
        <v>588</v>
      </c>
      <c r="G89" s="4" t="s">
        <v>745</v>
      </c>
      <c r="H89" s="6">
        <v>-11.7</v>
      </c>
      <c r="I89" s="4" t="s">
        <v>249</v>
      </c>
      <c r="J89" s="4">
        <v>4</v>
      </c>
      <c r="K89" s="6">
        <v>-23.5</v>
      </c>
      <c r="M89" s="4">
        <f t="shared" si="2"/>
        <v>55</v>
      </c>
      <c r="N89" s="4">
        <f t="shared" si="3"/>
        <v>62</v>
      </c>
      <c r="W89" s="17" t="s">
        <v>19</v>
      </c>
      <c r="X89" s="31" t="s">
        <v>491</v>
      </c>
      <c r="Y89" s="31" t="s">
        <v>491</v>
      </c>
    </row>
    <row r="90" spans="1:25" ht="19">
      <c r="A90" s="4" t="s">
        <v>247</v>
      </c>
      <c r="B90" s="4" t="s">
        <v>250</v>
      </c>
      <c r="C90" s="4" t="s">
        <v>16</v>
      </c>
      <c r="E90" s="5" t="s">
        <v>29</v>
      </c>
      <c r="F90" s="4" t="s">
        <v>747</v>
      </c>
      <c r="G90" s="4" t="s">
        <v>746</v>
      </c>
      <c r="H90" s="6">
        <v>-16.64</v>
      </c>
      <c r="I90" s="4" t="s">
        <v>251</v>
      </c>
      <c r="J90" s="11">
        <v>7</v>
      </c>
      <c r="K90" s="6">
        <v>-19.399999999999999</v>
      </c>
      <c r="M90" s="4">
        <f t="shared" si="2"/>
        <v>44</v>
      </c>
      <c r="N90" s="4">
        <f t="shared" si="3"/>
        <v>42</v>
      </c>
      <c r="W90" s="17" t="s">
        <v>26</v>
      </c>
      <c r="X90" s="31" t="s">
        <v>491</v>
      </c>
      <c r="Y90" s="31" t="s">
        <v>492</v>
      </c>
    </row>
    <row r="91" spans="1:25" ht="19">
      <c r="A91" s="4" t="s">
        <v>252</v>
      </c>
      <c r="B91" s="4" t="s">
        <v>252</v>
      </c>
      <c r="C91" s="4" t="s">
        <v>16</v>
      </c>
      <c r="E91" s="5" t="s">
        <v>29</v>
      </c>
      <c r="F91" s="4" t="s">
        <v>589</v>
      </c>
      <c r="G91" s="4" t="s">
        <v>748</v>
      </c>
      <c r="H91" s="4">
        <v>-9.57</v>
      </c>
      <c r="I91" s="4" t="s">
        <v>253</v>
      </c>
      <c r="J91" s="4">
        <v>6</v>
      </c>
      <c r="K91" s="6">
        <v>-12.4</v>
      </c>
      <c r="M91" s="4">
        <f t="shared" si="2"/>
        <v>14</v>
      </c>
      <c r="N91" s="4">
        <f t="shared" si="3"/>
        <v>14</v>
      </c>
      <c r="W91" s="17" t="s">
        <v>26</v>
      </c>
      <c r="X91" s="5" t="s">
        <v>492</v>
      </c>
      <c r="Y91" s="5" t="s">
        <v>492</v>
      </c>
    </row>
    <row r="92" spans="1:25" ht="19">
      <c r="A92" s="4" t="s">
        <v>254</v>
      </c>
      <c r="B92" s="4" t="s">
        <v>255</v>
      </c>
      <c r="C92" s="4" t="s">
        <v>16</v>
      </c>
      <c r="E92" s="5" t="s">
        <v>29</v>
      </c>
      <c r="F92" s="4" t="s">
        <v>590</v>
      </c>
      <c r="G92" s="4" t="s">
        <v>749</v>
      </c>
      <c r="H92" s="4">
        <v>-11.75</v>
      </c>
      <c r="I92" s="4" t="s">
        <v>256</v>
      </c>
      <c r="J92" s="4">
        <v>11</v>
      </c>
      <c r="K92" s="6">
        <v>-22.5</v>
      </c>
      <c r="M92" s="4">
        <f t="shared" si="2"/>
        <v>55</v>
      </c>
      <c r="N92" s="4">
        <f t="shared" si="3"/>
        <v>47</v>
      </c>
      <c r="W92" s="17" t="s">
        <v>19</v>
      </c>
      <c r="X92" s="31" t="s">
        <v>491</v>
      </c>
      <c r="Y92" s="31" t="s">
        <v>492</v>
      </c>
    </row>
    <row r="93" spans="1:25" ht="19">
      <c r="A93" s="4" t="s">
        <v>257</v>
      </c>
      <c r="B93" s="4" t="s">
        <v>258</v>
      </c>
      <c r="C93" s="4" t="s">
        <v>16</v>
      </c>
      <c r="E93" s="5" t="s">
        <v>29</v>
      </c>
      <c r="F93" s="4" t="s">
        <v>591</v>
      </c>
      <c r="G93" s="4" t="s">
        <v>750</v>
      </c>
      <c r="H93" s="4">
        <v>-10.56</v>
      </c>
      <c r="I93" s="4" t="s">
        <v>259</v>
      </c>
      <c r="J93" s="4">
        <v>8</v>
      </c>
      <c r="K93" s="6">
        <v>-14.5</v>
      </c>
      <c r="M93" s="4">
        <f t="shared" si="2"/>
        <v>34</v>
      </c>
      <c r="N93" s="4">
        <f t="shared" si="3"/>
        <v>26</v>
      </c>
      <c r="W93" s="17" t="s">
        <v>19</v>
      </c>
      <c r="X93" s="31" t="s">
        <v>491</v>
      </c>
      <c r="Y93" s="31" t="s">
        <v>492</v>
      </c>
    </row>
    <row r="94" spans="1:25" ht="19">
      <c r="A94" s="4" t="s">
        <v>257</v>
      </c>
      <c r="B94" s="4" t="s">
        <v>260</v>
      </c>
      <c r="C94" s="4" t="s">
        <v>16</v>
      </c>
      <c r="E94" s="5" t="s">
        <v>29</v>
      </c>
      <c r="F94" s="4" t="s">
        <v>592</v>
      </c>
      <c r="G94" s="4" t="s">
        <v>751</v>
      </c>
      <c r="H94" s="4">
        <v>-9.69</v>
      </c>
      <c r="I94" s="4" t="s">
        <v>261</v>
      </c>
      <c r="J94" s="4">
        <v>11</v>
      </c>
      <c r="K94" s="6">
        <v>-10.6</v>
      </c>
      <c r="M94" s="4">
        <f t="shared" si="2"/>
        <v>15</v>
      </c>
      <c r="N94" s="4">
        <f t="shared" si="3"/>
        <v>14</v>
      </c>
      <c r="W94" s="17" t="s">
        <v>19</v>
      </c>
      <c r="X94" s="5" t="s">
        <v>492</v>
      </c>
      <c r="Y94" s="5" t="s">
        <v>492</v>
      </c>
    </row>
    <row r="95" spans="1:25" ht="19">
      <c r="A95" s="4" t="s">
        <v>257</v>
      </c>
      <c r="B95" s="4" t="s">
        <v>262</v>
      </c>
      <c r="C95" s="4" t="s">
        <v>16</v>
      </c>
      <c r="E95" s="5" t="s">
        <v>29</v>
      </c>
      <c r="F95" s="4" t="s">
        <v>593</v>
      </c>
      <c r="G95" s="4" t="s">
        <v>752</v>
      </c>
      <c r="H95" s="4">
        <v>-6.22</v>
      </c>
      <c r="I95" s="4" t="s">
        <v>263</v>
      </c>
      <c r="J95" s="4">
        <v>4</v>
      </c>
      <c r="K95" s="6">
        <v>-11.4</v>
      </c>
      <c r="M95" s="4">
        <f t="shared" si="2"/>
        <v>28</v>
      </c>
      <c r="N95" s="4">
        <f t="shared" si="3"/>
        <v>30</v>
      </c>
      <c r="W95" s="17" t="s">
        <v>19</v>
      </c>
      <c r="X95" s="31" t="s">
        <v>491</v>
      </c>
      <c r="Y95" s="31" t="s">
        <v>492</v>
      </c>
    </row>
    <row r="96" spans="1:25" ht="19">
      <c r="A96" s="4" t="s">
        <v>264</v>
      </c>
      <c r="B96" s="4" t="s">
        <v>265</v>
      </c>
      <c r="C96" s="4" t="s">
        <v>16</v>
      </c>
      <c r="E96" s="5" t="s">
        <v>29</v>
      </c>
      <c r="F96" s="4" t="s">
        <v>594</v>
      </c>
      <c r="G96" s="4" t="s">
        <v>753</v>
      </c>
      <c r="H96" s="4">
        <v>-10.039999999999999</v>
      </c>
      <c r="I96" s="4" t="s">
        <v>266</v>
      </c>
      <c r="J96" s="4">
        <v>8</v>
      </c>
      <c r="K96" s="6">
        <v>-18.8</v>
      </c>
      <c r="M96" s="4">
        <f t="shared" si="2"/>
        <v>36</v>
      </c>
      <c r="N96" s="4">
        <f t="shared" si="3"/>
        <v>37</v>
      </c>
      <c r="W96" s="17" t="s">
        <v>19</v>
      </c>
      <c r="X96" s="31" t="s">
        <v>491</v>
      </c>
      <c r="Y96" s="31" t="s">
        <v>492</v>
      </c>
    </row>
    <row r="97" spans="1:25" ht="19">
      <c r="A97" s="4" t="s">
        <v>264</v>
      </c>
      <c r="B97" s="4" t="s">
        <v>267</v>
      </c>
      <c r="C97" s="4" t="s">
        <v>16</v>
      </c>
      <c r="E97" s="5" t="s">
        <v>29</v>
      </c>
      <c r="F97" s="4" t="s">
        <v>595</v>
      </c>
      <c r="G97" s="4" t="s">
        <v>754</v>
      </c>
      <c r="H97" s="4">
        <v>-14.35</v>
      </c>
      <c r="I97" s="4" t="s">
        <v>268</v>
      </c>
      <c r="J97" s="4">
        <v>0</v>
      </c>
      <c r="K97" s="6">
        <v>-25.4</v>
      </c>
      <c r="M97" s="4">
        <f t="shared" si="2"/>
        <v>40</v>
      </c>
      <c r="N97" s="4">
        <f t="shared" si="3"/>
        <v>47</v>
      </c>
      <c r="W97" s="17" t="s">
        <v>19</v>
      </c>
      <c r="X97" s="31" t="s">
        <v>491</v>
      </c>
      <c r="Y97" s="31" t="s">
        <v>492</v>
      </c>
    </row>
    <row r="98" spans="1:25" ht="19">
      <c r="A98" s="4" t="s">
        <v>269</v>
      </c>
      <c r="B98" s="4" t="s">
        <v>270</v>
      </c>
      <c r="C98" s="4" t="s">
        <v>16</v>
      </c>
      <c r="E98" s="5" t="s">
        <v>17</v>
      </c>
      <c r="F98" s="4" t="s">
        <v>596</v>
      </c>
      <c r="G98" s="4" t="s">
        <v>755</v>
      </c>
      <c r="H98" s="6">
        <v>-12.5</v>
      </c>
      <c r="I98" s="4" t="s">
        <v>271</v>
      </c>
      <c r="J98" s="4">
        <v>0</v>
      </c>
      <c r="K98" s="6">
        <v>-20.8</v>
      </c>
      <c r="M98" s="4">
        <f t="shared" si="2"/>
        <v>31</v>
      </c>
      <c r="N98" s="4">
        <f t="shared" si="3"/>
        <v>43</v>
      </c>
      <c r="W98" s="17" t="s">
        <v>19</v>
      </c>
      <c r="X98" s="31" t="s">
        <v>491</v>
      </c>
      <c r="Y98" s="31" t="s">
        <v>492</v>
      </c>
    </row>
    <row r="99" spans="1:25" ht="19">
      <c r="A99" s="4" t="s">
        <v>269</v>
      </c>
      <c r="B99" s="4" t="s">
        <v>272</v>
      </c>
      <c r="C99" s="4" t="s">
        <v>16</v>
      </c>
      <c r="E99" s="5" t="s">
        <v>29</v>
      </c>
      <c r="F99" s="4" t="s">
        <v>597</v>
      </c>
      <c r="G99" s="4" t="s">
        <v>756</v>
      </c>
      <c r="H99" s="4">
        <v>-15.33</v>
      </c>
      <c r="I99" s="4" t="s">
        <v>273</v>
      </c>
      <c r="J99" s="4">
        <v>7</v>
      </c>
      <c r="K99" s="6">
        <v>-19.399999999999999</v>
      </c>
      <c r="M99" s="4">
        <f t="shared" si="2"/>
        <v>36</v>
      </c>
      <c r="N99" s="4">
        <f t="shared" si="3"/>
        <v>36</v>
      </c>
      <c r="W99" s="17" t="s">
        <v>19</v>
      </c>
      <c r="X99" s="31" t="s">
        <v>491</v>
      </c>
      <c r="Y99" s="31" t="s">
        <v>492</v>
      </c>
    </row>
    <row r="100" spans="1:25" s="12" customFormat="1" ht="19">
      <c r="A100" s="12" t="s">
        <v>274</v>
      </c>
      <c r="B100" s="12" t="s">
        <v>848</v>
      </c>
      <c r="C100" s="12" t="s">
        <v>16</v>
      </c>
      <c r="E100" s="13" t="s">
        <v>29</v>
      </c>
      <c r="F100" s="12" t="s">
        <v>598</v>
      </c>
      <c r="G100" s="12" t="s">
        <v>757</v>
      </c>
      <c r="H100" s="12">
        <v>-12.79</v>
      </c>
      <c r="I100" s="12" t="s">
        <v>275</v>
      </c>
      <c r="J100" s="12">
        <v>12</v>
      </c>
      <c r="K100" s="14">
        <v>-18.2</v>
      </c>
      <c r="M100" s="12">
        <f t="shared" si="2"/>
        <v>34</v>
      </c>
      <c r="N100" s="12">
        <f t="shared" si="3"/>
        <v>26</v>
      </c>
      <c r="W100" s="13" t="s">
        <v>19</v>
      </c>
      <c r="X100" s="13" t="s">
        <v>491</v>
      </c>
      <c r="Y100" s="13" t="s">
        <v>492</v>
      </c>
    </row>
    <row r="101" spans="1:25" s="18" customFormat="1" ht="19">
      <c r="A101" s="18" t="s">
        <v>276</v>
      </c>
      <c r="B101" s="18" t="s">
        <v>849</v>
      </c>
      <c r="C101" s="18" t="s">
        <v>16</v>
      </c>
      <c r="E101" s="19" t="s">
        <v>17</v>
      </c>
      <c r="F101" s="18" t="s">
        <v>599</v>
      </c>
      <c r="G101" s="18" t="s">
        <v>758</v>
      </c>
      <c r="H101" s="20">
        <v>-10.199999999999999</v>
      </c>
      <c r="I101" s="18" t="s">
        <v>277</v>
      </c>
      <c r="J101" s="18">
        <v>6</v>
      </c>
      <c r="K101" s="20">
        <v>-9.9</v>
      </c>
      <c r="M101" s="12">
        <f t="shared" si="2"/>
        <v>15</v>
      </c>
      <c r="N101" s="12">
        <f t="shared" si="3"/>
        <v>14</v>
      </c>
      <c r="W101" s="19" t="s">
        <v>19</v>
      </c>
      <c r="X101" s="13" t="s">
        <v>491</v>
      </c>
      <c r="Y101" s="13" t="s">
        <v>492</v>
      </c>
    </row>
    <row r="102" spans="1:25" s="12" customFormat="1" ht="19">
      <c r="A102" s="18" t="s">
        <v>276</v>
      </c>
      <c r="B102" s="18" t="s">
        <v>278</v>
      </c>
      <c r="C102" s="18" t="s">
        <v>16</v>
      </c>
      <c r="E102" s="19" t="s">
        <v>21</v>
      </c>
      <c r="F102" s="12" t="s">
        <v>600</v>
      </c>
      <c r="G102" s="12" t="s">
        <v>759</v>
      </c>
      <c r="H102" s="12">
        <v>-13.96</v>
      </c>
      <c r="I102" s="12" t="s">
        <v>279</v>
      </c>
      <c r="J102" s="18">
        <v>4</v>
      </c>
      <c r="K102" s="14">
        <v>-19.3</v>
      </c>
      <c r="M102" s="12">
        <f t="shared" si="2"/>
        <v>45</v>
      </c>
      <c r="N102" s="12">
        <f t="shared" si="3"/>
        <v>54</v>
      </c>
      <c r="W102" s="13" t="s">
        <v>26</v>
      </c>
      <c r="X102" s="13" t="s">
        <v>491</v>
      </c>
      <c r="Y102" s="13" t="s">
        <v>492</v>
      </c>
    </row>
    <row r="103" spans="1:25" ht="19">
      <c r="A103" s="4" t="s">
        <v>280</v>
      </c>
      <c r="B103" s="4" t="s">
        <v>281</v>
      </c>
      <c r="C103" s="4" t="s">
        <v>16</v>
      </c>
      <c r="E103" s="5" t="s">
        <v>29</v>
      </c>
      <c r="F103" s="4" t="s">
        <v>601</v>
      </c>
      <c r="G103" s="4" t="s">
        <v>760</v>
      </c>
      <c r="H103" s="6">
        <v>-8.84</v>
      </c>
      <c r="I103" s="4" t="s">
        <v>282</v>
      </c>
      <c r="J103" s="11">
        <v>4</v>
      </c>
      <c r="K103" s="6">
        <v>-10.9</v>
      </c>
      <c r="M103" s="4">
        <f t="shared" si="2"/>
        <v>15</v>
      </c>
      <c r="N103" s="4">
        <f t="shared" si="3"/>
        <v>14</v>
      </c>
      <c r="W103" s="5" t="s">
        <v>19</v>
      </c>
      <c r="X103" s="5" t="s">
        <v>492</v>
      </c>
      <c r="Y103" s="5" t="s">
        <v>492</v>
      </c>
    </row>
    <row r="104" spans="1:25" ht="19">
      <c r="A104" s="4" t="s">
        <v>283</v>
      </c>
      <c r="B104" s="4" t="s">
        <v>284</v>
      </c>
      <c r="C104" s="4" t="s">
        <v>16</v>
      </c>
      <c r="E104" s="17" t="s">
        <v>29</v>
      </c>
      <c r="F104" s="4" t="s">
        <v>602</v>
      </c>
      <c r="G104" s="4" t="s">
        <v>761</v>
      </c>
      <c r="H104" s="4">
        <v>-10.57</v>
      </c>
      <c r="I104" s="15" t="s">
        <v>285</v>
      </c>
      <c r="J104" s="15">
        <v>7</v>
      </c>
      <c r="K104" s="6">
        <v>-17.7</v>
      </c>
      <c r="M104" s="4">
        <f t="shared" si="2"/>
        <v>27</v>
      </c>
      <c r="N104" s="4">
        <f t="shared" si="3"/>
        <v>26</v>
      </c>
      <c r="W104" s="5" t="s">
        <v>19</v>
      </c>
      <c r="X104" s="31" t="s">
        <v>491</v>
      </c>
      <c r="Y104" s="31" t="s">
        <v>492</v>
      </c>
    </row>
    <row r="105" spans="1:25" ht="19">
      <c r="A105" s="4" t="s">
        <v>283</v>
      </c>
      <c r="B105" s="4" t="s">
        <v>286</v>
      </c>
      <c r="C105" s="4" t="s">
        <v>16</v>
      </c>
      <c r="E105" s="17" t="s">
        <v>29</v>
      </c>
      <c r="F105" s="4" t="s">
        <v>603</v>
      </c>
      <c r="G105" s="4" t="s">
        <v>762</v>
      </c>
      <c r="H105" s="4">
        <v>-6.52</v>
      </c>
      <c r="I105" s="4" t="s">
        <v>287</v>
      </c>
      <c r="J105" s="15">
        <v>7</v>
      </c>
      <c r="K105" s="6">
        <v>-8</v>
      </c>
      <c r="M105" s="4">
        <f t="shared" si="2"/>
        <v>24</v>
      </c>
      <c r="N105" s="4">
        <f t="shared" si="3"/>
        <v>34</v>
      </c>
      <c r="W105" s="5" t="s">
        <v>19</v>
      </c>
      <c r="X105" s="31" t="s">
        <v>491</v>
      </c>
      <c r="Y105" s="31" t="s">
        <v>492</v>
      </c>
    </row>
    <row r="106" spans="1:25" s="15" customFormat="1" ht="19">
      <c r="A106" s="15" t="s">
        <v>288</v>
      </c>
      <c r="B106" s="15" t="s">
        <v>289</v>
      </c>
      <c r="C106" s="15" t="s">
        <v>16</v>
      </c>
      <c r="E106" s="17" t="s">
        <v>213</v>
      </c>
      <c r="F106" s="15" t="s">
        <v>604</v>
      </c>
      <c r="G106" s="15" t="s">
        <v>763</v>
      </c>
      <c r="H106" s="16">
        <v>-9.8000000000000007</v>
      </c>
      <c r="I106" s="15" t="s">
        <v>290</v>
      </c>
      <c r="J106" s="21">
        <v>1</v>
      </c>
      <c r="K106" s="16">
        <v>-16.600000000000001</v>
      </c>
      <c r="M106" s="4">
        <f t="shared" si="2"/>
        <v>24</v>
      </c>
      <c r="N106" s="4">
        <f t="shared" si="3"/>
        <v>40</v>
      </c>
      <c r="W106" s="17" t="s">
        <v>19</v>
      </c>
      <c r="X106" s="31" t="s">
        <v>491</v>
      </c>
      <c r="Y106" s="31" t="s">
        <v>492</v>
      </c>
    </row>
    <row r="107" spans="1:25" s="15" customFormat="1" ht="19">
      <c r="A107" s="15" t="s">
        <v>288</v>
      </c>
      <c r="B107" s="15" t="s">
        <v>291</v>
      </c>
      <c r="C107" s="15" t="s">
        <v>16</v>
      </c>
      <c r="E107" s="17" t="s">
        <v>17</v>
      </c>
      <c r="F107" s="15" t="s">
        <v>605</v>
      </c>
      <c r="G107" s="15" t="s">
        <v>764</v>
      </c>
      <c r="H107" s="16">
        <v>-6.42</v>
      </c>
      <c r="I107" s="15" t="s">
        <v>292</v>
      </c>
      <c r="J107" s="21">
        <v>1</v>
      </c>
      <c r="K107" s="16">
        <v>-7.6</v>
      </c>
      <c r="M107" s="4">
        <f t="shared" si="2"/>
        <v>28</v>
      </c>
      <c r="N107" s="4">
        <f t="shared" si="3"/>
        <v>25</v>
      </c>
      <c r="W107" s="17" t="s">
        <v>19</v>
      </c>
      <c r="X107" s="31" t="s">
        <v>492</v>
      </c>
      <c r="Y107" s="31" t="s">
        <v>491</v>
      </c>
    </row>
    <row r="108" spans="1:25" ht="19">
      <c r="A108" s="4" t="s">
        <v>293</v>
      </c>
      <c r="B108" s="4" t="s">
        <v>294</v>
      </c>
      <c r="C108" s="4" t="s">
        <v>16</v>
      </c>
      <c r="E108" s="17" t="s">
        <v>29</v>
      </c>
      <c r="F108" s="4" t="s">
        <v>606</v>
      </c>
      <c r="G108" s="4" t="s">
        <v>765</v>
      </c>
      <c r="H108" s="4">
        <v>-6.09</v>
      </c>
      <c r="I108" s="4" t="s">
        <v>295</v>
      </c>
      <c r="J108" s="4">
        <v>10</v>
      </c>
      <c r="K108" s="6">
        <v>-13.4</v>
      </c>
      <c r="M108" s="4">
        <f t="shared" si="2"/>
        <v>26</v>
      </c>
      <c r="N108" s="4">
        <f t="shared" si="3"/>
        <v>31</v>
      </c>
      <c r="W108" s="17" t="s">
        <v>19</v>
      </c>
      <c r="X108" s="31" t="s">
        <v>491</v>
      </c>
      <c r="Y108" s="31" t="s">
        <v>492</v>
      </c>
    </row>
    <row r="109" spans="1:25" ht="19">
      <c r="A109" s="4" t="s">
        <v>296</v>
      </c>
      <c r="B109" s="4" t="s">
        <v>297</v>
      </c>
      <c r="C109" s="4" t="s">
        <v>16</v>
      </c>
      <c r="E109" s="5" t="s">
        <v>29</v>
      </c>
      <c r="F109" s="4" t="s">
        <v>607</v>
      </c>
      <c r="G109" s="4" t="s">
        <v>766</v>
      </c>
      <c r="H109" s="4">
        <v>-8.86</v>
      </c>
      <c r="I109" s="4" t="s">
        <v>298</v>
      </c>
      <c r="J109" s="4">
        <v>1</v>
      </c>
      <c r="K109" s="6">
        <v>-10.7</v>
      </c>
      <c r="M109" s="4">
        <f t="shared" si="2"/>
        <v>24</v>
      </c>
      <c r="N109" s="4">
        <f t="shared" si="3"/>
        <v>23</v>
      </c>
      <c r="W109" s="17" t="s">
        <v>19</v>
      </c>
      <c r="X109" s="31" t="s">
        <v>492</v>
      </c>
      <c r="Y109" s="31" t="s">
        <v>491</v>
      </c>
    </row>
    <row r="110" spans="1:25" ht="19">
      <c r="A110" s="4" t="s">
        <v>299</v>
      </c>
      <c r="B110" s="4" t="s">
        <v>300</v>
      </c>
      <c r="C110" s="4" t="s">
        <v>16</v>
      </c>
      <c r="E110" s="5" t="s">
        <v>29</v>
      </c>
      <c r="F110" s="4" t="s">
        <v>608</v>
      </c>
      <c r="G110" s="4" t="s">
        <v>767</v>
      </c>
      <c r="H110" s="4">
        <v>-11.49</v>
      </c>
      <c r="I110" s="4" t="s">
        <v>301</v>
      </c>
      <c r="J110" s="4">
        <v>13</v>
      </c>
      <c r="K110" s="6">
        <v>-10.9</v>
      </c>
      <c r="M110" s="4">
        <f t="shared" si="2"/>
        <v>17</v>
      </c>
      <c r="N110" s="4">
        <f t="shared" si="3"/>
        <v>15</v>
      </c>
      <c r="W110" s="17" t="s">
        <v>19</v>
      </c>
      <c r="X110" s="31" t="s">
        <v>491</v>
      </c>
      <c r="Y110" s="31" t="s">
        <v>492</v>
      </c>
    </row>
    <row r="111" spans="1:25" ht="19">
      <c r="A111" s="4" t="s">
        <v>302</v>
      </c>
      <c r="B111" s="4" t="s">
        <v>303</v>
      </c>
      <c r="C111" s="4" t="s">
        <v>16</v>
      </c>
      <c r="E111" s="5" t="s">
        <v>29</v>
      </c>
      <c r="F111" s="4" t="s">
        <v>609</v>
      </c>
      <c r="G111" s="4" t="s">
        <v>768</v>
      </c>
      <c r="H111" s="4">
        <v>-8.75</v>
      </c>
      <c r="I111" s="4" t="s">
        <v>304</v>
      </c>
      <c r="J111" s="4">
        <v>9</v>
      </c>
      <c r="K111" s="6">
        <v>-8.5</v>
      </c>
      <c r="M111" s="4">
        <f t="shared" si="2"/>
        <v>17</v>
      </c>
      <c r="N111" s="4">
        <f t="shared" si="3"/>
        <v>16</v>
      </c>
      <c r="W111" s="17" t="s">
        <v>19</v>
      </c>
      <c r="X111" s="31" t="s">
        <v>491</v>
      </c>
      <c r="Y111" s="31" t="s">
        <v>492</v>
      </c>
    </row>
    <row r="112" spans="1:25" ht="19">
      <c r="A112" s="4" t="s">
        <v>302</v>
      </c>
      <c r="B112" s="4" t="s">
        <v>305</v>
      </c>
      <c r="C112" s="4" t="s">
        <v>16</v>
      </c>
      <c r="E112" s="5" t="s">
        <v>29</v>
      </c>
      <c r="F112" s="4" t="s">
        <v>610</v>
      </c>
      <c r="G112" s="4" t="s">
        <v>769</v>
      </c>
      <c r="H112" s="4">
        <v>-7.65</v>
      </c>
      <c r="I112" s="4" t="s">
        <v>306</v>
      </c>
      <c r="J112" s="4">
        <v>3</v>
      </c>
      <c r="K112" s="6">
        <v>-13.6</v>
      </c>
      <c r="M112" s="4">
        <f t="shared" si="2"/>
        <v>22</v>
      </c>
      <c r="N112" s="4">
        <f t="shared" si="3"/>
        <v>21</v>
      </c>
      <c r="W112" s="17" t="s">
        <v>19</v>
      </c>
      <c r="X112" s="5" t="s">
        <v>492</v>
      </c>
      <c r="Y112" s="5" t="s">
        <v>492</v>
      </c>
    </row>
    <row r="113" spans="1:25" ht="19">
      <c r="A113" s="4" t="s">
        <v>302</v>
      </c>
      <c r="B113" s="4" t="s">
        <v>307</v>
      </c>
      <c r="C113" s="4" t="s">
        <v>16</v>
      </c>
      <c r="E113" s="5" t="s">
        <v>29</v>
      </c>
      <c r="F113" s="4" t="s">
        <v>611</v>
      </c>
      <c r="G113" s="4" t="s">
        <v>770</v>
      </c>
      <c r="H113" s="6">
        <v>-8.3000000000000007</v>
      </c>
      <c r="I113" s="4" t="s">
        <v>308</v>
      </c>
      <c r="J113" s="4">
        <v>1</v>
      </c>
      <c r="K113" s="6">
        <v>-11.9</v>
      </c>
      <c r="M113" s="4">
        <f t="shared" si="2"/>
        <v>18</v>
      </c>
      <c r="N113" s="4">
        <f t="shared" si="3"/>
        <v>17</v>
      </c>
      <c r="W113" s="17" t="s">
        <v>19</v>
      </c>
      <c r="X113" s="5" t="s">
        <v>492</v>
      </c>
      <c r="Y113" s="5" t="s">
        <v>492</v>
      </c>
    </row>
    <row r="114" spans="1:25" ht="19">
      <c r="A114" s="4" t="s">
        <v>302</v>
      </c>
      <c r="B114" s="4" t="s">
        <v>309</v>
      </c>
      <c r="C114" s="4" t="s">
        <v>16</v>
      </c>
      <c r="E114" s="5" t="s">
        <v>29</v>
      </c>
      <c r="F114" s="4" t="s">
        <v>612</v>
      </c>
      <c r="G114" s="4" t="s">
        <v>771</v>
      </c>
      <c r="H114" s="6">
        <v>-15.05</v>
      </c>
      <c r="I114" s="4" t="s">
        <v>310</v>
      </c>
      <c r="J114" s="4">
        <v>0</v>
      </c>
      <c r="K114" s="6">
        <v>-23.7</v>
      </c>
      <c r="M114" s="4">
        <f t="shared" si="2"/>
        <v>33</v>
      </c>
      <c r="N114" s="4">
        <f t="shared" si="3"/>
        <v>48</v>
      </c>
      <c r="W114" s="17" t="s">
        <v>19</v>
      </c>
      <c r="X114" s="31" t="s">
        <v>491</v>
      </c>
      <c r="Y114" s="31" t="s">
        <v>492</v>
      </c>
    </row>
    <row r="115" spans="1:25" s="15" customFormat="1" ht="19">
      <c r="A115" s="15" t="s">
        <v>311</v>
      </c>
      <c r="B115" s="15" t="s">
        <v>311</v>
      </c>
      <c r="C115" s="15" t="s">
        <v>16</v>
      </c>
      <c r="E115" s="17" t="s">
        <v>17</v>
      </c>
      <c r="F115" s="15" t="s">
        <v>613</v>
      </c>
      <c r="G115" s="15" t="s">
        <v>772</v>
      </c>
      <c r="H115" s="15">
        <v>-5.93</v>
      </c>
      <c r="I115" s="15" t="s">
        <v>312</v>
      </c>
      <c r="J115" s="15">
        <v>4</v>
      </c>
      <c r="K115" s="16">
        <v>-9.6999999999999993</v>
      </c>
      <c r="M115" s="4">
        <f t="shared" si="2"/>
        <v>40</v>
      </c>
      <c r="N115" s="4">
        <f t="shared" si="3"/>
        <v>36</v>
      </c>
      <c r="W115" s="17" t="s">
        <v>19</v>
      </c>
      <c r="X115" s="31" t="s">
        <v>491</v>
      </c>
      <c r="Y115" s="31" t="s">
        <v>492</v>
      </c>
    </row>
    <row r="116" spans="1:25" s="15" customFormat="1" ht="19">
      <c r="A116" s="15" t="s">
        <v>313</v>
      </c>
      <c r="B116" s="15" t="s">
        <v>314</v>
      </c>
      <c r="C116" s="15" t="s">
        <v>16</v>
      </c>
      <c r="E116" s="17" t="s">
        <v>17</v>
      </c>
      <c r="F116" s="15" t="s">
        <v>614</v>
      </c>
      <c r="G116" s="15" t="s">
        <v>773</v>
      </c>
      <c r="H116" s="15">
        <v>-17.21</v>
      </c>
      <c r="I116" s="15" t="s">
        <v>315</v>
      </c>
      <c r="J116" s="15">
        <v>2</v>
      </c>
      <c r="K116" s="16">
        <v>-31.4</v>
      </c>
      <c r="M116" s="4">
        <f t="shared" si="2"/>
        <v>51</v>
      </c>
      <c r="N116" s="4">
        <f t="shared" si="3"/>
        <v>51</v>
      </c>
      <c r="W116" s="17" t="s">
        <v>19</v>
      </c>
      <c r="X116" s="31" t="s">
        <v>491</v>
      </c>
      <c r="Y116" s="31" t="s">
        <v>492</v>
      </c>
    </row>
    <row r="117" spans="1:25" ht="19">
      <c r="A117" s="15" t="s">
        <v>313</v>
      </c>
      <c r="B117" s="15" t="s">
        <v>316</v>
      </c>
      <c r="C117" s="15" t="s">
        <v>16</v>
      </c>
      <c r="E117" s="17" t="s">
        <v>29</v>
      </c>
      <c r="F117" s="4" t="s">
        <v>615</v>
      </c>
      <c r="G117" s="4" t="s">
        <v>774</v>
      </c>
      <c r="H117" s="4">
        <v>-8.99</v>
      </c>
      <c r="I117" s="4" t="s">
        <v>317</v>
      </c>
      <c r="J117" s="4">
        <v>7</v>
      </c>
      <c r="K117" s="6">
        <v>-15</v>
      </c>
      <c r="M117" s="4">
        <f t="shared" si="2"/>
        <v>30</v>
      </c>
      <c r="N117" s="4">
        <f t="shared" si="3"/>
        <v>30</v>
      </c>
      <c r="W117" s="17" t="s">
        <v>19</v>
      </c>
      <c r="X117" s="31" t="s">
        <v>491</v>
      </c>
      <c r="Y117" s="31" t="s">
        <v>492</v>
      </c>
    </row>
    <row r="118" spans="1:25" ht="19">
      <c r="A118" s="4" t="s">
        <v>318</v>
      </c>
      <c r="B118" s="4" t="s">
        <v>319</v>
      </c>
      <c r="C118" s="4" t="s">
        <v>16</v>
      </c>
      <c r="E118" s="5" t="s">
        <v>29</v>
      </c>
      <c r="F118" s="4" t="s">
        <v>616</v>
      </c>
      <c r="G118" s="4" t="s">
        <v>775</v>
      </c>
      <c r="H118" s="4">
        <v>-19.03</v>
      </c>
      <c r="I118" s="4" t="s">
        <v>320</v>
      </c>
      <c r="J118" s="4">
        <v>9</v>
      </c>
      <c r="K118" s="6">
        <v>-25.9</v>
      </c>
      <c r="M118" s="4">
        <f t="shared" si="2"/>
        <v>38</v>
      </c>
      <c r="N118" s="4">
        <f t="shared" si="3"/>
        <v>39</v>
      </c>
      <c r="W118" s="17" t="s">
        <v>19</v>
      </c>
      <c r="X118" s="31" t="s">
        <v>491</v>
      </c>
      <c r="Y118" s="31" t="s">
        <v>492</v>
      </c>
    </row>
    <row r="119" spans="1:25" ht="19">
      <c r="A119" s="4" t="s">
        <v>321</v>
      </c>
      <c r="B119" s="4" t="s">
        <v>322</v>
      </c>
      <c r="C119" s="4" t="s">
        <v>16</v>
      </c>
      <c r="E119" s="17" t="s">
        <v>29</v>
      </c>
      <c r="F119" s="4" t="s">
        <v>617</v>
      </c>
      <c r="G119" s="4" t="s">
        <v>776</v>
      </c>
      <c r="H119" s="4">
        <v>-11.05</v>
      </c>
      <c r="I119" s="4" t="s">
        <v>323</v>
      </c>
      <c r="J119" s="4">
        <v>2</v>
      </c>
      <c r="K119" s="6">
        <v>-20.7</v>
      </c>
      <c r="M119" s="4">
        <f t="shared" si="2"/>
        <v>42</v>
      </c>
      <c r="N119" s="4">
        <f t="shared" si="3"/>
        <v>42</v>
      </c>
      <c r="W119" s="17" t="s">
        <v>26</v>
      </c>
      <c r="X119" s="31" t="s">
        <v>491</v>
      </c>
      <c r="Y119" s="31" t="s">
        <v>492</v>
      </c>
    </row>
    <row r="120" spans="1:25" ht="19">
      <c r="A120" s="4" t="s">
        <v>324</v>
      </c>
      <c r="B120" s="4" t="s">
        <v>325</v>
      </c>
      <c r="C120" s="4" t="s">
        <v>16</v>
      </c>
      <c r="E120" s="17" t="s">
        <v>29</v>
      </c>
      <c r="F120" s="4" t="s">
        <v>618</v>
      </c>
      <c r="G120" s="4" t="s">
        <v>777</v>
      </c>
      <c r="H120" s="4">
        <v>-21.66</v>
      </c>
      <c r="I120" s="4" t="s">
        <v>326</v>
      </c>
      <c r="J120" s="4">
        <v>7</v>
      </c>
      <c r="K120" s="6">
        <v>-31.1</v>
      </c>
      <c r="M120" s="4">
        <f t="shared" si="2"/>
        <v>34</v>
      </c>
      <c r="N120" s="4">
        <f t="shared" si="3"/>
        <v>36</v>
      </c>
      <c r="W120" s="17" t="s">
        <v>19</v>
      </c>
      <c r="X120" s="31" t="s">
        <v>491</v>
      </c>
      <c r="Y120" s="31" t="s">
        <v>492</v>
      </c>
    </row>
    <row r="121" spans="1:25" ht="19">
      <c r="A121" s="4" t="s">
        <v>327</v>
      </c>
      <c r="B121" s="4" t="s">
        <v>328</v>
      </c>
      <c r="C121" s="4" t="s">
        <v>16</v>
      </c>
      <c r="E121" s="17" t="s">
        <v>17</v>
      </c>
      <c r="F121" s="4" t="s">
        <v>619</v>
      </c>
      <c r="G121" s="4" t="s">
        <v>778</v>
      </c>
      <c r="H121" s="4">
        <v>-9.49</v>
      </c>
      <c r="I121" s="4" t="s">
        <v>329</v>
      </c>
      <c r="J121" s="4">
        <v>2</v>
      </c>
      <c r="K121" s="6">
        <v>-13.4</v>
      </c>
      <c r="M121" s="4">
        <f t="shared" si="2"/>
        <v>30</v>
      </c>
      <c r="N121" s="4">
        <f t="shared" si="3"/>
        <v>27</v>
      </c>
      <c r="W121" s="17" t="s">
        <v>19</v>
      </c>
      <c r="X121" s="31" t="s">
        <v>491</v>
      </c>
      <c r="Y121" s="31" t="s">
        <v>492</v>
      </c>
    </row>
    <row r="122" spans="1:25" ht="19">
      <c r="A122" s="4" t="s">
        <v>327</v>
      </c>
      <c r="B122" s="4" t="s">
        <v>330</v>
      </c>
      <c r="C122" s="4" t="s">
        <v>16</v>
      </c>
      <c r="E122" s="17" t="s">
        <v>29</v>
      </c>
      <c r="F122" s="4" t="s">
        <v>620</v>
      </c>
      <c r="G122" s="4" t="s">
        <v>779</v>
      </c>
      <c r="H122" s="4">
        <v>-9.73</v>
      </c>
      <c r="I122" s="4" t="s">
        <v>331</v>
      </c>
      <c r="J122" s="4">
        <v>0</v>
      </c>
      <c r="K122" s="6">
        <v>-10.5</v>
      </c>
      <c r="M122" s="4">
        <f t="shared" si="2"/>
        <v>22</v>
      </c>
      <c r="N122" s="4">
        <f t="shared" si="3"/>
        <v>20</v>
      </c>
      <c r="W122" s="17" t="s">
        <v>19</v>
      </c>
      <c r="X122" s="31" t="s">
        <v>491</v>
      </c>
      <c r="Y122" s="31" t="s">
        <v>492</v>
      </c>
    </row>
    <row r="123" spans="1:25" ht="19">
      <c r="A123" s="4" t="s">
        <v>327</v>
      </c>
      <c r="B123" s="4" t="s">
        <v>332</v>
      </c>
      <c r="C123" s="4" t="s">
        <v>16</v>
      </c>
      <c r="E123" s="17" t="s">
        <v>29</v>
      </c>
      <c r="F123" s="4" t="s">
        <v>621</v>
      </c>
      <c r="G123" s="4" t="s">
        <v>780</v>
      </c>
      <c r="H123" s="4">
        <v>-8.48</v>
      </c>
      <c r="I123" s="4" t="s">
        <v>333</v>
      </c>
      <c r="J123" s="4">
        <v>0</v>
      </c>
      <c r="K123" s="6">
        <v>-15</v>
      </c>
      <c r="M123" s="4">
        <f t="shared" si="2"/>
        <v>32</v>
      </c>
      <c r="N123" s="4">
        <f t="shared" si="3"/>
        <v>40</v>
      </c>
      <c r="W123" s="17" t="s">
        <v>19</v>
      </c>
      <c r="X123" s="31" t="s">
        <v>491</v>
      </c>
      <c r="Y123" s="31" t="s">
        <v>491</v>
      </c>
    </row>
    <row r="124" spans="1:25" ht="19">
      <c r="A124" s="4" t="s">
        <v>334</v>
      </c>
      <c r="B124" s="4" t="s">
        <v>335</v>
      </c>
      <c r="C124" s="4" t="s">
        <v>16</v>
      </c>
      <c r="E124" s="17" t="s">
        <v>17</v>
      </c>
      <c r="F124" s="4" t="s">
        <v>622</v>
      </c>
      <c r="G124" s="4" t="s">
        <v>781</v>
      </c>
      <c r="H124" s="4">
        <v>-8.19</v>
      </c>
      <c r="I124" s="4" t="s">
        <v>336</v>
      </c>
      <c r="J124" s="4">
        <v>0</v>
      </c>
      <c r="K124" s="6">
        <v>-17.100000000000001</v>
      </c>
      <c r="M124" s="4">
        <f t="shared" si="2"/>
        <v>32</v>
      </c>
      <c r="N124" s="4">
        <f t="shared" si="3"/>
        <v>38</v>
      </c>
      <c r="W124" s="17" t="s">
        <v>19</v>
      </c>
      <c r="X124" s="31" t="s">
        <v>491</v>
      </c>
      <c r="Y124" s="31" t="s">
        <v>492</v>
      </c>
    </row>
    <row r="125" spans="1:25" ht="19">
      <c r="A125" s="4" t="s">
        <v>334</v>
      </c>
      <c r="B125" s="4" t="s">
        <v>337</v>
      </c>
      <c r="C125" s="4" t="s">
        <v>16</v>
      </c>
      <c r="E125" s="17" t="s">
        <v>21</v>
      </c>
      <c r="F125" s="4" t="s">
        <v>623</v>
      </c>
      <c r="G125" s="4" t="s">
        <v>782</v>
      </c>
      <c r="H125" s="4">
        <v>-14.97</v>
      </c>
      <c r="I125" s="4" t="s">
        <v>338</v>
      </c>
      <c r="J125" s="4">
        <v>5</v>
      </c>
      <c r="K125" s="6">
        <v>-15.8</v>
      </c>
      <c r="M125" s="4">
        <f t="shared" si="2"/>
        <v>24</v>
      </c>
      <c r="N125" s="4">
        <f t="shared" si="3"/>
        <v>36</v>
      </c>
      <c r="W125" s="17" t="s">
        <v>19</v>
      </c>
      <c r="X125" s="31" t="s">
        <v>491</v>
      </c>
      <c r="Y125" s="31" t="s">
        <v>492</v>
      </c>
    </row>
    <row r="126" spans="1:25" ht="19">
      <c r="A126" s="4" t="s">
        <v>339</v>
      </c>
      <c r="B126" s="4" t="s">
        <v>340</v>
      </c>
      <c r="C126" s="4" t="s">
        <v>16</v>
      </c>
      <c r="E126" s="5" t="s">
        <v>29</v>
      </c>
      <c r="F126" s="4" t="s">
        <v>624</v>
      </c>
      <c r="G126" s="4" t="s">
        <v>783</v>
      </c>
      <c r="H126" s="4">
        <v>-11.74</v>
      </c>
      <c r="I126" s="7" t="s">
        <v>341</v>
      </c>
      <c r="J126" s="4">
        <v>4</v>
      </c>
      <c r="K126" s="6">
        <v>-11.8</v>
      </c>
      <c r="M126" s="4">
        <f t="shared" si="2"/>
        <v>24</v>
      </c>
      <c r="N126" s="4">
        <f t="shared" si="3"/>
        <v>28</v>
      </c>
      <c r="W126" s="17" t="s">
        <v>19</v>
      </c>
      <c r="X126" s="31" t="s">
        <v>491</v>
      </c>
      <c r="Y126" s="31" t="s">
        <v>492</v>
      </c>
    </row>
    <row r="127" spans="1:25" ht="19">
      <c r="A127" s="4" t="s">
        <v>339</v>
      </c>
      <c r="B127" s="4" t="s">
        <v>342</v>
      </c>
      <c r="C127" s="4" t="s">
        <v>16</v>
      </c>
      <c r="E127" s="5" t="s">
        <v>29</v>
      </c>
      <c r="F127" s="4" t="s">
        <v>625</v>
      </c>
      <c r="G127" s="4" t="s">
        <v>784</v>
      </c>
      <c r="H127" s="4">
        <v>-6.29</v>
      </c>
      <c r="I127" s="4" t="s">
        <v>343</v>
      </c>
      <c r="J127" s="4">
        <v>5</v>
      </c>
      <c r="K127" s="6">
        <v>-9.9</v>
      </c>
      <c r="M127" s="4">
        <f t="shared" si="2"/>
        <v>26</v>
      </c>
      <c r="N127" s="4">
        <f t="shared" si="3"/>
        <v>23</v>
      </c>
      <c r="P127" s="7"/>
      <c r="W127" s="17" t="s">
        <v>19</v>
      </c>
      <c r="X127" s="31" t="s">
        <v>491</v>
      </c>
      <c r="Y127" s="31" t="s">
        <v>492</v>
      </c>
    </row>
    <row r="128" spans="1:25" ht="19">
      <c r="A128" s="4" t="s">
        <v>344</v>
      </c>
      <c r="B128" s="4" t="s">
        <v>345</v>
      </c>
      <c r="C128" s="4" t="s">
        <v>16</v>
      </c>
      <c r="E128" s="17" t="s">
        <v>29</v>
      </c>
      <c r="F128" s="4" t="s">
        <v>626</v>
      </c>
      <c r="G128" s="4" t="s">
        <v>785</v>
      </c>
      <c r="H128" s="4">
        <v>-14.06</v>
      </c>
      <c r="I128" s="4" t="s">
        <v>346</v>
      </c>
      <c r="J128" s="11">
        <v>1</v>
      </c>
      <c r="K128" s="6">
        <v>-14.6</v>
      </c>
      <c r="M128" s="4">
        <f t="shared" si="2"/>
        <v>22</v>
      </c>
      <c r="N128" s="4">
        <f t="shared" si="3"/>
        <v>29</v>
      </c>
      <c r="W128" s="17" t="s">
        <v>19</v>
      </c>
      <c r="X128" s="31" t="s">
        <v>491</v>
      </c>
      <c r="Y128" s="31" t="s">
        <v>492</v>
      </c>
    </row>
    <row r="129" spans="1:25" ht="19">
      <c r="A129" s="4" t="s">
        <v>347</v>
      </c>
      <c r="B129" s="4" t="s">
        <v>347</v>
      </c>
      <c r="C129" s="4" t="s">
        <v>16</v>
      </c>
      <c r="E129" s="17" t="s">
        <v>29</v>
      </c>
      <c r="F129" s="4" t="s">
        <v>627</v>
      </c>
      <c r="G129" s="4" t="s">
        <v>786</v>
      </c>
      <c r="H129" s="4">
        <v>-14.73</v>
      </c>
      <c r="I129" s="4" t="s">
        <v>348</v>
      </c>
      <c r="J129" s="4">
        <v>7</v>
      </c>
      <c r="K129" s="6">
        <v>-17.8</v>
      </c>
      <c r="M129" s="4">
        <f t="shared" si="2"/>
        <v>19</v>
      </c>
      <c r="N129" s="4">
        <f t="shared" si="3"/>
        <v>19</v>
      </c>
      <c r="W129" s="17" t="s">
        <v>19</v>
      </c>
      <c r="X129" s="5" t="s">
        <v>492</v>
      </c>
      <c r="Y129" s="5" t="s">
        <v>492</v>
      </c>
    </row>
    <row r="130" spans="1:25" ht="19">
      <c r="A130" s="4" t="s">
        <v>349</v>
      </c>
      <c r="B130" s="4" t="s">
        <v>350</v>
      </c>
      <c r="C130" s="4" t="s">
        <v>16</v>
      </c>
      <c r="E130" s="17" t="s">
        <v>17</v>
      </c>
      <c r="F130" s="4" t="s">
        <v>628</v>
      </c>
      <c r="G130" s="4" t="s">
        <v>787</v>
      </c>
      <c r="H130" s="4">
        <v>-13.31</v>
      </c>
      <c r="I130" s="4" t="s">
        <v>351</v>
      </c>
      <c r="J130" s="4">
        <v>4</v>
      </c>
      <c r="K130" s="6">
        <v>-17.5</v>
      </c>
      <c r="M130" s="4">
        <f t="shared" si="2"/>
        <v>41</v>
      </c>
      <c r="N130" s="4">
        <f t="shared" si="3"/>
        <v>45</v>
      </c>
      <c r="W130" s="17" t="s">
        <v>19</v>
      </c>
      <c r="X130" s="5" t="s">
        <v>491</v>
      </c>
      <c r="Y130" s="5" t="s">
        <v>491</v>
      </c>
    </row>
    <row r="131" spans="1:25" s="15" customFormat="1" ht="19">
      <c r="A131" s="15" t="s">
        <v>352</v>
      </c>
      <c r="B131" s="15" t="s">
        <v>353</v>
      </c>
      <c r="C131" s="15" t="s">
        <v>16</v>
      </c>
      <c r="E131" s="5" t="s">
        <v>17</v>
      </c>
      <c r="F131" s="15" t="s">
        <v>629</v>
      </c>
      <c r="G131" s="15" t="s">
        <v>788</v>
      </c>
      <c r="H131" s="15">
        <v>-5.51</v>
      </c>
      <c r="I131" s="15" t="s">
        <v>354</v>
      </c>
      <c r="J131" s="21">
        <v>6</v>
      </c>
      <c r="K131" s="16">
        <v>-8.3000000000000007</v>
      </c>
      <c r="M131" s="4">
        <f t="shared" si="2"/>
        <v>12</v>
      </c>
      <c r="N131" s="4">
        <f t="shared" si="3"/>
        <v>15</v>
      </c>
      <c r="W131" s="17" t="s">
        <v>26</v>
      </c>
      <c r="X131" s="5" t="s">
        <v>492</v>
      </c>
      <c r="Y131" s="5" t="s">
        <v>492</v>
      </c>
    </row>
    <row r="132" spans="1:25" ht="19">
      <c r="A132" s="15" t="s">
        <v>352</v>
      </c>
      <c r="B132" s="15" t="s">
        <v>355</v>
      </c>
      <c r="C132" s="15" t="s">
        <v>16</v>
      </c>
      <c r="E132" s="5" t="s">
        <v>17</v>
      </c>
      <c r="F132" s="4" t="s">
        <v>630</v>
      </c>
      <c r="G132" s="4" t="s">
        <v>789</v>
      </c>
      <c r="H132" s="4">
        <v>-12.16</v>
      </c>
      <c r="I132" s="4" t="s">
        <v>356</v>
      </c>
      <c r="J132" s="11">
        <v>10</v>
      </c>
      <c r="K132" s="6">
        <v>-13.5</v>
      </c>
      <c r="M132" s="4">
        <f t="shared" si="2"/>
        <v>15</v>
      </c>
      <c r="N132" s="4">
        <f t="shared" si="3"/>
        <v>16</v>
      </c>
      <c r="W132" s="17" t="s">
        <v>19</v>
      </c>
      <c r="X132" s="31" t="s">
        <v>491</v>
      </c>
      <c r="Y132" s="31" t="s">
        <v>492</v>
      </c>
    </row>
    <row r="133" spans="1:25" s="15" customFormat="1" ht="19">
      <c r="A133" s="15" t="s">
        <v>357</v>
      </c>
      <c r="B133" s="15" t="s">
        <v>358</v>
      </c>
      <c r="C133" s="15" t="s">
        <v>16</v>
      </c>
      <c r="E133" s="5" t="s">
        <v>17</v>
      </c>
      <c r="F133" s="15" t="s">
        <v>631</v>
      </c>
      <c r="G133" s="15" t="s">
        <v>790</v>
      </c>
      <c r="H133" s="15">
        <v>-6.88</v>
      </c>
      <c r="I133" s="15" t="s">
        <v>359</v>
      </c>
      <c r="J133" s="15">
        <v>4</v>
      </c>
      <c r="K133" s="16">
        <v>-12.9</v>
      </c>
      <c r="M133" s="4">
        <f t="shared" ref="M133:M172" si="4">LEN(F133)</f>
        <v>38</v>
      </c>
      <c r="N133" s="4">
        <f t="shared" ref="N133:N172" si="5">LEN(G133)</f>
        <v>33</v>
      </c>
      <c r="W133" s="17" t="s">
        <v>19</v>
      </c>
      <c r="X133" s="31" t="s">
        <v>491</v>
      </c>
      <c r="Y133" s="31" t="s">
        <v>492</v>
      </c>
    </row>
    <row r="134" spans="1:25" ht="19">
      <c r="A134" s="4" t="s">
        <v>360</v>
      </c>
      <c r="B134" s="4" t="s">
        <v>361</v>
      </c>
      <c r="C134" s="4" t="s">
        <v>16</v>
      </c>
      <c r="E134" s="5" t="s">
        <v>29</v>
      </c>
      <c r="F134" s="4" t="s">
        <v>632</v>
      </c>
      <c r="G134" s="4" t="s">
        <v>791</v>
      </c>
      <c r="H134" s="4">
        <v>-10.31</v>
      </c>
      <c r="I134" s="4" t="s">
        <v>362</v>
      </c>
      <c r="J134" s="4">
        <v>5</v>
      </c>
      <c r="K134" s="6">
        <v>-10.199999999999999</v>
      </c>
      <c r="M134" s="4">
        <f t="shared" si="4"/>
        <v>17</v>
      </c>
      <c r="N134" s="4">
        <f t="shared" si="5"/>
        <v>18</v>
      </c>
      <c r="W134" s="17" t="s">
        <v>19</v>
      </c>
      <c r="X134" s="31" t="s">
        <v>491</v>
      </c>
      <c r="Y134" s="31" t="s">
        <v>492</v>
      </c>
    </row>
    <row r="135" spans="1:25" ht="19">
      <c r="A135" s="4" t="s">
        <v>360</v>
      </c>
      <c r="B135" s="4" t="s">
        <v>363</v>
      </c>
      <c r="C135" s="4" t="s">
        <v>16</v>
      </c>
      <c r="E135" s="5" t="s">
        <v>29</v>
      </c>
      <c r="F135" s="4" t="s">
        <v>633</v>
      </c>
      <c r="G135" s="4" t="s">
        <v>792</v>
      </c>
      <c r="H135" s="4">
        <v>-12.08</v>
      </c>
      <c r="I135" s="4" t="s">
        <v>364</v>
      </c>
      <c r="J135" s="4">
        <v>0</v>
      </c>
      <c r="K135" s="6">
        <v>-30.4</v>
      </c>
      <c r="M135" s="4">
        <f t="shared" si="4"/>
        <v>46</v>
      </c>
      <c r="N135" s="4">
        <f t="shared" si="5"/>
        <v>53</v>
      </c>
      <c r="W135" s="17" t="s">
        <v>19</v>
      </c>
      <c r="X135" s="31" t="s">
        <v>491</v>
      </c>
      <c r="Y135" s="31" t="s">
        <v>492</v>
      </c>
    </row>
    <row r="136" spans="1:25" ht="19">
      <c r="A136" s="4" t="s">
        <v>365</v>
      </c>
      <c r="B136" s="4" t="s">
        <v>366</v>
      </c>
      <c r="C136" s="4" t="s">
        <v>16</v>
      </c>
      <c r="E136" s="5" t="s">
        <v>29</v>
      </c>
      <c r="F136" s="4" t="s">
        <v>634</v>
      </c>
      <c r="G136" s="4" t="s">
        <v>793</v>
      </c>
      <c r="H136" s="4">
        <v>-8.2100000000000009</v>
      </c>
      <c r="I136" s="4" t="s">
        <v>367</v>
      </c>
      <c r="J136" s="4">
        <v>3</v>
      </c>
      <c r="K136" s="6">
        <v>-12</v>
      </c>
      <c r="M136" s="4">
        <f t="shared" si="4"/>
        <v>26</v>
      </c>
      <c r="N136" s="4">
        <f t="shared" si="5"/>
        <v>27</v>
      </c>
      <c r="W136" s="17" t="s">
        <v>26</v>
      </c>
      <c r="X136" s="31" t="s">
        <v>491</v>
      </c>
      <c r="Y136" s="31" t="s">
        <v>492</v>
      </c>
    </row>
    <row r="137" spans="1:25" ht="19">
      <c r="A137" s="4" t="s">
        <v>365</v>
      </c>
      <c r="B137" s="4" t="s">
        <v>368</v>
      </c>
      <c r="C137" s="4" t="s">
        <v>16</v>
      </c>
      <c r="E137" s="5" t="s">
        <v>29</v>
      </c>
      <c r="F137" s="4" t="s">
        <v>635</v>
      </c>
      <c r="G137" s="4" t="s">
        <v>794</v>
      </c>
      <c r="H137" s="4">
        <v>-9.92</v>
      </c>
      <c r="I137" s="4" t="s">
        <v>369</v>
      </c>
      <c r="J137" s="4">
        <v>9</v>
      </c>
      <c r="K137" s="6">
        <v>-13</v>
      </c>
      <c r="M137" s="4">
        <f t="shared" si="4"/>
        <v>30</v>
      </c>
      <c r="N137" s="4">
        <f t="shared" si="5"/>
        <v>31</v>
      </c>
      <c r="W137" s="17" t="s">
        <v>19</v>
      </c>
      <c r="X137" s="31" t="s">
        <v>491</v>
      </c>
      <c r="Y137" s="31" t="s">
        <v>492</v>
      </c>
    </row>
    <row r="138" spans="1:25" ht="19">
      <c r="A138" s="4" t="s">
        <v>370</v>
      </c>
      <c r="B138" s="4" t="s">
        <v>371</v>
      </c>
      <c r="C138" s="4" t="s">
        <v>16</v>
      </c>
      <c r="E138" s="5" t="s">
        <v>29</v>
      </c>
      <c r="F138" s="4" t="s">
        <v>636</v>
      </c>
      <c r="G138" s="4" t="s">
        <v>795</v>
      </c>
      <c r="H138" s="4">
        <v>-15.24</v>
      </c>
      <c r="I138" s="4" t="s">
        <v>372</v>
      </c>
      <c r="J138" s="4">
        <v>6</v>
      </c>
      <c r="K138" s="6">
        <v>-22.6</v>
      </c>
      <c r="M138" s="4">
        <f t="shared" si="4"/>
        <v>33</v>
      </c>
      <c r="N138" s="4">
        <f t="shared" si="5"/>
        <v>37</v>
      </c>
      <c r="W138" s="17" t="s">
        <v>19</v>
      </c>
      <c r="X138" s="31" t="s">
        <v>491</v>
      </c>
      <c r="Y138" s="31" t="s">
        <v>492</v>
      </c>
    </row>
    <row r="139" spans="1:25" ht="19">
      <c r="A139" s="4" t="s">
        <v>373</v>
      </c>
      <c r="B139" s="4" t="s">
        <v>374</v>
      </c>
      <c r="C139" s="4" t="s">
        <v>16</v>
      </c>
      <c r="E139" s="5" t="s">
        <v>17</v>
      </c>
      <c r="F139" s="4" t="s">
        <v>637</v>
      </c>
      <c r="G139" s="4" t="s">
        <v>796</v>
      </c>
      <c r="H139" s="6">
        <v>-12</v>
      </c>
      <c r="I139" s="4" t="s">
        <v>375</v>
      </c>
      <c r="J139" s="4">
        <v>0</v>
      </c>
      <c r="K139" s="6">
        <v>-11.4</v>
      </c>
      <c r="M139" s="4">
        <f t="shared" si="4"/>
        <v>27</v>
      </c>
      <c r="N139" s="4">
        <f t="shared" si="5"/>
        <v>19</v>
      </c>
      <c r="W139" s="17" t="s">
        <v>19</v>
      </c>
      <c r="X139" s="31" t="s">
        <v>491</v>
      </c>
      <c r="Y139" s="31" t="s">
        <v>492</v>
      </c>
    </row>
    <row r="140" spans="1:25" ht="19">
      <c r="A140" s="4" t="s">
        <v>376</v>
      </c>
      <c r="B140" s="4" t="s">
        <v>377</v>
      </c>
      <c r="C140" s="4" t="s">
        <v>16</v>
      </c>
      <c r="E140" s="5" t="s">
        <v>29</v>
      </c>
      <c r="F140" s="4" t="s">
        <v>638</v>
      </c>
      <c r="G140" s="4" t="s">
        <v>797</v>
      </c>
      <c r="H140" s="4">
        <v>-13.12</v>
      </c>
      <c r="I140" s="4" t="s">
        <v>378</v>
      </c>
      <c r="J140" s="4">
        <v>3</v>
      </c>
      <c r="K140" s="6">
        <v>-14.5</v>
      </c>
      <c r="M140" s="4">
        <f t="shared" si="4"/>
        <v>37</v>
      </c>
      <c r="N140" s="4">
        <f t="shared" si="5"/>
        <v>39</v>
      </c>
      <c r="W140" s="17" t="s">
        <v>19</v>
      </c>
      <c r="X140" s="31" t="s">
        <v>491</v>
      </c>
      <c r="Y140" s="31" t="s">
        <v>491</v>
      </c>
    </row>
    <row r="141" spans="1:25" ht="19">
      <c r="A141" s="4" t="s">
        <v>379</v>
      </c>
      <c r="B141" s="4" t="s">
        <v>380</v>
      </c>
      <c r="C141" s="4" t="s">
        <v>16</v>
      </c>
      <c r="E141" s="5" t="s">
        <v>29</v>
      </c>
      <c r="F141" s="4" t="s">
        <v>639</v>
      </c>
      <c r="G141" s="4" t="s">
        <v>798</v>
      </c>
      <c r="H141" s="4">
        <v>-10.61</v>
      </c>
      <c r="I141" s="4" t="s">
        <v>381</v>
      </c>
      <c r="J141" s="4">
        <v>4</v>
      </c>
      <c r="K141" s="6">
        <v>-10.6</v>
      </c>
      <c r="M141" s="4">
        <f t="shared" si="4"/>
        <v>22</v>
      </c>
      <c r="N141" s="4">
        <f t="shared" si="5"/>
        <v>28</v>
      </c>
      <c r="W141" s="17" t="s">
        <v>19</v>
      </c>
      <c r="X141" s="31" t="s">
        <v>491</v>
      </c>
      <c r="Y141" s="31" t="s">
        <v>492</v>
      </c>
    </row>
    <row r="142" spans="1:25" ht="19">
      <c r="A142" s="4" t="s">
        <v>382</v>
      </c>
      <c r="B142" s="4" t="s">
        <v>383</v>
      </c>
      <c r="C142" s="4" t="s">
        <v>16</v>
      </c>
      <c r="E142" s="5" t="s">
        <v>17</v>
      </c>
      <c r="F142" s="4" t="s">
        <v>640</v>
      </c>
      <c r="G142" s="4" t="s">
        <v>799</v>
      </c>
      <c r="H142" s="4">
        <v>-4.4800000000000004</v>
      </c>
      <c r="I142" s="4" t="s">
        <v>384</v>
      </c>
      <c r="J142" s="4">
        <v>12</v>
      </c>
      <c r="K142" s="6">
        <v>-14.9</v>
      </c>
      <c r="M142" s="4">
        <f t="shared" si="4"/>
        <v>46</v>
      </c>
      <c r="N142" s="4">
        <f t="shared" si="5"/>
        <v>42</v>
      </c>
      <c r="W142" s="17" t="s">
        <v>19</v>
      </c>
      <c r="X142" s="31" t="s">
        <v>491</v>
      </c>
      <c r="Y142" s="31" t="s">
        <v>492</v>
      </c>
    </row>
    <row r="143" spans="1:25" ht="19">
      <c r="A143" s="4" t="s">
        <v>385</v>
      </c>
      <c r="B143" s="4" t="s">
        <v>386</v>
      </c>
      <c r="C143" s="4" t="s">
        <v>16</v>
      </c>
      <c r="E143" s="17" t="s">
        <v>21</v>
      </c>
      <c r="F143" s="4" t="s">
        <v>641</v>
      </c>
      <c r="G143" s="4" t="s">
        <v>800</v>
      </c>
      <c r="H143" s="6">
        <v>-15.8</v>
      </c>
      <c r="I143" s="4" t="s">
        <v>387</v>
      </c>
      <c r="J143" s="4">
        <v>0</v>
      </c>
      <c r="K143" s="6">
        <v>-22.9</v>
      </c>
      <c r="M143" s="4">
        <f t="shared" si="4"/>
        <v>41</v>
      </c>
      <c r="N143" s="4">
        <f t="shared" si="5"/>
        <v>42</v>
      </c>
      <c r="W143" s="17" t="s">
        <v>19</v>
      </c>
      <c r="X143" s="31" t="s">
        <v>491</v>
      </c>
      <c r="Y143" s="31" t="s">
        <v>492</v>
      </c>
    </row>
    <row r="144" spans="1:25" ht="19">
      <c r="A144" s="4" t="s">
        <v>388</v>
      </c>
      <c r="B144" s="4" t="s">
        <v>389</v>
      </c>
      <c r="C144" s="4" t="s">
        <v>16</v>
      </c>
      <c r="E144" s="5" t="s">
        <v>17</v>
      </c>
      <c r="F144" s="4" t="s">
        <v>642</v>
      </c>
      <c r="G144" s="4" t="s">
        <v>801</v>
      </c>
      <c r="H144" s="4">
        <v>-4.95</v>
      </c>
      <c r="I144" s="4" t="s">
        <v>390</v>
      </c>
      <c r="J144" s="4">
        <v>0</v>
      </c>
      <c r="K144" s="6">
        <v>-4.5999999999999996</v>
      </c>
      <c r="M144" s="4">
        <f t="shared" si="4"/>
        <v>12</v>
      </c>
      <c r="N144" s="4">
        <f t="shared" si="5"/>
        <v>12</v>
      </c>
      <c r="W144" s="17" t="s">
        <v>19</v>
      </c>
      <c r="X144" s="31" t="s">
        <v>491</v>
      </c>
      <c r="Y144" s="31" t="s">
        <v>492</v>
      </c>
    </row>
    <row r="145" spans="1:25" s="15" customFormat="1" ht="19">
      <c r="A145" s="15" t="s">
        <v>391</v>
      </c>
      <c r="B145" s="15" t="s">
        <v>392</v>
      </c>
      <c r="C145" s="15" t="s">
        <v>16</v>
      </c>
      <c r="E145" s="5" t="s">
        <v>29</v>
      </c>
      <c r="F145" s="15" t="s">
        <v>643</v>
      </c>
      <c r="G145" s="15" t="s">
        <v>802</v>
      </c>
      <c r="H145" s="15">
        <v>-12.17</v>
      </c>
      <c r="I145" s="15" t="s">
        <v>393</v>
      </c>
      <c r="J145" s="21">
        <v>4</v>
      </c>
      <c r="K145" s="16">
        <v>-23.4</v>
      </c>
      <c r="M145" s="4">
        <f t="shared" si="4"/>
        <v>42</v>
      </c>
      <c r="N145" s="4">
        <f t="shared" si="5"/>
        <v>36</v>
      </c>
      <c r="W145" s="17" t="s">
        <v>26</v>
      </c>
      <c r="X145" s="31" t="s">
        <v>491</v>
      </c>
      <c r="Y145" s="31" t="s">
        <v>492</v>
      </c>
    </row>
    <row r="146" spans="1:25" ht="19">
      <c r="A146" s="15" t="s">
        <v>391</v>
      </c>
      <c r="B146" s="15" t="s">
        <v>394</v>
      </c>
      <c r="C146" s="15" t="s">
        <v>16</v>
      </c>
      <c r="E146" s="5" t="s">
        <v>29</v>
      </c>
      <c r="F146" s="4" t="s">
        <v>644</v>
      </c>
      <c r="G146" s="4" t="s">
        <v>803</v>
      </c>
      <c r="H146" s="4">
        <v>-9.7899999999999991</v>
      </c>
      <c r="I146" s="4" t="s">
        <v>395</v>
      </c>
      <c r="J146" s="11">
        <v>4</v>
      </c>
      <c r="K146" s="6">
        <v>-15.9</v>
      </c>
      <c r="M146" s="4">
        <f t="shared" si="4"/>
        <v>20</v>
      </c>
      <c r="N146" s="4">
        <f t="shared" si="5"/>
        <v>20</v>
      </c>
      <c r="W146" s="17" t="s">
        <v>19</v>
      </c>
      <c r="X146" s="5" t="s">
        <v>492</v>
      </c>
      <c r="Y146" s="5" t="s">
        <v>492</v>
      </c>
    </row>
    <row r="147" spans="1:25" ht="19">
      <c r="A147" s="4" t="s">
        <v>396</v>
      </c>
      <c r="B147" s="4" t="s">
        <v>397</v>
      </c>
      <c r="C147" s="15" t="s">
        <v>16</v>
      </c>
      <c r="E147" s="5" t="s">
        <v>17</v>
      </c>
      <c r="F147" s="4" t="s">
        <v>645</v>
      </c>
      <c r="G147" s="4" t="s">
        <v>804</v>
      </c>
      <c r="H147" s="4">
        <v>-9.75</v>
      </c>
      <c r="I147" s="4" t="s">
        <v>398</v>
      </c>
      <c r="J147" s="4">
        <v>0</v>
      </c>
      <c r="K147" s="6">
        <v>-22.3</v>
      </c>
      <c r="M147" s="4">
        <f t="shared" si="4"/>
        <v>32</v>
      </c>
      <c r="N147" s="4">
        <f t="shared" si="5"/>
        <v>40</v>
      </c>
      <c r="W147" s="17" t="s">
        <v>19</v>
      </c>
      <c r="X147" s="5" t="s">
        <v>491</v>
      </c>
      <c r="Y147" s="5" t="s">
        <v>492</v>
      </c>
    </row>
    <row r="148" spans="1:25" ht="19">
      <c r="A148" s="4" t="s">
        <v>399</v>
      </c>
      <c r="B148" s="4" t="s">
        <v>400</v>
      </c>
      <c r="C148" s="4" t="s">
        <v>16</v>
      </c>
      <c r="E148" s="5" t="s">
        <v>29</v>
      </c>
      <c r="F148" s="4" t="s">
        <v>646</v>
      </c>
      <c r="G148" s="4" t="s">
        <v>805</v>
      </c>
      <c r="H148" s="4">
        <v>-18.21</v>
      </c>
      <c r="I148" s="4" t="s">
        <v>401</v>
      </c>
      <c r="J148" s="4">
        <v>0</v>
      </c>
      <c r="K148" s="6">
        <v>-25.7</v>
      </c>
      <c r="M148" s="4">
        <f t="shared" si="4"/>
        <v>40</v>
      </c>
      <c r="N148" s="4">
        <f t="shared" si="5"/>
        <v>36</v>
      </c>
      <c r="W148" s="17" t="s">
        <v>26</v>
      </c>
      <c r="X148" s="5" t="s">
        <v>491</v>
      </c>
      <c r="Y148" s="5" t="s">
        <v>492</v>
      </c>
    </row>
    <row r="149" spans="1:25" ht="19">
      <c r="A149" s="4" t="s">
        <v>402</v>
      </c>
      <c r="B149" s="4" t="s">
        <v>403</v>
      </c>
      <c r="C149" s="4" t="s">
        <v>16</v>
      </c>
      <c r="E149" s="5" t="s">
        <v>17</v>
      </c>
      <c r="F149" s="4" t="s">
        <v>647</v>
      </c>
      <c r="G149" s="4" t="s">
        <v>806</v>
      </c>
      <c r="H149" s="4">
        <v>-9.59</v>
      </c>
      <c r="I149" s="4" t="s">
        <v>404</v>
      </c>
      <c r="J149" s="4">
        <v>4</v>
      </c>
      <c r="K149" s="6">
        <v>-11.1</v>
      </c>
      <c r="M149" s="4">
        <f t="shared" si="4"/>
        <v>23</v>
      </c>
      <c r="N149" s="4">
        <f t="shared" si="5"/>
        <v>18</v>
      </c>
      <c r="W149" s="17" t="s">
        <v>19</v>
      </c>
      <c r="X149" s="5" t="s">
        <v>491</v>
      </c>
      <c r="Y149" s="5" t="s">
        <v>492</v>
      </c>
    </row>
    <row r="150" spans="1:25" ht="19">
      <c r="A150" s="4" t="s">
        <v>405</v>
      </c>
      <c r="B150" s="4" t="s">
        <v>406</v>
      </c>
      <c r="C150" s="4" t="s">
        <v>16</v>
      </c>
      <c r="E150" s="5" t="s">
        <v>17</v>
      </c>
      <c r="F150" s="4" t="s">
        <v>648</v>
      </c>
      <c r="G150" s="4" t="s">
        <v>807</v>
      </c>
      <c r="H150" s="4">
        <v>-10.53</v>
      </c>
      <c r="I150" s="4" t="s">
        <v>407</v>
      </c>
      <c r="J150" s="4">
        <v>3</v>
      </c>
      <c r="K150" s="6">
        <v>-24.2</v>
      </c>
      <c r="M150" s="4">
        <f t="shared" si="4"/>
        <v>56</v>
      </c>
      <c r="N150" s="4">
        <f t="shared" si="5"/>
        <v>54</v>
      </c>
      <c r="W150" s="17" t="s">
        <v>19</v>
      </c>
      <c r="X150" s="5" t="s">
        <v>491</v>
      </c>
      <c r="Y150" s="5" t="s">
        <v>492</v>
      </c>
    </row>
    <row r="151" spans="1:25" ht="19">
      <c r="A151" s="4" t="s">
        <v>405</v>
      </c>
      <c r="B151" s="4" t="s">
        <v>408</v>
      </c>
      <c r="C151" s="4" t="s">
        <v>16</v>
      </c>
      <c r="E151" s="5" t="s">
        <v>17</v>
      </c>
      <c r="F151" s="4" t="s">
        <v>649</v>
      </c>
      <c r="G151" s="4" t="s">
        <v>808</v>
      </c>
      <c r="H151" s="4">
        <v>-15.42</v>
      </c>
      <c r="I151" s="4" t="s">
        <v>409</v>
      </c>
      <c r="J151" s="4">
        <v>1</v>
      </c>
      <c r="K151" s="6">
        <v>-20.2</v>
      </c>
      <c r="M151" s="4">
        <f t="shared" si="4"/>
        <v>34</v>
      </c>
      <c r="N151" s="4">
        <f t="shared" si="5"/>
        <v>33</v>
      </c>
      <c r="W151" s="17" t="s">
        <v>19</v>
      </c>
      <c r="X151" s="5" t="s">
        <v>491</v>
      </c>
      <c r="Y151" s="5" t="s">
        <v>492</v>
      </c>
    </row>
    <row r="152" spans="1:25" ht="19">
      <c r="A152" s="4" t="s">
        <v>410</v>
      </c>
      <c r="B152" s="4" t="s">
        <v>411</v>
      </c>
      <c r="C152" s="4" t="s">
        <v>16</v>
      </c>
      <c r="E152" s="5" t="s">
        <v>29</v>
      </c>
      <c r="F152" s="4" t="s">
        <v>650</v>
      </c>
      <c r="G152" s="4" t="s">
        <v>809</v>
      </c>
      <c r="H152" s="4">
        <v>-14.08</v>
      </c>
      <c r="I152" s="4" t="s">
        <v>412</v>
      </c>
      <c r="J152" s="4">
        <v>5</v>
      </c>
      <c r="K152" s="6">
        <v>-22.2</v>
      </c>
      <c r="M152" s="4">
        <f t="shared" si="4"/>
        <v>41</v>
      </c>
      <c r="N152" s="4">
        <f t="shared" si="5"/>
        <v>43</v>
      </c>
      <c r="W152" s="17" t="s">
        <v>26</v>
      </c>
      <c r="X152" s="5" t="s">
        <v>491</v>
      </c>
      <c r="Y152" s="5" t="s">
        <v>492</v>
      </c>
    </row>
    <row r="153" spans="1:25" ht="19">
      <c r="A153" s="4" t="s">
        <v>413</v>
      </c>
      <c r="B153" s="4" t="s">
        <v>413</v>
      </c>
      <c r="C153" s="4" t="s">
        <v>16</v>
      </c>
      <c r="E153" s="5" t="s">
        <v>17</v>
      </c>
      <c r="F153" s="4" t="s">
        <v>651</v>
      </c>
      <c r="G153" s="4" t="s">
        <v>810</v>
      </c>
      <c r="H153" s="6">
        <v>-12.1</v>
      </c>
      <c r="I153" s="4" t="s">
        <v>414</v>
      </c>
      <c r="J153" s="4">
        <v>4</v>
      </c>
      <c r="K153" s="6">
        <v>-14.7</v>
      </c>
      <c r="M153" s="4">
        <f t="shared" si="4"/>
        <v>31</v>
      </c>
      <c r="N153" s="4">
        <f t="shared" si="5"/>
        <v>35</v>
      </c>
      <c r="W153" s="17" t="s">
        <v>19</v>
      </c>
      <c r="X153" s="5" t="s">
        <v>491</v>
      </c>
      <c r="Y153" s="5" t="s">
        <v>492</v>
      </c>
    </row>
    <row r="154" spans="1:25" ht="19">
      <c r="A154" s="4" t="s">
        <v>415</v>
      </c>
      <c r="B154" s="4" t="s">
        <v>416</v>
      </c>
      <c r="C154" s="4" t="s">
        <v>16</v>
      </c>
      <c r="E154" s="5" t="s">
        <v>17</v>
      </c>
      <c r="F154" s="4" t="s">
        <v>652</v>
      </c>
      <c r="G154" s="4" t="s">
        <v>811</v>
      </c>
      <c r="H154" s="4">
        <v>-8.43</v>
      </c>
      <c r="I154" s="4" t="s">
        <v>417</v>
      </c>
      <c r="J154" s="4">
        <v>0</v>
      </c>
      <c r="K154" s="6">
        <v>-9</v>
      </c>
      <c r="M154" s="4">
        <f t="shared" si="4"/>
        <v>17</v>
      </c>
      <c r="N154" s="4">
        <f t="shared" si="5"/>
        <v>19</v>
      </c>
      <c r="W154" s="17" t="s">
        <v>19</v>
      </c>
      <c r="X154" s="5" t="s">
        <v>491</v>
      </c>
      <c r="Y154" s="5" t="s">
        <v>492</v>
      </c>
    </row>
    <row r="155" spans="1:25" ht="19">
      <c r="A155" s="4" t="s">
        <v>415</v>
      </c>
      <c r="B155" s="4" t="s">
        <v>418</v>
      </c>
      <c r="C155" s="4" t="s">
        <v>16</v>
      </c>
      <c r="E155" s="5" t="s">
        <v>17</v>
      </c>
      <c r="F155" s="4" t="s">
        <v>653</v>
      </c>
      <c r="G155" s="4" t="s">
        <v>812</v>
      </c>
      <c r="H155" s="4">
        <v>-9.8800000000000008</v>
      </c>
      <c r="I155" s="4" t="s">
        <v>419</v>
      </c>
      <c r="J155" s="4">
        <v>11</v>
      </c>
      <c r="K155" s="6">
        <v>-10.1</v>
      </c>
      <c r="M155" s="4">
        <f t="shared" si="4"/>
        <v>16</v>
      </c>
      <c r="N155" s="4">
        <f t="shared" si="5"/>
        <v>19</v>
      </c>
      <c r="W155" s="17" t="s">
        <v>19</v>
      </c>
      <c r="X155" s="5" t="s">
        <v>491</v>
      </c>
      <c r="Y155" s="5" t="s">
        <v>492</v>
      </c>
    </row>
    <row r="156" spans="1:25" ht="19">
      <c r="A156" s="4" t="s">
        <v>420</v>
      </c>
      <c r="B156" s="4" t="s">
        <v>421</v>
      </c>
      <c r="C156" s="4" t="s">
        <v>16</v>
      </c>
      <c r="E156" s="5" t="s">
        <v>17</v>
      </c>
      <c r="F156" s="4" t="s">
        <v>654</v>
      </c>
      <c r="G156" s="4" t="s">
        <v>813</v>
      </c>
      <c r="H156" s="4">
        <v>-14.94</v>
      </c>
      <c r="I156" s="4" t="s">
        <v>422</v>
      </c>
      <c r="J156" s="4">
        <v>3</v>
      </c>
      <c r="K156" s="6">
        <v>-16.600000000000001</v>
      </c>
      <c r="M156" s="4">
        <f t="shared" si="4"/>
        <v>22</v>
      </c>
      <c r="N156" s="4">
        <f t="shared" si="5"/>
        <v>28</v>
      </c>
      <c r="W156" s="17" t="s">
        <v>19</v>
      </c>
      <c r="X156" s="5" t="s">
        <v>491</v>
      </c>
      <c r="Y156" s="5" t="s">
        <v>492</v>
      </c>
    </row>
    <row r="157" spans="1:25" ht="19">
      <c r="A157" s="4" t="s">
        <v>420</v>
      </c>
      <c r="B157" s="4" t="s">
        <v>423</v>
      </c>
      <c r="C157" s="4" t="s">
        <v>16</v>
      </c>
      <c r="E157" s="5" t="s">
        <v>29</v>
      </c>
      <c r="F157" s="4" t="s">
        <v>655</v>
      </c>
      <c r="G157" s="4" t="s">
        <v>814</v>
      </c>
      <c r="H157" s="4">
        <v>-11.44</v>
      </c>
      <c r="I157" s="4" t="s">
        <v>424</v>
      </c>
      <c r="J157" s="4">
        <v>7</v>
      </c>
      <c r="K157" s="6">
        <v>-14.2</v>
      </c>
      <c r="M157" s="4">
        <f t="shared" si="4"/>
        <v>36</v>
      </c>
      <c r="N157" s="4">
        <f t="shared" si="5"/>
        <v>42</v>
      </c>
      <c r="W157" s="17" t="s">
        <v>26</v>
      </c>
      <c r="X157" s="5" t="s">
        <v>491</v>
      </c>
      <c r="Y157" s="5" t="s">
        <v>492</v>
      </c>
    </row>
    <row r="158" spans="1:25" ht="19">
      <c r="A158" s="4" t="s">
        <v>425</v>
      </c>
      <c r="B158" s="4" t="s">
        <v>426</v>
      </c>
      <c r="C158" s="4" t="s">
        <v>16</v>
      </c>
      <c r="E158" s="5" t="s">
        <v>29</v>
      </c>
      <c r="F158" s="4" t="s">
        <v>656</v>
      </c>
      <c r="G158" s="4" t="s">
        <v>815</v>
      </c>
      <c r="H158" s="4">
        <v>-11.73</v>
      </c>
      <c r="I158" s="4" t="s">
        <v>427</v>
      </c>
      <c r="J158" s="4">
        <v>2</v>
      </c>
      <c r="K158" s="6">
        <v>-14.1</v>
      </c>
      <c r="M158" s="4">
        <f t="shared" si="4"/>
        <v>31</v>
      </c>
      <c r="N158" s="4">
        <f t="shared" si="5"/>
        <v>31</v>
      </c>
      <c r="W158" s="17" t="s">
        <v>19</v>
      </c>
      <c r="X158" s="5" t="s">
        <v>491</v>
      </c>
      <c r="Y158" s="5" t="s">
        <v>492</v>
      </c>
    </row>
    <row r="159" spans="1:25" ht="19">
      <c r="A159" s="4" t="s">
        <v>428</v>
      </c>
      <c r="B159" s="4" t="s">
        <v>429</v>
      </c>
      <c r="C159" s="4" t="s">
        <v>16</v>
      </c>
      <c r="E159" s="5" t="s">
        <v>17</v>
      </c>
      <c r="F159" s="4" t="s">
        <v>657</v>
      </c>
      <c r="G159" s="4" t="s">
        <v>816</v>
      </c>
      <c r="H159" s="4">
        <v>-11.98</v>
      </c>
      <c r="I159" s="4" t="s">
        <v>430</v>
      </c>
      <c r="J159" s="4">
        <v>0</v>
      </c>
      <c r="K159" s="6">
        <v>-18.2</v>
      </c>
      <c r="M159" s="4">
        <f t="shared" si="4"/>
        <v>30</v>
      </c>
      <c r="N159" s="4">
        <f t="shared" si="5"/>
        <v>31</v>
      </c>
      <c r="W159" s="17" t="s">
        <v>19</v>
      </c>
      <c r="X159" s="5" t="s">
        <v>491</v>
      </c>
      <c r="Y159" s="5" t="s">
        <v>492</v>
      </c>
    </row>
    <row r="160" spans="1:25" ht="19">
      <c r="A160" s="4" t="s">
        <v>431</v>
      </c>
      <c r="B160" s="4" t="s">
        <v>432</v>
      </c>
      <c r="C160" s="4" t="s">
        <v>16</v>
      </c>
      <c r="E160" s="5" t="s">
        <v>29</v>
      </c>
      <c r="F160" s="4" t="s">
        <v>658</v>
      </c>
      <c r="G160" s="4" t="s">
        <v>817</v>
      </c>
      <c r="H160" s="4">
        <v>-14.17</v>
      </c>
      <c r="I160" s="4" t="s">
        <v>433</v>
      </c>
      <c r="J160" s="4">
        <v>0</v>
      </c>
      <c r="K160" s="6">
        <v>-17.2</v>
      </c>
      <c r="M160" s="4">
        <f t="shared" si="4"/>
        <v>19</v>
      </c>
      <c r="N160" s="4">
        <f t="shared" si="5"/>
        <v>20</v>
      </c>
      <c r="P160" s="4" t="s">
        <v>434</v>
      </c>
      <c r="Q160" s="4" t="s">
        <v>435</v>
      </c>
      <c r="R160" s="4" t="s">
        <v>433</v>
      </c>
      <c r="S160" s="4">
        <v>-16.41</v>
      </c>
      <c r="T160" s="6">
        <v>-16.600000000000001</v>
      </c>
      <c r="W160" s="5" t="s">
        <v>19</v>
      </c>
      <c r="X160" s="5" t="s">
        <v>492</v>
      </c>
      <c r="Y160" s="5" t="s">
        <v>492</v>
      </c>
    </row>
    <row r="161" spans="1:25" ht="19">
      <c r="A161" s="4" t="s">
        <v>436</v>
      </c>
      <c r="B161" s="4" t="s">
        <v>437</v>
      </c>
      <c r="C161" s="4" t="s">
        <v>16</v>
      </c>
      <c r="E161" s="5" t="s">
        <v>29</v>
      </c>
      <c r="F161" s="4" t="s">
        <v>659</v>
      </c>
      <c r="G161" s="4" t="s">
        <v>818</v>
      </c>
      <c r="H161" s="4">
        <v>-14.68</v>
      </c>
      <c r="I161" s="4" t="s">
        <v>438</v>
      </c>
      <c r="J161" s="4">
        <v>6</v>
      </c>
      <c r="K161" s="6">
        <v>-16</v>
      </c>
      <c r="M161" s="4">
        <f t="shared" si="4"/>
        <v>19</v>
      </c>
      <c r="N161" s="4">
        <f t="shared" si="5"/>
        <v>16</v>
      </c>
      <c r="W161" s="5" t="s">
        <v>19</v>
      </c>
      <c r="X161" s="5" t="s">
        <v>492</v>
      </c>
      <c r="Y161" s="5" t="s">
        <v>492</v>
      </c>
    </row>
    <row r="162" spans="1:25" ht="19">
      <c r="A162" s="4" t="s">
        <v>439</v>
      </c>
      <c r="B162" s="4" t="s">
        <v>440</v>
      </c>
      <c r="C162" s="4" t="s">
        <v>16</v>
      </c>
      <c r="E162" s="5" t="s">
        <v>29</v>
      </c>
      <c r="F162" s="4" t="s">
        <v>660</v>
      </c>
      <c r="G162" s="4" t="s">
        <v>819</v>
      </c>
      <c r="H162" s="4">
        <v>-13.25</v>
      </c>
      <c r="I162" s="4" t="s">
        <v>441</v>
      </c>
      <c r="J162" s="4">
        <v>3</v>
      </c>
      <c r="K162" s="6">
        <v>-28.6</v>
      </c>
      <c r="M162" s="4">
        <f t="shared" si="4"/>
        <v>49</v>
      </c>
      <c r="N162" s="4">
        <f t="shared" si="5"/>
        <v>49</v>
      </c>
      <c r="W162" s="5" t="s">
        <v>19</v>
      </c>
      <c r="X162" s="5" t="s">
        <v>491</v>
      </c>
      <c r="Y162" s="5" t="s">
        <v>492</v>
      </c>
    </row>
    <row r="163" spans="1:25" ht="19">
      <c r="A163" s="4" t="s">
        <v>442</v>
      </c>
      <c r="B163" s="4" t="s">
        <v>443</v>
      </c>
      <c r="C163" s="4" t="s">
        <v>16</v>
      </c>
      <c r="E163" s="5" t="s">
        <v>17</v>
      </c>
      <c r="F163" s="4" t="s">
        <v>661</v>
      </c>
      <c r="G163" s="4" t="s">
        <v>820</v>
      </c>
      <c r="H163" s="4">
        <v>-12.66</v>
      </c>
      <c r="I163" s="4" t="s">
        <v>444</v>
      </c>
      <c r="J163" s="4">
        <v>11</v>
      </c>
      <c r="K163" s="6">
        <v>-16.7</v>
      </c>
      <c r="M163" s="4">
        <f t="shared" si="4"/>
        <v>28</v>
      </c>
      <c r="N163" s="4">
        <f t="shared" si="5"/>
        <v>33</v>
      </c>
      <c r="W163" s="5" t="s">
        <v>19</v>
      </c>
      <c r="X163" s="5" t="s">
        <v>491</v>
      </c>
      <c r="Y163" s="5" t="s">
        <v>492</v>
      </c>
    </row>
    <row r="164" spans="1:25" ht="19">
      <c r="A164" s="4" t="s">
        <v>445</v>
      </c>
      <c r="B164" s="4" t="s">
        <v>446</v>
      </c>
      <c r="C164" s="4" t="s">
        <v>16</v>
      </c>
      <c r="E164" s="5" t="s">
        <v>29</v>
      </c>
      <c r="F164" s="4" t="s">
        <v>662</v>
      </c>
      <c r="G164" s="4" t="s">
        <v>821</v>
      </c>
      <c r="H164" s="4">
        <v>-19.72</v>
      </c>
      <c r="I164" s="4" t="s">
        <v>447</v>
      </c>
      <c r="J164" s="4">
        <v>3</v>
      </c>
      <c r="K164" s="6">
        <v>-26.7</v>
      </c>
      <c r="M164" s="4">
        <f t="shared" si="4"/>
        <v>29</v>
      </c>
      <c r="N164" s="4">
        <f t="shared" si="5"/>
        <v>42</v>
      </c>
      <c r="W164" s="5" t="s">
        <v>19</v>
      </c>
      <c r="X164" s="5" t="s">
        <v>491</v>
      </c>
      <c r="Y164" s="5" t="s">
        <v>492</v>
      </c>
    </row>
    <row r="165" spans="1:25" ht="19">
      <c r="A165" s="4" t="s">
        <v>448</v>
      </c>
      <c r="B165" s="4" t="s">
        <v>449</v>
      </c>
      <c r="C165" s="4" t="s">
        <v>16</v>
      </c>
      <c r="E165" s="5" t="s">
        <v>29</v>
      </c>
      <c r="F165" s="4" t="s">
        <v>663</v>
      </c>
      <c r="G165" s="4" t="s">
        <v>822</v>
      </c>
      <c r="H165" s="4">
        <v>-11.72</v>
      </c>
      <c r="I165" s="4" t="s">
        <v>450</v>
      </c>
      <c r="J165" s="4">
        <v>8</v>
      </c>
      <c r="K165" s="6">
        <v>-15.3</v>
      </c>
      <c r="M165" s="4">
        <f t="shared" si="4"/>
        <v>19</v>
      </c>
      <c r="N165" s="4">
        <f t="shared" si="5"/>
        <v>15</v>
      </c>
      <c r="W165" s="5" t="s">
        <v>26</v>
      </c>
      <c r="X165" s="5" t="s">
        <v>492</v>
      </c>
      <c r="Y165" s="5" t="s">
        <v>492</v>
      </c>
    </row>
    <row r="166" spans="1:25" ht="19">
      <c r="A166" s="4" t="s">
        <v>451</v>
      </c>
      <c r="B166" s="4" t="s">
        <v>452</v>
      </c>
      <c r="C166" s="4" t="s">
        <v>16</v>
      </c>
      <c r="E166" s="5" t="s">
        <v>29</v>
      </c>
      <c r="F166" s="4" t="s">
        <v>664</v>
      </c>
      <c r="G166" s="4" t="s">
        <v>823</v>
      </c>
      <c r="H166" s="4">
        <v>-11.23</v>
      </c>
      <c r="I166" s="4" t="s">
        <v>453</v>
      </c>
      <c r="J166" s="4">
        <v>1</v>
      </c>
      <c r="K166" s="6">
        <v>-11.2</v>
      </c>
      <c r="M166" s="4">
        <f t="shared" si="4"/>
        <v>18</v>
      </c>
      <c r="N166" s="4">
        <f t="shared" si="5"/>
        <v>15</v>
      </c>
      <c r="W166" s="5" t="s">
        <v>19</v>
      </c>
      <c r="X166" s="31" t="s">
        <v>491</v>
      </c>
      <c r="Y166" s="31" t="s">
        <v>492</v>
      </c>
    </row>
    <row r="167" spans="1:25" ht="19">
      <c r="A167" s="4" t="s">
        <v>451</v>
      </c>
      <c r="B167" s="4" t="s">
        <v>454</v>
      </c>
      <c r="C167" s="4" t="s">
        <v>16</v>
      </c>
      <c r="E167" s="5" t="s">
        <v>29</v>
      </c>
      <c r="F167" s="4" t="s">
        <v>665</v>
      </c>
      <c r="G167" s="4" t="s">
        <v>824</v>
      </c>
      <c r="H167" s="4">
        <v>-7.64</v>
      </c>
      <c r="I167" s="4" t="s">
        <v>455</v>
      </c>
      <c r="J167" s="4">
        <v>2</v>
      </c>
      <c r="K167" s="6">
        <v>-8.4</v>
      </c>
      <c r="M167" s="4">
        <f t="shared" si="4"/>
        <v>32</v>
      </c>
      <c r="N167" s="4">
        <f t="shared" si="5"/>
        <v>33</v>
      </c>
      <c r="W167" s="5" t="s">
        <v>19</v>
      </c>
      <c r="X167" s="31" t="s">
        <v>491</v>
      </c>
      <c r="Y167" s="31" t="s">
        <v>492</v>
      </c>
    </row>
    <row r="168" spans="1:25" ht="19">
      <c r="A168" s="4" t="s">
        <v>456</v>
      </c>
      <c r="B168" s="4" t="s">
        <v>457</v>
      </c>
      <c r="C168" s="4" t="s">
        <v>16</v>
      </c>
      <c r="E168" s="17" t="s">
        <v>29</v>
      </c>
      <c r="F168" s="4" t="s">
        <v>666</v>
      </c>
      <c r="G168" s="4" t="s">
        <v>825</v>
      </c>
      <c r="H168" s="4">
        <v>-11.35</v>
      </c>
      <c r="I168" s="4" t="s">
        <v>458</v>
      </c>
      <c r="J168" s="4">
        <v>1</v>
      </c>
      <c r="K168" s="6">
        <v>-13.7</v>
      </c>
      <c r="M168" s="4">
        <f t="shared" si="4"/>
        <v>30</v>
      </c>
      <c r="N168" s="4">
        <f t="shared" si="5"/>
        <v>27</v>
      </c>
      <c r="W168" s="17" t="s">
        <v>19</v>
      </c>
      <c r="X168" s="31" t="s">
        <v>491</v>
      </c>
      <c r="Y168" s="31" t="s">
        <v>492</v>
      </c>
    </row>
    <row r="169" spans="1:25" ht="19">
      <c r="A169" s="4" t="s">
        <v>456</v>
      </c>
      <c r="B169" s="4" t="s">
        <v>459</v>
      </c>
      <c r="C169" s="4" t="s">
        <v>16</v>
      </c>
      <c r="E169" s="17" t="s">
        <v>29</v>
      </c>
      <c r="F169" s="4" t="s">
        <v>667</v>
      </c>
      <c r="G169" s="4" t="s">
        <v>826</v>
      </c>
      <c r="H169" s="4">
        <v>-10.89</v>
      </c>
      <c r="I169" s="4" t="s">
        <v>460</v>
      </c>
      <c r="J169" s="4">
        <v>3</v>
      </c>
      <c r="K169" s="6">
        <v>-22.5</v>
      </c>
      <c r="M169" s="4">
        <f t="shared" si="4"/>
        <v>34</v>
      </c>
      <c r="N169" s="4">
        <f t="shared" si="5"/>
        <v>42</v>
      </c>
      <c r="W169" s="17" t="s">
        <v>19</v>
      </c>
      <c r="X169" s="31" t="s">
        <v>491</v>
      </c>
      <c r="Y169" s="31" t="s">
        <v>492</v>
      </c>
    </row>
    <row r="170" spans="1:25" ht="19">
      <c r="A170" s="4" t="s">
        <v>461</v>
      </c>
      <c r="B170" s="4" t="s">
        <v>462</v>
      </c>
      <c r="C170" s="4" t="s">
        <v>16</v>
      </c>
      <c r="E170" s="17" t="s">
        <v>29</v>
      </c>
      <c r="F170" s="4" t="s">
        <v>668</v>
      </c>
      <c r="G170" s="4" t="s">
        <v>827</v>
      </c>
      <c r="H170" s="4">
        <v>-16.05</v>
      </c>
      <c r="I170" s="4" t="s">
        <v>463</v>
      </c>
      <c r="J170" s="4">
        <v>0</v>
      </c>
      <c r="K170" s="6">
        <v>-20.6</v>
      </c>
      <c r="M170" s="4">
        <f t="shared" si="4"/>
        <v>37</v>
      </c>
      <c r="N170" s="4">
        <f t="shared" si="5"/>
        <v>52</v>
      </c>
      <c r="W170" s="17" t="s">
        <v>19</v>
      </c>
      <c r="X170" s="31" t="s">
        <v>491</v>
      </c>
      <c r="Y170" s="31" t="s">
        <v>492</v>
      </c>
    </row>
    <row r="171" spans="1:25" ht="19">
      <c r="A171" s="4" t="s">
        <v>464</v>
      </c>
      <c r="B171" s="4" t="s">
        <v>464</v>
      </c>
      <c r="C171" s="4" t="s">
        <v>16</v>
      </c>
      <c r="E171" s="17" t="s">
        <v>29</v>
      </c>
      <c r="F171" s="4" t="s">
        <v>669</v>
      </c>
      <c r="G171" s="4" t="s">
        <v>828</v>
      </c>
      <c r="H171" s="6">
        <v>-14.2</v>
      </c>
      <c r="I171" s="4" t="s">
        <v>465</v>
      </c>
      <c r="J171" s="4">
        <v>3</v>
      </c>
      <c r="K171" s="6">
        <v>-14.3</v>
      </c>
      <c r="M171" s="4">
        <f t="shared" si="4"/>
        <v>22</v>
      </c>
      <c r="N171" s="4">
        <f t="shared" si="5"/>
        <v>24</v>
      </c>
      <c r="W171" s="17" t="s">
        <v>19</v>
      </c>
      <c r="X171" s="31" t="s">
        <v>491</v>
      </c>
      <c r="Y171" s="31" t="s">
        <v>492</v>
      </c>
    </row>
    <row r="172" spans="1:25" ht="19">
      <c r="A172" s="4" t="s">
        <v>466</v>
      </c>
      <c r="B172" s="4" t="s">
        <v>467</v>
      </c>
      <c r="C172" s="4" t="s">
        <v>16</v>
      </c>
      <c r="E172" s="17" t="s">
        <v>29</v>
      </c>
      <c r="F172" s="4" t="s">
        <v>670</v>
      </c>
      <c r="G172" s="4" t="s">
        <v>829</v>
      </c>
      <c r="H172" s="4">
        <v>-14.94</v>
      </c>
      <c r="I172" s="4" t="s">
        <v>468</v>
      </c>
      <c r="J172" s="4">
        <v>1</v>
      </c>
      <c r="K172" s="6">
        <v>-20.8</v>
      </c>
      <c r="M172" s="4">
        <f t="shared" si="4"/>
        <v>33</v>
      </c>
      <c r="N172" s="4">
        <f t="shared" si="5"/>
        <v>30</v>
      </c>
      <c r="W172" s="17" t="s">
        <v>26</v>
      </c>
      <c r="X172" s="31" t="s">
        <v>491</v>
      </c>
      <c r="Y172" s="31" t="s">
        <v>492</v>
      </c>
    </row>
    <row r="174" spans="1:25">
      <c r="E174" s="5"/>
      <c r="K174" s="6"/>
    </row>
    <row r="175" spans="1:25">
      <c r="A175" s="4" t="s">
        <v>857</v>
      </c>
      <c r="E175" s="5"/>
      <c r="K175" s="6"/>
    </row>
    <row r="176" spans="1:25">
      <c r="E176" s="5"/>
      <c r="K176" s="6"/>
    </row>
    <row r="177" spans="1:9">
      <c r="D177" s="4" t="s">
        <v>469</v>
      </c>
      <c r="I177" t="s">
        <v>469</v>
      </c>
    </row>
    <row r="178" spans="1:9">
      <c r="B178" s="5" t="s">
        <v>213</v>
      </c>
      <c r="C178" s="4">
        <v>3</v>
      </c>
      <c r="D178" s="36">
        <v>1.7</v>
      </c>
      <c r="G178" s="34" t="s">
        <v>850</v>
      </c>
      <c r="H178" s="15">
        <f>COUNTIF(X2:X172,X171)</f>
        <v>139</v>
      </c>
      <c r="I178" s="37">
        <v>81.3</v>
      </c>
    </row>
    <row r="179" spans="1:9">
      <c r="B179" s="5" t="s">
        <v>470</v>
      </c>
      <c r="C179" s="4">
        <v>44</v>
      </c>
      <c r="D179" s="36">
        <v>25.6</v>
      </c>
      <c r="G179" s="34" t="s">
        <v>851</v>
      </c>
      <c r="H179" s="15">
        <f>COUNTIF(X2:X172,X165)</f>
        <v>32</v>
      </c>
      <c r="I179" s="37">
        <v>18.7</v>
      </c>
    </row>
    <row r="180" spans="1:9">
      <c r="B180" s="5" t="s">
        <v>471</v>
      </c>
      <c r="C180" s="4">
        <v>9</v>
      </c>
      <c r="D180" s="36">
        <v>5.8</v>
      </c>
      <c r="G180" s="33" t="s">
        <v>485</v>
      </c>
      <c r="H180" s="15">
        <f>SUM(H178:H179)</f>
        <v>171</v>
      </c>
      <c r="I180" s="37">
        <v>100</v>
      </c>
    </row>
    <row r="181" spans="1:9">
      <c r="B181" s="5" t="s">
        <v>29</v>
      </c>
      <c r="C181" s="4">
        <v>115</v>
      </c>
      <c r="D181" s="36">
        <v>66.900000000000006</v>
      </c>
      <c r="G181" s="33"/>
      <c r="H181" s="15"/>
      <c r="I181" s="35"/>
    </row>
    <row r="182" spans="1:9">
      <c r="B182" s="5" t="s">
        <v>485</v>
      </c>
      <c r="C182" s="4">
        <f>SUM(C178:C181)</f>
        <v>171</v>
      </c>
      <c r="D182" s="36">
        <v>100</v>
      </c>
      <c r="G182" s="34" t="s">
        <v>852</v>
      </c>
      <c r="H182" s="15">
        <f>COUNTIF(Y2:Y172,Y130)</f>
        <v>15</v>
      </c>
      <c r="I182" s="37">
        <v>8.8000000000000007</v>
      </c>
    </row>
    <row r="183" spans="1:9">
      <c r="B183" s="5"/>
      <c r="D183" s="22"/>
      <c r="G183" s="34" t="s">
        <v>853</v>
      </c>
      <c r="H183" s="15">
        <f>COUNTIF(Y2:Y172,Y169)</f>
        <v>156</v>
      </c>
      <c r="I183" s="37">
        <v>91.2</v>
      </c>
    </row>
    <row r="184" spans="1:9">
      <c r="D184" s="4" t="s">
        <v>472</v>
      </c>
      <c r="G184" s="33" t="s">
        <v>485</v>
      </c>
      <c r="H184" s="15">
        <f>SUM(H182:H183)</f>
        <v>171</v>
      </c>
      <c r="I184" s="37">
        <v>100</v>
      </c>
    </row>
    <row r="185" spans="1:9">
      <c r="B185" s="4" t="s">
        <v>473</v>
      </c>
      <c r="C185" s="4">
        <v>64</v>
      </c>
      <c r="D185" s="36">
        <v>58.2</v>
      </c>
      <c r="G185" s="33"/>
      <c r="I185"/>
    </row>
    <row r="186" spans="1:9">
      <c r="B186" s="4" t="s">
        <v>474</v>
      </c>
      <c r="C186" s="4">
        <v>34</v>
      </c>
      <c r="D186" s="36">
        <v>30.9</v>
      </c>
      <c r="G186" s="33" t="s">
        <v>854</v>
      </c>
      <c r="H186" s="4">
        <v>11</v>
      </c>
      <c r="I186" s="38">
        <v>6.4</v>
      </c>
    </row>
    <row r="187" spans="1:9">
      <c r="B187" s="4" t="s">
        <v>475</v>
      </c>
      <c r="C187" s="4">
        <v>9</v>
      </c>
      <c r="D187" s="36">
        <v>8.1999999999999993</v>
      </c>
      <c r="G187" s="33" t="s">
        <v>855</v>
      </c>
      <c r="H187" s="4">
        <v>28</v>
      </c>
      <c r="I187" s="38">
        <v>16.399999999999999</v>
      </c>
    </row>
    <row r="188" spans="1:9">
      <c r="A188" s="24"/>
      <c r="B188" s="4" t="s">
        <v>476</v>
      </c>
      <c r="C188" s="4">
        <v>2</v>
      </c>
      <c r="D188" s="36">
        <v>1.8</v>
      </c>
      <c r="G188" s="33" t="s">
        <v>856</v>
      </c>
      <c r="H188" s="4">
        <v>4</v>
      </c>
      <c r="I188" s="38">
        <v>2.2999999999999998</v>
      </c>
    </row>
    <row r="189" spans="1:9">
      <c r="B189" s="4" t="s">
        <v>477</v>
      </c>
      <c r="C189" s="4">
        <v>1</v>
      </c>
      <c r="D189" s="36">
        <v>0.9</v>
      </c>
      <c r="G189" s="33" t="s">
        <v>485</v>
      </c>
      <c r="H189" s="4">
        <f>SUM(H185:H188)</f>
        <v>43</v>
      </c>
      <c r="I189" s="38">
        <v>25.1</v>
      </c>
    </row>
    <row r="190" spans="1:9">
      <c r="A190" s="1"/>
      <c r="B190" s="4" t="s">
        <v>485</v>
      </c>
      <c r="C190" s="4">
        <f>SUM(C185:C189)</f>
        <v>110</v>
      </c>
      <c r="D190" s="36">
        <v>100</v>
      </c>
      <c r="G190" s="33"/>
      <c r="I190" s="32"/>
    </row>
    <row r="191" spans="1:9">
      <c r="A191" s="1"/>
      <c r="D191" s="22"/>
      <c r="G191" s="33"/>
      <c r="I191" s="32"/>
    </row>
    <row r="192" spans="1:9">
      <c r="A192" s="1"/>
      <c r="B192" s="4" t="s">
        <v>478</v>
      </c>
      <c r="C192" s="4" t="s">
        <v>479</v>
      </c>
      <c r="D192" s="4" t="s">
        <v>480</v>
      </c>
      <c r="G192" s="33"/>
      <c r="I192" s="32"/>
    </row>
    <row r="193" spans="1:9">
      <c r="A193" s="1"/>
      <c r="B193" s="5" t="s">
        <v>481</v>
      </c>
      <c r="C193" s="4">
        <f>COUNTIF(J2:J172,J170)</f>
        <v>25</v>
      </c>
      <c r="D193" s="6">
        <f>C193/171</f>
        <v>0.14619883040935672</v>
      </c>
      <c r="G193" s="33"/>
      <c r="I193" s="32"/>
    </row>
    <row r="194" spans="1:9">
      <c r="A194" s="2"/>
      <c r="B194" s="25" t="s">
        <v>482</v>
      </c>
      <c r="C194" s="4">
        <f>SUM(COUNTIF(J2:J172,J168),COUNTIF(J2:J172,J167),COUNTIF(J2:J172,J169),COUNTIF(J2:J172,J153),COUNTIF(J2:J172,J152))</f>
        <v>85</v>
      </c>
      <c r="D194" s="6">
        <f t="shared" ref="D194:D197" si="6">C194/171</f>
        <v>0.49707602339181284</v>
      </c>
      <c r="G194" s="23"/>
    </row>
    <row r="195" spans="1:9">
      <c r="A195" s="2"/>
      <c r="B195" s="25" t="s">
        <v>483</v>
      </c>
      <c r="C195" s="4">
        <f>SUM(COUNTIF(J2:J172,J161),COUNTIF(J2:J172,J157),COUNTIF(J2:J172,J165),COUNTIF(J2:J172,J137),COUNTIF(J2:J172,J132))</f>
        <v>42</v>
      </c>
      <c r="D195" s="6">
        <f t="shared" si="6"/>
        <v>0.24561403508771928</v>
      </c>
      <c r="G195" s="23"/>
    </row>
    <row r="196" spans="1:9">
      <c r="A196" s="1"/>
      <c r="B196" s="5" t="s">
        <v>484</v>
      </c>
      <c r="C196" s="4">
        <v>19</v>
      </c>
      <c r="D196" s="6">
        <f t="shared" si="6"/>
        <v>0.1111111111111111</v>
      </c>
      <c r="F196" s="1"/>
      <c r="G196" s="23"/>
    </row>
    <row r="197" spans="1:9">
      <c r="A197" s="24"/>
      <c r="B197" s="4" t="s">
        <v>485</v>
      </c>
      <c r="C197" s="15">
        <f>SUM(C193:C196)</f>
        <v>171</v>
      </c>
      <c r="D197" s="6">
        <f t="shared" si="6"/>
        <v>1</v>
      </c>
      <c r="G197" s="23"/>
    </row>
    <row r="198" spans="1:9">
      <c r="G198" s="16"/>
    </row>
    <row r="199" spans="1:9">
      <c r="B199" s="4" t="s">
        <v>486</v>
      </c>
      <c r="C199" s="4" t="s">
        <v>479</v>
      </c>
      <c r="D199" s="4" t="s">
        <v>480</v>
      </c>
      <c r="G199" s="16"/>
    </row>
    <row r="200" spans="1:9">
      <c r="A200" s="1"/>
      <c r="B200" s="4" t="s">
        <v>487</v>
      </c>
      <c r="C200" s="26">
        <f>COUNTIF(W2:W172,W147)</f>
        <v>143</v>
      </c>
      <c r="D200" s="6">
        <f>C200/171</f>
        <v>0.83625730994152048</v>
      </c>
    </row>
    <row r="201" spans="1:9">
      <c r="A201" s="1"/>
      <c r="B201" s="4" t="s">
        <v>488</v>
      </c>
      <c r="C201" s="26">
        <f>COUNTIF(W2:W172,W148)</f>
        <v>28</v>
      </c>
      <c r="D201" s="6">
        <f t="shared" ref="D201:D202" si="7">C201/171</f>
        <v>0.16374269005847952</v>
      </c>
    </row>
    <row r="202" spans="1:9">
      <c r="A202" s="1"/>
      <c r="B202" s="4" t="s">
        <v>489</v>
      </c>
      <c r="C202" s="26">
        <f>SUM(C200:C201)</f>
        <v>171</v>
      </c>
      <c r="D202" s="6">
        <f t="shared" si="7"/>
        <v>1</v>
      </c>
    </row>
    <row r="203" spans="1:9">
      <c r="A203" s="2"/>
      <c r="C203" s="22"/>
    </row>
    <row r="204" spans="1:9">
      <c r="A204" s="2"/>
      <c r="C204" s="22"/>
    </row>
    <row r="205" spans="1:9">
      <c r="A205" s="1"/>
      <c r="C205" s="22"/>
    </row>
    <row r="207" spans="1:9">
      <c r="A207" s="24"/>
      <c r="C207" s="24"/>
    </row>
    <row r="209" spans="1:3">
      <c r="A209" s="1"/>
      <c r="C209" s="1"/>
    </row>
    <row r="210" spans="1:3">
      <c r="A210" s="1"/>
      <c r="C210" s="1"/>
    </row>
    <row r="211" spans="1:3">
      <c r="A211" s="1"/>
      <c r="C211" s="1"/>
    </row>
    <row r="212" spans="1:3">
      <c r="A212" s="1"/>
      <c r="C212" s="1"/>
    </row>
    <row r="213" spans="1:3">
      <c r="A213" s="1"/>
      <c r="C213" s="1"/>
    </row>
    <row r="214" spans="1:3">
      <c r="A214" s="1"/>
      <c r="C214" s="1"/>
    </row>
    <row r="215" spans="1:3">
      <c r="A215" s="1"/>
      <c r="C215" s="1"/>
    </row>
    <row r="216" spans="1:3">
      <c r="A216" s="1"/>
      <c r="C216" s="1"/>
    </row>
    <row r="217" spans="1:3">
      <c r="A217" s="1"/>
      <c r="C217" s="1"/>
    </row>
    <row r="218" spans="1:3">
      <c r="A218" s="1"/>
      <c r="C218" s="1"/>
    </row>
    <row r="219" spans="1:3">
      <c r="A219" s="1"/>
      <c r="C219" s="1"/>
    </row>
    <row r="220" spans="1:3">
      <c r="A220" s="27"/>
      <c r="C220" s="1"/>
    </row>
    <row r="221" spans="1:3">
      <c r="A221" s="1"/>
      <c r="C221" s="1"/>
    </row>
    <row r="222" spans="1:3">
      <c r="A222" s="1"/>
      <c r="C222" s="1"/>
    </row>
    <row r="223" spans="1:3">
      <c r="A223" s="1"/>
      <c r="C223" s="1"/>
    </row>
    <row r="224" spans="1:3">
      <c r="A224" s="1"/>
    </row>
    <row r="225" spans="1:3">
      <c r="A225" s="1"/>
    </row>
    <row r="226" spans="1:3">
      <c r="A226" s="1"/>
    </row>
    <row r="227" spans="1:3">
      <c r="A227" s="1"/>
    </row>
    <row r="228" spans="1:3">
      <c r="A228" s="24"/>
      <c r="C228" s="1"/>
    </row>
    <row r="230" spans="1:3">
      <c r="A230" s="1"/>
      <c r="B230" s="1"/>
      <c r="C230" s="28"/>
    </row>
    <row r="231" spans="1:3">
      <c r="A231" s="29"/>
      <c r="B231" s="1"/>
      <c r="C231" s="28"/>
    </row>
    <row r="232" spans="1:3">
      <c r="A232" s="29"/>
      <c r="B232" s="1"/>
      <c r="C232" s="28"/>
    </row>
    <row r="233" spans="1:3">
      <c r="A233" s="29"/>
      <c r="B233" s="1"/>
      <c r="C233" s="28"/>
    </row>
    <row r="234" spans="1:3">
      <c r="A234" s="1"/>
      <c r="B234" s="1"/>
    </row>
    <row r="271" spans="7:7">
      <c r="G271" s="15"/>
    </row>
  </sheetData>
  <customSheetViews>
    <customSheetView guid="{91F12BBD-05FA-D64F-891C-290397CA8B8B}">
      <selection activeCell="F214" sqref="F214"/>
      <pageMargins left="0.75" right="0.75" top="1" bottom="1" header="0.5" footer="0.5"/>
      <pageSetup orientation="portrait" horizontalDpi="0" verticalDpi="0"/>
    </customSheetView>
    <customSheetView guid="{035DBC56-BE65-9E4E-AEF6-8F5EF5ADD0AB}">
      <selection activeCell="G2" sqref="G2"/>
      <pageMargins left="0.7" right="0.7" top="0.75" bottom="0.75" header="0.3" footer="0.3"/>
    </customSheetView>
  </customSheetViews>
  <pageMargins left="0.75" right="0.75" top="1" bottom="1" header="0.5" footer="0.5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2019-01-19T22:56:56Z</dcterms:created>
  <dcterms:modified xsi:type="dcterms:W3CDTF">2019-01-31T21:00:02Z</dcterms:modified>
</cp:coreProperties>
</file>