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10440" yWindow="100" windowWidth="47200" windowHeight="2668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14" i="1"/>
  <c r="C15"/>
  <c r="C16"/>
  <c r="C17"/>
  <c r="C18"/>
  <c r="C19"/>
  <c r="C20"/>
  <c r="C21"/>
  <c r="C22"/>
  <c r="C23"/>
  <c r="C24"/>
  <c r="C25"/>
  <c r="C27"/>
  <c r="D27"/>
  <c r="C26"/>
  <c r="D26"/>
  <c r="D23"/>
  <c r="C2"/>
  <c r="C3"/>
  <c r="C4"/>
  <c r="C5"/>
  <c r="C6"/>
  <c r="C7"/>
  <c r="C8"/>
  <c r="C9"/>
  <c r="C10"/>
  <c r="C11"/>
  <c r="C13"/>
  <c r="D13"/>
  <c r="C12"/>
  <c r="D12"/>
  <c r="D9"/>
</calcChain>
</file>

<file path=xl/sharedStrings.xml><?xml version="1.0" encoding="utf-8"?>
<sst xmlns="http://schemas.openxmlformats.org/spreadsheetml/2006/main" count="17" uniqueCount="17">
  <si>
    <t>cg6272 clones in wt</t>
    <phoneticPr fontId="1" type="noConversion"/>
  </si>
  <si>
    <t>clone/twin</t>
    <phoneticPr fontId="1" type="noConversion"/>
  </si>
  <si>
    <t>log2</t>
    <phoneticPr fontId="1" type="noConversion"/>
  </si>
  <si>
    <t>antilog</t>
    <phoneticPr fontId="1" type="noConversion"/>
  </si>
  <si>
    <t>mean</t>
    <phoneticPr fontId="1" type="noConversion"/>
  </si>
  <si>
    <t>sd</t>
    <phoneticPr fontId="1" type="noConversion"/>
  </si>
  <si>
    <t>sem</t>
    <phoneticPr fontId="1" type="noConversion"/>
  </si>
  <si>
    <t>mean-sem</t>
    <phoneticPr fontId="1" type="noConversion"/>
  </si>
  <si>
    <t>mean+sem</t>
    <phoneticPr fontId="1" type="noConversion"/>
  </si>
  <si>
    <t>cg6272 in RpS18</t>
    <phoneticPr fontId="1" type="noConversion"/>
  </si>
  <si>
    <t>mean</t>
    <phoneticPr fontId="1" type="noConversion"/>
  </si>
  <si>
    <t>sd</t>
    <phoneticPr fontId="1" type="noConversion"/>
  </si>
  <si>
    <t>sem</t>
    <phoneticPr fontId="1" type="noConversion"/>
  </si>
  <si>
    <t>mean-sem</t>
    <phoneticPr fontId="1" type="noConversion"/>
  </si>
  <si>
    <t>mean+sem</t>
    <phoneticPr fontId="1" type="noConversion"/>
  </si>
  <si>
    <t>F test</t>
  </si>
  <si>
    <t>t-test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</si>
</sst>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2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D31"/>
  <sheetViews>
    <sheetView tabSelected="1" workbookViewId="0">
      <selection activeCell="E32" sqref="E32"/>
    </sheetView>
  </sheetViews>
  <sheetFormatPr baseColWidth="10" defaultRowHeight="13"/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B2">
        <v>0.99</v>
      </c>
      <c r="C2">
        <f>LOG(B2,2)</f>
        <v>-1.4499569695115091E-2</v>
      </c>
    </row>
    <row r="3" spans="1:4">
      <c r="B3">
        <v>1.17</v>
      </c>
      <c r="C3">
        <f t="shared" ref="C3:C8" si="0">LOG(B3,2)</f>
        <v>0.22650852980867972</v>
      </c>
    </row>
    <row r="4" spans="1:4">
      <c r="B4">
        <v>1.1599999999999999</v>
      </c>
      <c r="C4">
        <f t="shared" si="0"/>
        <v>0.21412480535284734</v>
      </c>
    </row>
    <row r="5" spans="1:4">
      <c r="B5">
        <v>0.98</v>
      </c>
      <c r="C5">
        <f t="shared" si="0"/>
        <v>-2.9146345659516511E-2</v>
      </c>
    </row>
    <row r="6" spans="1:4">
      <c r="B6">
        <v>0.87</v>
      </c>
      <c r="C6">
        <f t="shared" si="0"/>
        <v>-0.20091269392599642</v>
      </c>
    </row>
    <row r="7" spans="1:4">
      <c r="B7">
        <v>0.89</v>
      </c>
      <c r="C7">
        <f t="shared" si="0"/>
        <v>-0.16812275880832692</v>
      </c>
    </row>
    <row r="8" spans="1:4">
      <c r="B8">
        <v>1.02</v>
      </c>
      <c r="C8">
        <f t="shared" si="0"/>
        <v>2.8569152196770919E-2</v>
      </c>
    </row>
    <row r="9" spans="1:4">
      <c r="A9" t="s">
        <v>4</v>
      </c>
      <c r="C9">
        <f>AVERAGE(C2:C8)</f>
        <v>8.0744456099061477E-3</v>
      </c>
      <c r="D9">
        <f>2^C9</f>
        <v>1.0056124704376377</v>
      </c>
    </row>
    <row r="10" spans="1:4">
      <c r="A10" t="s">
        <v>5</v>
      </c>
      <c r="C10">
        <f>STDEV(C2:C8)</f>
        <v>0.16693625814161661</v>
      </c>
    </row>
    <row r="11" spans="1:4">
      <c r="A11" t="s">
        <v>6</v>
      </c>
      <c r="C11">
        <f>C10/7^0.5</f>
        <v>6.3095974834628435E-2</v>
      </c>
    </row>
    <row r="12" spans="1:4">
      <c r="A12" t="s">
        <v>7</v>
      </c>
      <c r="C12">
        <f>C9-C11</f>
        <v>-5.5021529224722289E-2</v>
      </c>
      <c r="D12">
        <f>2^C12</f>
        <v>0.96258007848770288</v>
      </c>
    </row>
    <row r="13" spans="1:4">
      <c r="A13" t="s">
        <v>8</v>
      </c>
      <c r="C13">
        <f>C9+C11</f>
        <v>7.1170420444534588E-2</v>
      </c>
      <c r="D13">
        <f>2^C13</f>
        <v>1.050568636625496</v>
      </c>
    </row>
    <row r="14" spans="1:4">
      <c r="A14" t="s">
        <v>9</v>
      </c>
      <c r="B14">
        <v>12.23</v>
      </c>
      <c r="C14">
        <f>LOG(B14,2)</f>
        <v>3.6123524987526623</v>
      </c>
    </row>
    <row r="15" spans="1:4">
      <c r="B15">
        <v>8.3170000000000002</v>
      </c>
      <c r="C15">
        <f t="shared" ref="C15:C22" si="1">LOG(B15,2)</f>
        <v>3.0560632320185195</v>
      </c>
    </row>
    <row r="16" spans="1:4">
      <c r="B16">
        <v>6.6239999999999997</v>
      </c>
      <c r="C16">
        <f t="shared" si="1"/>
        <v>2.7277026728372382</v>
      </c>
    </row>
    <row r="17" spans="1:4">
      <c r="B17">
        <v>5.6449999999999996</v>
      </c>
      <c r="C17">
        <f t="shared" si="1"/>
        <v>2.4969735809982758</v>
      </c>
    </row>
    <row r="18" spans="1:4">
      <c r="B18">
        <v>9.7569999999999997</v>
      </c>
      <c r="C18">
        <f t="shared" si="1"/>
        <v>3.2864376282762744</v>
      </c>
    </row>
    <row r="19" spans="1:4">
      <c r="B19">
        <v>7.4580000000000002</v>
      </c>
      <c r="C19">
        <f t="shared" si="1"/>
        <v>2.8987887971115542</v>
      </c>
    </row>
    <row r="20" spans="1:4">
      <c r="B20">
        <v>9.6869999999999994</v>
      </c>
      <c r="C20">
        <f t="shared" si="1"/>
        <v>3.2760499416730502</v>
      </c>
    </row>
    <row r="21" spans="1:4">
      <c r="B21">
        <v>5.8230000000000004</v>
      </c>
      <c r="C21">
        <f t="shared" si="1"/>
        <v>2.5417626187727329</v>
      </c>
    </row>
    <row r="22" spans="1:4">
      <c r="B22">
        <v>5.01</v>
      </c>
      <c r="C22">
        <f t="shared" si="1"/>
        <v>2.3248106034204836</v>
      </c>
    </row>
    <row r="23" spans="1:4">
      <c r="A23" t="s">
        <v>10</v>
      </c>
      <c r="C23">
        <f>AVERAGE(C14:C22)</f>
        <v>2.9134379526511989</v>
      </c>
      <c r="D23">
        <f>2^C23</f>
        <v>7.53411446754337</v>
      </c>
    </row>
    <row r="24" spans="1:4">
      <c r="A24" t="s">
        <v>11</v>
      </c>
      <c r="C24">
        <f>STDEV(C14:C22)</f>
        <v>0.42898414896758214</v>
      </c>
    </row>
    <row r="25" spans="1:4">
      <c r="A25" t="s">
        <v>12</v>
      </c>
      <c r="C25">
        <f>C24/3</f>
        <v>0.14299471632252739</v>
      </c>
    </row>
    <row r="26" spans="1:4">
      <c r="A26" t="s">
        <v>13</v>
      </c>
      <c r="C26">
        <f>C23-C25</f>
        <v>2.7704432363286715</v>
      </c>
      <c r="D26">
        <f>2^C26</f>
        <v>6.823175082673159</v>
      </c>
    </row>
    <row r="27" spans="1:4">
      <c r="A27" t="s">
        <v>14</v>
      </c>
      <c r="C27">
        <f>C23+C25</f>
        <v>3.0564326689737262</v>
      </c>
      <c r="D27">
        <f>2^C27</f>
        <v>8.3191300417001717</v>
      </c>
    </row>
    <row r="30" spans="1:4">
      <c r="A30" t="s">
        <v>15</v>
      </c>
      <c r="B30">
        <v>3.3470511311938601E-2</v>
      </c>
    </row>
    <row r="31" spans="1:4">
      <c r="A31" t="s">
        <v>16</v>
      </c>
      <c r="B31">
        <v>1.3870060496764172E-9</v>
      </c>
    </row>
  </sheetData>
  <phoneticPr fontId="1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albert einstein college of med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Baker</dc:creator>
  <cp:lastModifiedBy>Nick Baker</cp:lastModifiedBy>
  <dcterms:created xsi:type="dcterms:W3CDTF">2019-10-22T18:34:24Z</dcterms:created>
  <dcterms:modified xsi:type="dcterms:W3CDTF">2019-10-22T18:36:06Z</dcterms:modified>
</cp:coreProperties>
</file>