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315" windowHeight="14055"/>
  </bookViews>
  <sheets>
    <sheet name="Fig.4B" sheetId="4" r:id="rId1"/>
    <sheet name="Fig.4C" sheetId="6" r:id="rId2"/>
  </sheets>
  <externalReferences>
    <externalReference r:id="rId3"/>
    <externalReference r:id="rId4"/>
  </externalReferences>
  <calcPr calcId="145621" iterateCount="1"/>
</workbook>
</file>

<file path=xl/calcChain.xml><?xml version="1.0" encoding="utf-8"?>
<calcChain xmlns="http://schemas.openxmlformats.org/spreadsheetml/2006/main">
  <c r="I38" i="6" l="1"/>
  <c r="I42" i="6"/>
  <c r="B40" i="6"/>
  <c r="B39" i="6"/>
  <c r="B38" i="6"/>
  <c r="B37" i="6"/>
  <c r="C37" i="6"/>
  <c r="M49" i="6" l="1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M51" i="6" s="1"/>
  <c r="L46" i="6"/>
  <c r="L52" i="6" s="1"/>
  <c r="K46" i="6"/>
  <c r="J46" i="6"/>
  <c r="J52" i="6" s="1"/>
  <c r="I46" i="6"/>
  <c r="I51" i="6" s="1"/>
  <c r="H46" i="6"/>
  <c r="H52" i="6" s="1"/>
  <c r="G46" i="6"/>
  <c r="G51" i="6" s="1"/>
  <c r="F46" i="6"/>
  <c r="F52" i="6" s="1"/>
  <c r="E46" i="6"/>
  <c r="E51" i="6" s="1"/>
  <c r="D46" i="6"/>
  <c r="D52" i="6" s="1"/>
  <c r="C46" i="6"/>
  <c r="C51" i="6" s="1"/>
  <c r="B46" i="6"/>
  <c r="B52" i="6" s="1"/>
  <c r="M40" i="6"/>
  <c r="L40" i="6"/>
  <c r="K40" i="6"/>
  <c r="J40" i="6"/>
  <c r="I40" i="6"/>
  <c r="H40" i="6"/>
  <c r="G40" i="6"/>
  <c r="F40" i="6"/>
  <c r="E40" i="6"/>
  <c r="D40" i="6"/>
  <c r="C40" i="6"/>
  <c r="M39" i="6"/>
  <c r="L39" i="6"/>
  <c r="K39" i="6"/>
  <c r="J39" i="6"/>
  <c r="I39" i="6"/>
  <c r="H39" i="6"/>
  <c r="G39" i="6"/>
  <c r="F39" i="6"/>
  <c r="E39" i="6"/>
  <c r="D39" i="6"/>
  <c r="C39" i="6"/>
  <c r="M38" i="6"/>
  <c r="M43" i="6" s="1"/>
  <c r="L38" i="6"/>
  <c r="K38" i="6"/>
  <c r="J38" i="6"/>
  <c r="H38" i="6"/>
  <c r="G38" i="6"/>
  <c r="F38" i="6"/>
  <c r="E38" i="6"/>
  <c r="D38" i="6"/>
  <c r="C38" i="6"/>
  <c r="M37" i="6"/>
  <c r="L37" i="6"/>
  <c r="K37" i="6"/>
  <c r="J37" i="6"/>
  <c r="H37" i="6"/>
  <c r="G37" i="6"/>
  <c r="F37" i="6"/>
  <c r="E37" i="6"/>
  <c r="D37" i="6"/>
  <c r="K52" i="6" l="1"/>
  <c r="G52" i="6"/>
  <c r="C52" i="6"/>
  <c r="E52" i="6"/>
  <c r="I52" i="6"/>
  <c r="M52" i="6"/>
  <c r="K51" i="6"/>
  <c r="M42" i="6"/>
  <c r="L43" i="6"/>
  <c r="H43" i="6"/>
  <c r="D43" i="6"/>
  <c r="K42" i="6"/>
  <c r="C43" i="6"/>
  <c r="G43" i="6"/>
  <c r="E42" i="6"/>
  <c r="I43" i="6"/>
  <c r="J43" i="6"/>
  <c r="B43" i="6"/>
  <c r="C42" i="6"/>
  <c r="G42" i="6"/>
  <c r="F43" i="6"/>
  <c r="K43" i="6"/>
  <c r="E43" i="6"/>
  <c r="B42" i="6"/>
  <c r="F42" i="6"/>
  <c r="J42" i="6"/>
  <c r="D51" i="6"/>
  <c r="H51" i="6"/>
  <c r="L51" i="6"/>
  <c r="D42" i="6"/>
  <c r="H42" i="6"/>
  <c r="L42" i="6"/>
  <c r="B51" i="6"/>
  <c r="F51" i="6"/>
  <c r="J51" i="6"/>
  <c r="C46" i="4" l="1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I47" i="4"/>
  <c r="J47" i="4"/>
  <c r="K47" i="4"/>
  <c r="L47" i="4"/>
  <c r="M47" i="4"/>
  <c r="N47" i="4"/>
  <c r="C48" i="4"/>
  <c r="D48" i="4"/>
  <c r="E48" i="4"/>
  <c r="F48" i="4"/>
  <c r="G48" i="4"/>
  <c r="H48" i="4"/>
  <c r="I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B47" i="4"/>
  <c r="B48" i="4"/>
  <c r="B49" i="4"/>
  <c r="B46" i="4"/>
  <c r="B52" i="4" s="1"/>
  <c r="C43" i="4"/>
  <c r="D43" i="4"/>
  <c r="E43" i="4"/>
  <c r="F43" i="4"/>
  <c r="G43" i="4"/>
  <c r="H43" i="4"/>
  <c r="I43" i="4"/>
  <c r="J43" i="4"/>
  <c r="K43" i="4"/>
  <c r="L43" i="4"/>
  <c r="M43" i="4"/>
  <c r="N43" i="4"/>
  <c r="B43" i="4"/>
  <c r="C42" i="4"/>
  <c r="D42" i="4"/>
  <c r="E42" i="4"/>
  <c r="F42" i="4"/>
  <c r="G42" i="4"/>
  <c r="H42" i="4"/>
  <c r="I42" i="4"/>
  <c r="J42" i="4"/>
  <c r="K42" i="4"/>
  <c r="L42" i="4"/>
  <c r="M42" i="4"/>
  <c r="N42" i="4"/>
  <c r="B42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B40" i="4"/>
  <c r="B38" i="4"/>
  <c r="B39" i="4"/>
  <c r="B37" i="4"/>
  <c r="M52" i="4" l="1"/>
  <c r="I52" i="4"/>
  <c r="E51" i="4"/>
  <c r="N52" i="4"/>
  <c r="F52" i="4"/>
  <c r="M51" i="4"/>
  <c r="E52" i="4"/>
  <c r="I51" i="4"/>
  <c r="H52" i="4"/>
  <c r="D51" i="4"/>
  <c r="K52" i="4"/>
  <c r="G52" i="4"/>
  <c r="C52" i="4"/>
  <c r="N51" i="4"/>
  <c r="J51" i="4"/>
  <c r="F51" i="4"/>
  <c r="J52" i="4"/>
  <c r="L51" i="4"/>
  <c r="H51" i="4"/>
  <c r="B51" i="4"/>
  <c r="K51" i="4"/>
  <c r="G51" i="4"/>
  <c r="C51" i="4"/>
  <c r="L52" i="4"/>
  <c r="D52" i="4"/>
</calcChain>
</file>

<file path=xl/sharedStrings.xml><?xml version="1.0" encoding="utf-8"?>
<sst xmlns="http://schemas.openxmlformats.org/spreadsheetml/2006/main" count="265" uniqueCount="44">
  <si>
    <t>tRNA-L</t>
  </si>
  <si>
    <t>imr2-L</t>
  </si>
  <si>
    <t>cc2</t>
  </si>
  <si>
    <t>dg2-R</t>
  </si>
  <si>
    <t>tRNA-R</t>
  </si>
  <si>
    <t>3323</t>
  </si>
  <si>
    <t>28S</t>
  </si>
  <si>
    <t>NTS</t>
  </si>
  <si>
    <t>Tel1-R</t>
  </si>
  <si>
    <t>ars 3004</t>
  </si>
  <si>
    <t>SD</t>
  </si>
  <si>
    <t>Mis4-GFP ratios pef1D vs wt</t>
  </si>
  <si>
    <t>Rad21-FLAG ratios pef1D vs wt</t>
  </si>
  <si>
    <t>Mis4-GFP Mean ratio pef1D vs wt</t>
  </si>
  <si>
    <t>Rad21-FLAG Mean ratio pef1D vs wt</t>
  </si>
  <si>
    <t>pef1+ IPA</t>
  </si>
  <si>
    <t>pef1+ IPB</t>
  </si>
  <si>
    <t>pef1+ IPC</t>
  </si>
  <si>
    <t>pef1+ IPD</t>
  </si>
  <si>
    <t>pef1D IPA</t>
  </si>
  <si>
    <t>pef1D IPB</t>
  </si>
  <si>
    <t>pef1D IPC</t>
  </si>
  <si>
    <t>P value</t>
  </si>
  <si>
    <t>P value summary</t>
  </si>
  <si>
    <t>*</t>
  </si>
  <si>
    <t>Are means signif. different? (P &lt; 0.05)</t>
  </si>
  <si>
    <t>Yes</t>
  </si>
  <si>
    <t>One- or two-tailed P value?</t>
  </si>
  <si>
    <t>Two-tailed</t>
  </si>
  <si>
    <t>Unpaired t test pef1+ vs pef1D</t>
  </si>
  <si>
    <t>***</t>
  </si>
  <si>
    <t>**</t>
  </si>
  <si>
    <t>ns</t>
  </si>
  <si>
    <t>No</t>
  </si>
  <si>
    <t>Mis4-GFP ChIP cdc10-129</t>
  </si>
  <si>
    <t>Rad21-FLAG ChIP cdc10-129</t>
  </si>
  <si>
    <t>&lt; 0.0001</t>
  </si>
  <si>
    <t>Mis4-GFP ChIP cycling</t>
  </si>
  <si>
    <t>Rad21-FLAG ChIP cycling</t>
  </si>
  <si>
    <t>IPA</t>
  </si>
  <si>
    <t>IPB</t>
  </si>
  <si>
    <t>IPC</t>
  </si>
  <si>
    <t>IPD</t>
  </si>
  <si>
    <t>pef1D 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</si>
</sst>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49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0" fontId="0" fillId="0" borderId="0" xfId="0" applyNumberFormat="1"/>
    <xf numFmtId="0" fontId="2" fillId="0" borderId="0" xfId="0" applyFont="1" applyFill="1" applyAlignment="1">
      <alignment horizontal="center"/>
    </xf>
    <xf numFmtId="2" fontId="0" fillId="0" borderId="0" xfId="0" applyNumberFormat="1"/>
    <xf numFmtId="49" fontId="3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49" fontId="0" fillId="0" borderId="0" xfId="0" applyNumberFormat="1"/>
    <xf numFmtId="10" fontId="5" fillId="0" borderId="0" xfId="1" applyNumberFormat="1" applyFont="1" applyAlignment="1">
      <alignment horizontal="center" vertical="center"/>
    </xf>
    <xf numFmtId="10" fontId="6" fillId="0" borderId="0" xfId="1" applyNumberFormat="1" applyFont="1" applyFill="1" applyBorder="1" applyAlignment="1" applyProtection="1">
      <alignment horizontal="center" vertical="center"/>
      <protection locked="0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s-synchro/MANUSCRITS/Pef1%20manuscript_juin%202018/E-life_25-07-2019/Revision%20data/ChiP%20Fig.4/bilan%20Mis4-GFP_JP_19nov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s-synchro/MANUSCRITS/Pef1%20manuscript_juin%202018/E-life_25-07-2019/Revision%20data/ChiP%20Fig.4/1.%20bilan%20Rad21-FLAG_J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Mise en forme"/>
      <sheetName val="Mis4-GFP ChIP"/>
    </sheetNames>
    <sheetDataSet>
      <sheetData sheetId="0" refreshError="1"/>
      <sheetData sheetId="1" refreshError="1"/>
      <sheetData sheetId="2">
        <row r="1">
          <cell r="B1">
            <v>438</v>
          </cell>
          <cell r="C1" t="str">
            <v>tRNA-L</v>
          </cell>
          <cell r="D1" t="str">
            <v>imr2-L</v>
          </cell>
          <cell r="E1" t="str">
            <v>cc2</v>
          </cell>
          <cell r="F1" t="str">
            <v>dg2-R</v>
          </cell>
          <cell r="G1" t="str">
            <v>tRNA-R</v>
          </cell>
          <cell r="H1">
            <v>1806</v>
          </cell>
          <cell r="I1">
            <v>2898</v>
          </cell>
          <cell r="J1" t="str">
            <v>3323</v>
          </cell>
          <cell r="K1" t="str">
            <v>28S</v>
          </cell>
          <cell r="L1" t="str">
            <v>NTS</v>
          </cell>
          <cell r="M1" t="str">
            <v>Tel1-R</v>
          </cell>
          <cell r="N1" t="str">
            <v>ars 3004</v>
          </cell>
        </row>
        <row r="20">
          <cell r="B20">
            <v>1.1943475568648447E-3</v>
          </cell>
          <cell r="C20">
            <v>7.4451235760442352E-4</v>
          </cell>
          <cell r="D20">
            <v>1.6515389836432568E-3</v>
          </cell>
          <cell r="E20">
            <v>1.8857787512208727E-3</v>
          </cell>
          <cell r="F20">
            <v>2.4362430979454094E-3</v>
          </cell>
          <cell r="G20">
            <v>1.4622656638414765E-3</v>
          </cell>
          <cell r="H20">
            <v>1.5373772847700517E-3</v>
          </cell>
          <cell r="I20">
            <v>1.5876648824253287E-3</v>
          </cell>
          <cell r="J20">
            <v>1.6928068197830071E-3</v>
          </cell>
          <cell r="K20">
            <v>2.0546995704958529E-3</v>
          </cell>
          <cell r="L20">
            <v>2.2046376823981143E-3</v>
          </cell>
          <cell r="M20">
            <v>1.6487415601143625E-3</v>
          </cell>
          <cell r="N20">
            <v>2.7225723741967473E-3</v>
          </cell>
        </row>
        <row r="21">
          <cell r="B21">
            <v>2.3100251055146507E-3</v>
          </cell>
          <cell r="C21">
            <v>2.4163918154452577E-3</v>
          </cell>
          <cell r="D21">
            <v>6.6255681239774005E-3</v>
          </cell>
          <cell r="E21">
            <v>8.0206759678328968E-3</v>
          </cell>
          <cell r="F21">
            <v>8.0008082851293454E-3</v>
          </cell>
          <cell r="G21">
            <v>3.5416396968565461E-3</v>
          </cell>
          <cell r="H21">
            <v>1.7714516516379459E-3</v>
          </cell>
          <cell r="I21">
            <v>2.3669407795702123E-3</v>
          </cell>
          <cell r="J21">
            <v>2.5275211143756665E-3</v>
          </cell>
          <cell r="K21">
            <v>5.0131271039442569E-3</v>
          </cell>
          <cell r="L21">
            <v>7.3187927431701532E-3</v>
          </cell>
          <cell r="M21">
            <v>6.2906345832005302E-3</v>
          </cell>
          <cell r="N21">
            <v>3.0125309622141827E-3</v>
          </cell>
        </row>
        <row r="22">
          <cell r="B22">
            <v>3.2045306682675035E-3</v>
          </cell>
          <cell r="C22">
            <v>4.3336867086377637E-3</v>
          </cell>
          <cell r="D22">
            <v>1.2751677565179885E-2</v>
          </cell>
          <cell r="E22">
            <v>1.6559228299109024E-2</v>
          </cell>
          <cell r="F22">
            <v>1.5375433076848462E-2</v>
          </cell>
          <cell r="G22">
            <v>5.44095488635561E-3</v>
          </cell>
          <cell r="H22">
            <v>2.7776089534652755E-3</v>
          </cell>
          <cell r="I22">
            <v>4.4791869175685338E-3</v>
          </cell>
          <cell r="J22">
            <v>4.1671113574203479E-3</v>
          </cell>
          <cell r="K22">
            <v>8.1738021689384179E-3</v>
          </cell>
          <cell r="L22">
            <v>1.7993341642482938E-2</v>
          </cell>
          <cell r="M22">
            <v>1.3373430871720719E-2</v>
          </cell>
          <cell r="N22">
            <v>3.0623253112064056E-3</v>
          </cell>
        </row>
        <row r="24">
          <cell r="A24" t="str">
            <v>cdc10-129</v>
          </cell>
          <cell r="B24">
            <v>2.7776470830198841E-4</v>
          </cell>
          <cell r="C24">
            <v>7.518280872910098E-5</v>
          </cell>
          <cell r="D24">
            <v>3.516312951679376E-4</v>
          </cell>
          <cell r="E24">
            <v>1.1694756699930967E-3</v>
          </cell>
          <cell r="F24">
            <v>6.1887631227032134E-4</v>
          </cell>
          <cell r="G24">
            <v>1.4021852433654896E-4</v>
          </cell>
          <cell r="H24">
            <v>3.7482144529762251E-4</v>
          </cell>
          <cell r="I24">
            <v>3.740461992247895E-4</v>
          </cell>
          <cell r="J24">
            <v>4.2913931934568427E-4</v>
          </cell>
          <cell r="K24">
            <v>1.1086733811750727E-3</v>
          </cell>
          <cell r="L24">
            <v>5.9888213274524038E-4</v>
          </cell>
          <cell r="M24">
            <v>3.4837407477923628E-4</v>
          </cell>
          <cell r="N24">
            <v>6.2311842380951372E-4</v>
          </cell>
        </row>
        <row r="25">
          <cell r="A25" t="str">
            <v>cdc10-129 mis4-GFP</v>
          </cell>
          <cell r="B25">
            <v>2.1192420276640113E-4</v>
          </cell>
          <cell r="C25">
            <v>5.0658491497053047E-4</v>
          </cell>
          <cell r="D25">
            <v>1.0803405646067127E-3</v>
          </cell>
          <cell r="E25">
            <v>1.3714071064432542E-3</v>
          </cell>
          <cell r="F25">
            <v>1.3254777487244752E-3</v>
          </cell>
          <cell r="G25">
            <v>2.7719660435987319E-4</v>
          </cell>
          <cell r="H25">
            <v>1.8028833677366442E-4</v>
          </cell>
          <cell r="I25">
            <v>4.0529324684642572E-4</v>
          </cell>
          <cell r="J25">
            <v>2.1145580212072955E-4</v>
          </cell>
          <cell r="K25">
            <v>2.7673600594381427E-3</v>
          </cell>
          <cell r="L25">
            <v>2.3205949157401331E-3</v>
          </cell>
          <cell r="M25">
            <v>1.1570045936746315E-3</v>
          </cell>
          <cell r="N25">
            <v>5.6581362210010534E-4</v>
          </cell>
        </row>
        <row r="26">
          <cell r="A26" t="str">
            <v>cdc10-129 mis4-GFP pef1D</v>
          </cell>
          <cell r="B26">
            <v>4.6340324689406773E-4</v>
          </cell>
          <cell r="C26">
            <v>1.380709834840216E-3</v>
          </cell>
          <cell r="D26">
            <v>1.2593496776827861E-3</v>
          </cell>
          <cell r="E26">
            <v>4.1871452694566373E-3</v>
          </cell>
          <cell r="F26">
            <v>2.2824551786907068E-3</v>
          </cell>
          <cell r="G26">
            <v>1.402081364677797E-3</v>
          </cell>
          <cell r="H26">
            <v>6.3508068641835987E-4</v>
          </cell>
          <cell r="I26">
            <v>8.6872436688808477E-4</v>
          </cell>
          <cell r="J26">
            <v>1.2415429832885096E-3</v>
          </cell>
          <cell r="K26">
            <v>2.1085456408913828E-3</v>
          </cell>
          <cell r="L26">
            <v>1.6056714676575001E-3</v>
          </cell>
          <cell r="M26">
            <v>2.1890235336386441E-3</v>
          </cell>
          <cell r="N26">
            <v>4.4280489371136596E-4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D"/>
      <sheetName val="Mise en forme"/>
      <sheetName val="Rad21 ChIP"/>
    </sheetNames>
    <sheetDataSet>
      <sheetData sheetId="0"/>
      <sheetData sheetId="1"/>
      <sheetData sheetId="2">
        <row r="1">
          <cell r="B1">
            <v>438</v>
          </cell>
          <cell r="C1" t="str">
            <v>tRNA-L</v>
          </cell>
          <cell r="D1" t="str">
            <v>imr2-L</v>
          </cell>
          <cell r="E1" t="str">
            <v>cc2</v>
          </cell>
          <cell r="F1" t="str">
            <v>dg2-R</v>
          </cell>
          <cell r="G1" t="str">
            <v>tRNA-R</v>
          </cell>
          <cell r="H1">
            <v>1806</v>
          </cell>
          <cell r="I1">
            <v>2898</v>
          </cell>
          <cell r="J1" t="str">
            <v>3323</v>
          </cell>
          <cell r="K1" t="str">
            <v>28S</v>
          </cell>
          <cell r="L1" t="str">
            <v>NTS</v>
          </cell>
          <cell r="M1" t="str">
            <v>Tel1-R</v>
          </cell>
          <cell r="N1" t="str">
            <v>ars 3004</v>
          </cell>
        </row>
        <row r="20">
          <cell r="A20" t="str">
            <v>cdc10-129</v>
          </cell>
          <cell r="B20">
            <v>1.2188332776003588E-3</v>
          </cell>
          <cell r="C20">
            <v>9.3026511517370683E-4</v>
          </cell>
          <cell r="D20">
            <v>1.1984684755703408E-3</v>
          </cell>
          <cell r="E20">
            <v>1.6666954364432465E-3</v>
          </cell>
          <cell r="F20">
            <v>1.4217853384291569E-3</v>
          </cell>
          <cell r="G20">
            <v>1.2562285122031305E-3</v>
          </cell>
          <cell r="H20">
            <v>9.510995133281614E-4</v>
          </cell>
          <cell r="I20">
            <v>9.995987870801879E-4</v>
          </cell>
          <cell r="J20">
            <v>1.1990649877682148E-3</v>
          </cell>
          <cell r="K20">
            <v>7.5071709477797614E-3</v>
          </cell>
          <cell r="L20">
            <v>2.5997807230479239E-3</v>
          </cell>
          <cell r="M20">
            <v>1.2123645427097041E-3</v>
          </cell>
          <cell r="N20">
            <v>2.9515453094232759E-3</v>
          </cell>
        </row>
        <row r="21">
          <cell r="A21" t="str">
            <v>cdc10-129 rad21-FLAG</v>
          </cell>
          <cell r="B21">
            <v>2.0472325740749368E-2</v>
          </cell>
          <cell r="C21">
            <v>2.5329684617697489E-2</v>
          </cell>
          <cell r="D21">
            <v>0.10707958792998848</v>
          </cell>
          <cell r="E21">
            <v>5.0919828760161052E-2</v>
          </cell>
          <cell r="F21">
            <v>8.6598971703814837E-2</v>
          </cell>
          <cell r="G21">
            <v>3.261363744239236E-2</v>
          </cell>
          <cell r="H21">
            <v>2.3527062790513191E-2</v>
          </cell>
          <cell r="I21">
            <v>2.5361287326441627E-2</v>
          </cell>
          <cell r="J21">
            <v>2.7221187306845036E-2</v>
          </cell>
          <cell r="K21">
            <v>3.6631340315504253E-2</v>
          </cell>
          <cell r="L21">
            <v>3.5361166470111394E-2</v>
          </cell>
          <cell r="M21">
            <v>0.10479170053782778</v>
          </cell>
          <cell r="N21">
            <v>6.3160795786540991E-3</v>
          </cell>
        </row>
        <row r="22">
          <cell r="A22" t="str">
            <v>cdc10-129 rad21-FLAG pef1D</v>
          </cell>
          <cell r="B22">
            <v>2.6648167705302071E-2</v>
          </cell>
          <cell r="C22">
            <v>3.9107613092279114E-2</v>
          </cell>
          <cell r="D22">
            <v>0.15837645082816099</v>
          </cell>
          <cell r="E22">
            <v>9.460554465747896E-2</v>
          </cell>
          <cell r="F22">
            <v>0.15413638675920208</v>
          </cell>
          <cell r="G22">
            <v>3.794281998706537E-2</v>
          </cell>
          <cell r="H22">
            <v>3.4227752776773576E-2</v>
          </cell>
          <cell r="I22">
            <v>3.7453314084617141E-2</v>
          </cell>
          <cell r="J22">
            <v>3.7727855783462633E-2</v>
          </cell>
          <cell r="K22">
            <v>5.4389257749726444E-2</v>
          </cell>
          <cell r="L22">
            <v>9.8300901624752302E-2</v>
          </cell>
          <cell r="M22">
            <v>0.20193795369512479</v>
          </cell>
          <cell r="N22">
            <v>6.1911374343448511E-3</v>
          </cell>
        </row>
        <row r="24">
          <cell r="B24">
            <v>3.9761046576915063E-4</v>
          </cell>
          <cell r="C24">
            <v>2.2953918723601924E-4</v>
          </cell>
          <cell r="D24">
            <v>2.0789170956482766E-4</v>
          </cell>
          <cell r="E24">
            <v>2.7728192116245598E-4</v>
          </cell>
          <cell r="F24">
            <v>2.237375779616561E-4</v>
          </cell>
          <cell r="G24">
            <v>3.1182333511247366E-4</v>
          </cell>
          <cell r="H24">
            <v>2.1850410575856028E-4</v>
          </cell>
          <cell r="I24">
            <v>6.4757392445993932E-5</v>
          </cell>
          <cell r="J24">
            <v>1.4447143828117228E-4</v>
          </cell>
          <cell r="K24">
            <v>7.5335715607102954E-4</v>
          </cell>
          <cell r="L24">
            <v>1.624026938166901E-4</v>
          </cell>
          <cell r="M24">
            <v>1.2968859170429663E-4</v>
          </cell>
          <cell r="N24">
            <v>8.6270147209377781E-4</v>
          </cell>
        </row>
        <row r="25">
          <cell r="B25">
            <v>3.2967494614304384E-3</v>
          </cell>
          <cell r="C25">
            <v>3.6988900779438274E-3</v>
          </cell>
          <cell r="D25">
            <v>1.2008582473949226E-2</v>
          </cell>
          <cell r="E25">
            <v>5.0395118208290705E-3</v>
          </cell>
          <cell r="F25">
            <v>1.1255964555193303E-2</v>
          </cell>
          <cell r="G25">
            <v>1.5146876124625369E-3</v>
          </cell>
          <cell r="H25">
            <v>1.8201416614937629E-3</v>
          </cell>
          <cell r="I25">
            <v>1.6295645557813144E-3</v>
          </cell>
          <cell r="J25">
            <v>2.0660632366466675E-3</v>
          </cell>
          <cell r="K25">
            <v>2.0518806510585307E-3</v>
          </cell>
          <cell r="L25">
            <v>6.4493111656632584E-3</v>
          </cell>
          <cell r="M25">
            <v>1.039941492452399E-2</v>
          </cell>
          <cell r="N25">
            <v>8.2697404125269458E-4</v>
          </cell>
        </row>
        <row r="26">
          <cell r="B26">
            <v>5.3007523422760484E-3</v>
          </cell>
          <cell r="C26">
            <v>1.0644898215431194E-2</v>
          </cell>
          <cell r="D26">
            <v>2.4676107883478435E-2</v>
          </cell>
          <cell r="E26">
            <v>1.2175433849806077E-2</v>
          </cell>
          <cell r="F26">
            <v>1.2285486284239066E-2</v>
          </cell>
          <cell r="G26">
            <v>1.1018254920756453E-3</v>
          </cell>
          <cell r="H26">
            <v>3.6289060831534272E-3</v>
          </cell>
          <cell r="I26">
            <v>3.7426372164970313E-3</v>
          </cell>
          <cell r="J26">
            <v>4.8567817805509877E-3</v>
          </cell>
          <cell r="K26">
            <v>1.979836836509099E-3</v>
          </cell>
          <cell r="L26">
            <v>1.2484751313381741E-2</v>
          </cell>
          <cell r="M26">
            <v>2.0634265975874911E-2</v>
          </cell>
          <cell r="N26">
            <v>2.9309581910628617E-3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A59" sqref="A59"/>
    </sheetView>
  </sheetViews>
  <sheetFormatPr baseColWidth="10" defaultRowHeight="15" x14ac:dyDescent="0.25"/>
  <cols>
    <col min="1" max="1" width="34.7109375" customWidth="1"/>
    <col min="2" max="14" width="11.42578125" style="10"/>
  </cols>
  <sheetData>
    <row r="1" spans="1:14" x14ac:dyDescent="0.25">
      <c r="A1" s="12" t="s">
        <v>34</v>
      </c>
      <c r="B1" s="2">
        <v>438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>
        <v>1806</v>
      </c>
      <c r="I1" s="2">
        <v>2898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1:14" x14ac:dyDescent="0.25">
      <c r="A2" t="s">
        <v>15</v>
      </c>
      <c r="B2" s="9">
        <v>2.5210031738129319E-3</v>
      </c>
      <c r="C2" s="9">
        <v>2.5977370269215766E-3</v>
      </c>
      <c r="D2" s="9">
        <v>6.5671105709327075E-3</v>
      </c>
      <c r="E2" s="9">
        <v>7.3962972491324261E-3</v>
      </c>
      <c r="F2" s="9">
        <v>8.4918528022746853E-3</v>
      </c>
      <c r="G2" s="9">
        <v>3.8305231301340248E-3</v>
      </c>
      <c r="H2" s="9">
        <v>1.8396637608966379E-3</v>
      </c>
      <c r="I2" s="9">
        <v>2.8224861970888404E-3</v>
      </c>
      <c r="J2" s="9">
        <v>2.604515375632542E-3</v>
      </c>
      <c r="K2" s="9">
        <v>2.4706486645142351E-3</v>
      </c>
      <c r="L2" s="9">
        <v>5.6648597675529452E-3</v>
      </c>
      <c r="M2" s="9">
        <v>5.6183073373981566E-3</v>
      </c>
      <c r="N2" s="9">
        <v>3.6497839523902792E-3</v>
      </c>
    </row>
    <row r="3" spans="1:14" x14ac:dyDescent="0.25">
      <c r="A3" t="s">
        <v>16</v>
      </c>
      <c r="B3" s="9">
        <v>2.0636007218868629E-3</v>
      </c>
      <c r="C3" s="9">
        <v>2.1982052282481469E-3</v>
      </c>
      <c r="D3" s="9">
        <v>5.3265146762919999E-3</v>
      </c>
      <c r="E3" s="9">
        <v>6.3861944832821977E-3</v>
      </c>
      <c r="F3" s="9">
        <v>6.4521551317422458E-3</v>
      </c>
      <c r="G3" s="9">
        <v>3.4519863573041262E-3</v>
      </c>
      <c r="H3" s="9">
        <v>1.6802615193026154E-3</v>
      </c>
      <c r="I3" s="9">
        <v>2.5402933467179741E-3</v>
      </c>
      <c r="J3" s="9">
        <v>2.4706111327364734E-3</v>
      </c>
      <c r="K3" s="9">
        <v>2.9138538303492808E-3</v>
      </c>
      <c r="L3" s="9">
        <v>5.4923480133079912E-3</v>
      </c>
      <c r="M3" s="9">
        <v>5.0667872754251468E-3</v>
      </c>
      <c r="N3" s="9">
        <v>2.3245128490051808E-3</v>
      </c>
    </row>
    <row r="4" spans="1:14" x14ac:dyDescent="0.25">
      <c r="A4" t="s">
        <v>17</v>
      </c>
      <c r="B4" s="9">
        <v>2.2076011442582755E-3</v>
      </c>
      <c r="C4" s="9">
        <v>3.0216321997143911E-3</v>
      </c>
      <c r="D4" s="9">
        <v>7.9710439564912965E-3</v>
      </c>
      <c r="E4" s="9">
        <v>9.0283088236190884E-3</v>
      </c>
      <c r="F4" s="9">
        <v>9.5474422712326003E-3</v>
      </c>
      <c r="G4" s="9">
        <v>3.6861313868613134E-3</v>
      </c>
      <c r="H4" s="9">
        <v>1.9882198952879582E-3</v>
      </c>
      <c r="I4" s="9">
        <v>2.2219892360383032E-3</v>
      </c>
      <c r="J4" s="9">
        <v>2.7672509879420409E-3</v>
      </c>
      <c r="K4" s="9">
        <v>8.1497145273842237E-3</v>
      </c>
      <c r="L4" s="9">
        <v>1.0478061079836423E-2</v>
      </c>
      <c r="M4" s="9">
        <v>7.6050644335032141E-3</v>
      </c>
      <c r="N4" s="9">
        <v>3.2375210366300733E-3</v>
      </c>
    </row>
    <row r="5" spans="1:14" x14ac:dyDescent="0.25">
      <c r="A5" t="s">
        <v>18</v>
      </c>
      <c r="B5" s="9">
        <v>2.4478953821005316E-3</v>
      </c>
      <c r="C5" s="9">
        <v>1.8479928068969164E-3</v>
      </c>
      <c r="D5" s="9">
        <v>6.6376032921935989E-3</v>
      </c>
      <c r="E5" s="9">
        <v>9.2719033152978744E-3</v>
      </c>
      <c r="F5" s="9">
        <v>7.51178293526785E-3</v>
      </c>
      <c r="G5" s="9">
        <v>3.1979179131267198E-3</v>
      </c>
      <c r="H5" s="9">
        <v>1.5776614310645722E-3</v>
      </c>
      <c r="I5" s="9">
        <v>1.8829943384357311E-3</v>
      </c>
      <c r="J5" s="9">
        <v>2.2677069611916102E-3</v>
      </c>
      <c r="K5" s="9">
        <v>6.5182913935292863E-3</v>
      </c>
      <c r="L5" s="9">
        <v>7.6399021119832522E-3</v>
      </c>
      <c r="M5" s="9">
        <v>6.8723792864756024E-3</v>
      </c>
      <c r="N5" s="9">
        <v>2.838306010831198E-3</v>
      </c>
    </row>
    <row r="7" spans="1:14" x14ac:dyDescent="0.25">
      <c r="A7" t="s">
        <v>19</v>
      </c>
      <c r="B7" s="9">
        <v>3.7894928525903666E-3</v>
      </c>
      <c r="C7" s="9">
        <v>5.9063444108761326E-3</v>
      </c>
      <c r="D7" s="9">
        <v>1.3415225068843914E-2</v>
      </c>
      <c r="E7" s="9">
        <v>1.3332324930635329E-2</v>
      </c>
      <c r="F7" s="9">
        <v>1.7190048488485529E-2</v>
      </c>
      <c r="G7" s="9">
        <v>6.3561953147050513E-3</v>
      </c>
      <c r="H7" s="9">
        <v>3.0767402054012929E-3</v>
      </c>
      <c r="I7" s="9">
        <v>4.8298154061842818E-3</v>
      </c>
      <c r="J7" s="9">
        <v>4.602799978544226E-3</v>
      </c>
      <c r="K7" s="9">
        <v>6.1477676807585929E-3</v>
      </c>
      <c r="L7" s="9">
        <v>1.6639322092450448E-2</v>
      </c>
      <c r="M7" s="9">
        <v>1.5406224624440691E-2</v>
      </c>
      <c r="N7" s="9">
        <v>3.2747755661972494E-3</v>
      </c>
    </row>
    <row r="8" spans="1:14" x14ac:dyDescent="0.25">
      <c r="A8" t="s">
        <v>20</v>
      </c>
      <c r="B8" s="9">
        <v>3.3123918783574615E-3</v>
      </c>
      <c r="C8" s="9">
        <v>5.0119587109768377E-3</v>
      </c>
      <c r="D8" s="9">
        <v>1.3875725207454262E-2</v>
      </c>
      <c r="E8" s="9">
        <v>1.260963161853812E-2</v>
      </c>
      <c r="F8" s="9">
        <v>1.7246173993801038E-2</v>
      </c>
      <c r="G8" s="9">
        <v>6.8162574089754438E-3</v>
      </c>
      <c r="H8" s="9">
        <v>3.475180677063522E-3</v>
      </c>
      <c r="I8" s="9">
        <v>5.4287717111924597E-3</v>
      </c>
      <c r="J8" s="9">
        <v>5.6053210320227429E-3</v>
      </c>
      <c r="K8" s="9">
        <v>6.8154879494271023E-3</v>
      </c>
      <c r="L8" s="9">
        <v>1.9310988735827078E-2</v>
      </c>
      <c r="M8" s="9">
        <v>1.47337406135181E-2</v>
      </c>
      <c r="N8" s="9">
        <v>2.5235708786282268E-3</v>
      </c>
    </row>
    <row r="9" spans="1:14" x14ac:dyDescent="0.25">
      <c r="A9" t="s">
        <v>21</v>
      </c>
      <c r="B9" s="9">
        <v>3.0168810289389067E-3</v>
      </c>
      <c r="C9" s="9">
        <v>3.5634904301296562E-3</v>
      </c>
      <c r="D9" s="9">
        <v>1.2711214111248056E-2</v>
      </c>
      <c r="E9" s="9">
        <v>1.9502009208573531E-2</v>
      </c>
      <c r="F9" s="9">
        <v>1.4544035937627008E-2</v>
      </c>
      <c r="G9" s="9">
        <v>4.8177374712914433E-3</v>
      </c>
      <c r="H9" s="9">
        <v>2.5411622276029053E-3</v>
      </c>
      <c r="I9" s="9">
        <v>4.272993088782563E-3</v>
      </c>
      <c r="J9" s="9">
        <v>3.7825515124945198E-3</v>
      </c>
      <c r="K9" s="9">
        <v>1.077733616785285E-2</v>
      </c>
      <c r="L9" s="9">
        <v>1.945449673810682E-2</v>
      </c>
      <c r="M9" s="9">
        <v>1.282496522652327E-2</v>
      </c>
      <c r="N9" s="9">
        <v>3.5413886724013745E-3</v>
      </c>
    </row>
    <row r="10" spans="1:14" x14ac:dyDescent="0.25">
      <c r="A10" t="s">
        <v>43</v>
      </c>
      <c r="B10" s="9">
        <v>2.6993569131832798E-3</v>
      </c>
      <c r="C10" s="9">
        <v>2.8529532825684297E-3</v>
      </c>
      <c r="D10" s="9">
        <v>1.1004545873173307E-2</v>
      </c>
      <c r="E10" s="9">
        <v>2.0792947438689122E-2</v>
      </c>
      <c r="F10" s="9">
        <v>1.2521473887480273E-2</v>
      </c>
      <c r="G10" s="9">
        <v>3.773629350450503E-3</v>
      </c>
      <c r="H10" s="9">
        <v>2.0173527037933817E-3</v>
      </c>
      <c r="I10" s="9">
        <v>3.3851674641148326E-3</v>
      </c>
      <c r="J10" s="9">
        <v>2.6777729066199034E-3</v>
      </c>
      <c r="K10" s="9">
        <v>8.9546168777151301E-3</v>
      </c>
      <c r="L10" s="9">
        <v>1.6568559003547409E-2</v>
      </c>
      <c r="M10" s="9">
        <v>1.0528793022400812E-2</v>
      </c>
      <c r="N10" s="9">
        <v>2.9095661275987707E-3</v>
      </c>
    </row>
    <row r="12" spans="1:14" x14ac:dyDescent="0.25">
      <c r="A12" t="s">
        <v>29</v>
      </c>
    </row>
    <row r="13" spans="1:14" x14ac:dyDescent="0.25">
      <c r="A13" t="s">
        <v>22</v>
      </c>
      <c r="B13" s="10">
        <v>1.17E-2</v>
      </c>
      <c r="C13" s="10">
        <v>3.5900000000000001E-2</v>
      </c>
      <c r="D13" s="10">
        <v>2.9999999999999997E-4</v>
      </c>
      <c r="E13" s="10">
        <v>8.3999999999999995E-3</v>
      </c>
      <c r="F13" s="10">
        <v>1.4E-3</v>
      </c>
      <c r="G13" s="10">
        <v>3.7100000000000001E-2</v>
      </c>
      <c r="H13" s="10">
        <v>2.6200000000000001E-2</v>
      </c>
      <c r="I13" s="10">
        <v>3.8E-3</v>
      </c>
      <c r="J13" s="10">
        <v>4.02E-2</v>
      </c>
      <c r="K13" s="10">
        <v>0.1177</v>
      </c>
      <c r="L13" s="10">
        <v>2.9999999999999997E-4</v>
      </c>
      <c r="M13" s="10">
        <v>1.2999999999999999E-3</v>
      </c>
      <c r="N13" s="10">
        <v>0.83989999999999998</v>
      </c>
    </row>
    <row r="14" spans="1:14" x14ac:dyDescent="0.25">
      <c r="A14" t="s">
        <v>23</v>
      </c>
      <c r="B14" s="10" t="s">
        <v>24</v>
      </c>
      <c r="C14" s="10" t="s">
        <v>24</v>
      </c>
      <c r="D14" s="10" t="s">
        <v>30</v>
      </c>
      <c r="E14" s="10" t="s">
        <v>31</v>
      </c>
      <c r="F14" s="10" t="s">
        <v>31</v>
      </c>
      <c r="G14" s="10" t="s">
        <v>24</v>
      </c>
      <c r="H14" s="10" t="s">
        <v>24</v>
      </c>
      <c r="I14" s="10" t="s">
        <v>31</v>
      </c>
      <c r="J14" s="10" t="s">
        <v>24</v>
      </c>
      <c r="K14" s="10" t="s">
        <v>32</v>
      </c>
      <c r="L14" s="10" t="s">
        <v>30</v>
      </c>
      <c r="M14" s="10" t="s">
        <v>31</v>
      </c>
      <c r="N14" s="10" t="s">
        <v>32</v>
      </c>
    </row>
    <row r="15" spans="1:14" x14ac:dyDescent="0.25">
      <c r="A15" t="s">
        <v>25</v>
      </c>
      <c r="B15" s="10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33</v>
      </c>
      <c r="L15" s="10" t="s">
        <v>26</v>
      </c>
      <c r="M15" s="10" t="s">
        <v>26</v>
      </c>
      <c r="N15" s="10" t="s">
        <v>33</v>
      </c>
    </row>
    <row r="16" spans="1:14" x14ac:dyDescent="0.25">
      <c r="A16" t="s">
        <v>27</v>
      </c>
      <c r="B16" s="10" t="s">
        <v>28</v>
      </c>
      <c r="C16" s="10" t="s">
        <v>28</v>
      </c>
      <c r="D16" s="10" t="s">
        <v>28</v>
      </c>
      <c r="E16" s="10" t="s">
        <v>28</v>
      </c>
      <c r="F16" s="10" t="s">
        <v>28</v>
      </c>
      <c r="G16" s="10" t="s">
        <v>28</v>
      </c>
      <c r="H16" s="10" t="s">
        <v>28</v>
      </c>
      <c r="I16" s="10" t="s">
        <v>28</v>
      </c>
      <c r="J16" s="10" t="s">
        <v>28</v>
      </c>
      <c r="K16" s="10" t="s">
        <v>28</v>
      </c>
      <c r="L16" s="10" t="s">
        <v>28</v>
      </c>
      <c r="M16" s="10" t="s">
        <v>28</v>
      </c>
      <c r="N16" s="10" t="s">
        <v>28</v>
      </c>
    </row>
    <row r="19" spans="1:14" x14ac:dyDescent="0.25">
      <c r="A19" s="12" t="s">
        <v>35</v>
      </c>
      <c r="B19" s="13">
        <v>438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>
        <v>1806</v>
      </c>
      <c r="I19" s="13">
        <v>2898</v>
      </c>
      <c r="J19" s="13" t="s">
        <v>5</v>
      </c>
      <c r="K19" s="13" t="s">
        <v>6</v>
      </c>
      <c r="L19" s="13" t="s">
        <v>7</v>
      </c>
      <c r="M19" s="13" t="s">
        <v>8</v>
      </c>
      <c r="N19" s="13" t="s">
        <v>9</v>
      </c>
    </row>
    <row r="20" spans="1:14" x14ac:dyDescent="0.25">
      <c r="A20" t="s">
        <v>15</v>
      </c>
      <c r="B20" s="11">
        <v>1.7333819527677419E-2</v>
      </c>
      <c r="C20" s="11">
        <v>2.6100448224342029E-2</v>
      </c>
      <c r="D20" s="11">
        <v>0.11884057971014492</v>
      </c>
      <c r="E20" s="11">
        <v>5.4169173384670921E-2</v>
      </c>
      <c r="F20" s="11">
        <v>7.4148167268972637E-2</v>
      </c>
      <c r="G20" s="11">
        <v>3.3626800700665066E-2</v>
      </c>
      <c r="H20" s="11">
        <v>2.243122849025592E-2</v>
      </c>
      <c r="I20" s="11">
        <v>2.4661107110088822E-2</v>
      </c>
      <c r="J20" s="11">
        <v>2.962040094684032E-2</v>
      </c>
      <c r="K20" s="11">
        <v>3.5362121169865035E-2</v>
      </c>
      <c r="L20" s="11">
        <v>3.2447990188639558E-2</v>
      </c>
      <c r="M20" s="11">
        <v>0.1195461839808708</v>
      </c>
      <c r="N20" s="11">
        <v>5.3171485376848531E-3</v>
      </c>
    </row>
    <row r="21" spans="1:14" x14ac:dyDescent="0.25">
      <c r="A21" t="s">
        <v>16</v>
      </c>
      <c r="B21" s="11">
        <v>1.7945031214839247E-2</v>
      </c>
      <c r="C21" s="11">
        <v>2.9249511550396505E-2</v>
      </c>
      <c r="D21" s="11">
        <v>0.11347466762486526</v>
      </c>
      <c r="E21" s="11">
        <v>5.5877752376368675E-2</v>
      </c>
      <c r="F21" s="11">
        <v>9.8902942694889001E-2</v>
      </c>
      <c r="G21" s="11">
        <v>3.3837507418863731E-2</v>
      </c>
      <c r="H21" s="11">
        <v>2.344752567975476E-2</v>
      </c>
      <c r="I21" s="11">
        <v>2.5402528447409544E-2</v>
      </c>
      <c r="J21" s="11">
        <v>2.8208657817400212E-2</v>
      </c>
      <c r="K21" s="11">
        <v>3.7314852667026846E-2</v>
      </c>
      <c r="L21" s="11">
        <v>3.2004722548417582E-2</v>
      </c>
      <c r="M21" s="11">
        <v>9.5128832094325627E-2</v>
      </c>
      <c r="N21" s="11">
        <v>6.9275969464373125E-3</v>
      </c>
    </row>
    <row r="22" spans="1:14" x14ac:dyDescent="0.25">
      <c r="A22" t="s">
        <v>17</v>
      </c>
      <c r="B22" s="11">
        <v>2.2906739499916857E-2</v>
      </c>
      <c r="C22" s="11">
        <v>2.5638200183654727E-2</v>
      </c>
      <c r="D22" s="11">
        <v>9.1346526969344186E-2</v>
      </c>
      <c r="E22" s="11">
        <v>4.8735981752518531E-2</v>
      </c>
      <c r="F22" s="11">
        <v>9.27415399705738E-2</v>
      </c>
      <c r="G22" s="11">
        <v>3.0531710389083019E-2</v>
      </c>
      <c r="H22" s="11">
        <v>2.2109652605397458E-2</v>
      </c>
      <c r="I22" s="11">
        <v>2.7595670047120234E-2</v>
      </c>
      <c r="J22" s="11">
        <v>2.5939981753925177E-2</v>
      </c>
      <c r="K22" s="11">
        <v>3.4645925727898902E-2</v>
      </c>
      <c r="L22" s="11">
        <v>3.1962429948983538E-2</v>
      </c>
      <c r="M22" s="11">
        <v>0.10270164101556344</v>
      </c>
      <c r="N22" s="11">
        <v>5.959878785767727E-3</v>
      </c>
    </row>
    <row r="23" spans="1:14" x14ac:dyDescent="0.25">
      <c r="A23" t="s">
        <v>18</v>
      </c>
      <c r="B23" s="11">
        <v>2.3703712720563947E-2</v>
      </c>
      <c r="C23" s="11">
        <v>2.0330578512396693E-2</v>
      </c>
      <c r="D23" s="11">
        <v>0.10465657741559951</v>
      </c>
      <c r="E23" s="11">
        <v>4.4896407527086103E-2</v>
      </c>
      <c r="F23" s="11">
        <v>8.0603236880823922E-2</v>
      </c>
      <c r="G23" s="11">
        <v>3.2458531260957615E-2</v>
      </c>
      <c r="H23" s="11">
        <v>2.6119844386644626E-2</v>
      </c>
      <c r="I23" s="11">
        <v>2.3785843701147922E-2</v>
      </c>
      <c r="J23" s="11">
        <v>2.5115708709214438E-2</v>
      </c>
      <c r="K23" s="11">
        <v>3.9202461697226229E-2</v>
      </c>
      <c r="L23" s="11">
        <v>4.5029523194404904E-2</v>
      </c>
      <c r="M23" s="11">
        <v>0.10179014506055127</v>
      </c>
      <c r="N23" s="11">
        <v>7.0596940447265047E-3</v>
      </c>
    </row>
    <row r="25" spans="1:14" x14ac:dyDescent="0.25">
      <c r="A25" t="s">
        <v>19</v>
      </c>
      <c r="B25" s="11">
        <v>3.1454345355619022E-2</v>
      </c>
      <c r="C25" s="11">
        <v>4.3195675675675678E-2</v>
      </c>
      <c r="D25" s="11">
        <v>0.17982383704927057</v>
      </c>
      <c r="E25" s="11">
        <v>0.10672430355427474</v>
      </c>
      <c r="F25" s="11">
        <v>0.15516194331983804</v>
      </c>
      <c r="G25" s="11">
        <v>3.8015191795559983E-2</v>
      </c>
      <c r="H25" s="11">
        <v>3.1858646899532606E-2</v>
      </c>
      <c r="I25" s="11">
        <v>4.1173823568644248E-2</v>
      </c>
      <c r="J25" s="11">
        <v>4.3681514977714539E-2</v>
      </c>
      <c r="K25" s="11">
        <v>5.2958519595561908E-2</v>
      </c>
      <c r="L25" s="11">
        <v>0.11700823143292421</v>
      </c>
      <c r="M25" s="11">
        <v>0.22388113273476162</v>
      </c>
      <c r="N25" s="11">
        <v>4.0123391145809083E-3</v>
      </c>
    </row>
    <row r="26" spans="1:14" x14ac:dyDescent="0.25">
      <c r="A26" t="s">
        <v>20</v>
      </c>
      <c r="B26" s="11">
        <v>3.0176903377100918E-2</v>
      </c>
      <c r="C26" s="11">
        <v>5.0291891891891892E-2</v>
      </c>
      <c r="D26" s="11">
        <v>0.17423616845582163</v>
      </c>
      <c r="E26" s="11">
        <v>9.7118155619596538E-2</v>
      </c>
      <c r="F26" s="11">
        <v>0.1563765182186235</v>
      </c>
      <c r="G26" s="11">
        <v>3.6943779519046045E-2</v>
      </c>
      <c r="H26" s="11">
        <v>3.0483927935711603E-2</v>
      </c>
      <c r="I26" s="11">
        <v>3.5093759862775381E-2</v>
      </c>
      <c r="J26" s="11">
        <v>3.3777109744729923E-2</v>
      </c>
      <c r="K26" s="11">
        <v>5.3600436072345305E-2</v>
      </c>
      <c r="L26" s="11">
        <v>9.1253733956201413E-2</v>
      </c>
      <c r="M26" s="11">
        <v>0.19523382850495777</v>
      </c>
      <c r="N26" s="11">
        <v>3.418881836516769E-3</v>
      </c>
    </row>
    <row r="27" spans="1:14" x14ac:dyDescent="0.25">
      <c r="A27" t="s">
        <v>21</v>
      </c>
      <c r="B27" s="11">
        <v>2.5127144218444069E-2</v>
      </c>
      <c r="C27" s="11">
        <v>3.7855759922555667E-2</v>
      </c>
      <c r="D27" s="11">
        <v>0.15420219244823385</v>
      </c>
      <c r="E27" s="11">
        <v>9.6894742477781348E-2</v>
      </c>
      <c r="F27" s="11">
        <v>0.16735947094945677</v>
      </c>
      <c r="G27" s="11">
        <v>3.9457196967552594E-2</v>
      </c>
      <c r="H27" s="11">
        <v>3.6511550678499934E-2</v>
      </c>
      <c r="I27" s="11">
        <v>4.0065723746125291E-2</v>
      </c>
      <c r="J27" s="11">
        <v>3.9701689542253199E-2</v>
      </c>
      <c r="K27" s="11">
        <v>5.3678764681823345E-2</v>
      </c>
      <c r="L27" s="11">
        <v>9.2488065981029668E-2</v>
      </c>
      <c r="M27" s="11">
        <v>0.21213353293124307</v>
      </c>
      <c r="N27" s="11">
        <v>7.9309616379712108E-3</v>
      </c>
    </row>
    <row r="28" spans="1:14" x14ac:dyDescent="0.25">
      <c r="A28" t="s">
        <v>43</v>
      </c>
      <c r="B28" s="11">
        <v>1.983427787004427E-2</v>
      </c>
      <c r="C28" s="11">
        <v>2.5087124878993228E-2</v>
      </c>
      <c r="D28" s="11">
        <v>0.12524360535931789</v>
      </c>
      <c r="E28" s="11">
        <v>7.7684976978263195E-2</v>
      </c>
      <c r="F28" s="11">
        <v>0.13764761454888993</v>
      </c>
      <c r="G28" s="11">
        <v>3.7355111666102871E-2</v>
      </c>
      <c r="H28" s="11">
        <v>3.8056885593350159E-2</v>
      </c>
      <c r="I28" s="11">
        <v>3.3479949160923637E-2</v>
      </c>
      <c r="J28" s="11">
        <v>3.3751108869152856E-2</v>
      </c>
      <c r="K28" s="11">
        <v>5.7319310649175219E-2</v>
      </c>
      <c r="L28" s="11">
        <v>9.2453575128853951E-2</v>
      </c>
      <c r="M28" s="11">
        <v>0.17650332060953672</v>
      </c>
      <c r="N28" s="11">
        <v>9.4023671483105167E-3</v>
      </c>
    </row>
    <row r="30" spans="1:14" x14ac:dyDescent="0.25">
      <c r="A30" t="s">
        <v>29</v>
      </c>
      <c r="B30" s="10">
        <v>9.5899999999999999E-2</v>
      </c>
      <c r="C30" s="10">
        <v>4.9500000000000002E-2</v>
      </c>
      <c r="D30" s="10">
        <v>9.7000000000000003E-3</v>
      </c>
      <c r="E30" s="10">
        <v>5.9999999999999995E-4</v>
      </c>
      <c r="F30" s="10">
        <v>2.0000000000000001E-4</v>
      </c>
      <c r="G30" s="10">
        <v>0.27029999999999998</v>
      </c>
      <c r="H30" s="10">
        <v>1.8E-3</v>
      </c>
      <c r="I30" s="10">
        <v>1E-3</v>
      </c>
      <c r="J30" s="10">
        <v>7.1000000000000004E-3</v>
      </c>
      <c r="K30" s="10" t="s">
        <v>36</v>
      </c>
      <c r="L30" s="10">
        <v>1E-4</v>
      </c>
      <c r="M30" s="10">
        <v>2.0000000000000001E-4</v>
      </c>
      <c r="N30" s="10">
        <v>0.92479999999999996</v>
      </c>
    </row>
    <row r="31" spans="1:14" x14ac:dyDescent="0.25">
      <c r="A31" t="s">
        <v>22</v>
      </c>
      <c r="B31" s="10" t="s">
        <v>32</v>
      </c>
      <c r="C31" s="10" t="s">
        <v>24</v>
      </c>
      <c r="D31" s="10" t="s">
        <v>31</v>
      </c>
      <c r="E31" s="10" t="s">
        <v>30</v>
      </c>
      <c r="F31" s="10" t="s">
        <v>30</v>
      </c>
      <c r="G31" s="10" t="s">
        <v>32</v>
      </c>
      <c r="H31" s="10" t="s">
        <v>31</v>
      </c>
      <c r="I31" s="10" t="s">
        <v>31</v>
      </c>
      <c r="J31" s="10" t="s">
        <v>31</v>
      </c>
      <c r="K31" s="10" t="s">
        <v>30</v>
      </c>
      <c r="L31" s="10" t="s">
        <v>30</v>
      </c>
      <c r="M31" s="10" t="s">
        <v>30</v>
      </c>
      <c r="N31" s="10" t="s">
        <v>32</v>
      </c>
    </row>
    <row r="32" spans="1:14" x14ac:dyDescent="0.25">
      <c r="A32" t="s">
        <v>23</v>
      </c>
      <c r="B32" s="10" t="s">
        <v>33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33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33</v>
      </c>
    </row>
    <row r="33" spans="1:14" x14ac:dyDescent="0.25">
      <c r="A33" t="s">
        <v>25</v>
      </c>
      <c r="B33" s="10" t="s">
        <v>28</v>
      </c>
      <c r="C33" s="10" t="s">
        <v>28</v>
      </c>
      <c r="D33" s="10" t="s">
        <v>28</v>
      </c>
      <c r="E33" s="10" t="s">
        <v>28</v>
      </c>
      <c r="F33" s="10" t="s">
        <v>28</v>
      </c>
      <c r="G33" s="10" t="s">
        <v>28</v>
      </c>
      <c r="H33" s="10" t="s">
        <v>28</v>
      </c>
      <c r="I33" s="10" t="s">
        <v>28</v>
      </c>
      <c r="J33" s="10" t="s">
        <v>28</v>
      </c>
      <c r="K33" s="10" t="s">
        <v>28</v>
      </c>
      <c r="L33" s="10" t="s">
        <v>28</v>
      </c>
      <c r="M33" s="10" t="s">
        <v>28</v>
      </c>
      <c r="N33" s="10" t="s">
        <v>28</v>
      </c>
    </row>
    <row r="34" spans="1:14" x14ac:dyDescent="0.25">
      <c r="A34" t="s">
        <v>27</v>
      </c>
    </row>
    <row r="36" spans="1:14" x14ac:dyDescent="0.25">
      <c r="A36" s="3" t="s">
        <v>11</v>
      </c>
    </row>
    <row r="37" spans="1:14" x14ac:dyDescent="0.25">
      <c r="A37" t="s">
        <v>39</v>
      </c>
      <c r="B37" s="15">
        <f>B7/B2</f>
        <v>1.5031686163484226</v>
      </c>
      <c r="C37" s="15">
        <f t="shared" ref="C37:N37" si="0">C7/C2</f>
        <v>2.273649853570971</v>
      </c>
      <c r="D37" s="15">
        <f t="shared" si="0"/>
        <v>2.0427895836294088</v>
      </c>
      <c r="E37" s="15">
        <f t="shared" si="0"/>
        <v>1.8025674849938176</v>
      </c>
      <c r="F37" s="15">
        <f t="shared" si="0"/>
        <v>2.0242989237732529</v>
      </c>
      <c r="G37" s="15">
        <f t="shared" si="0"/>
        <v>1.6593543750465898</v>
      </c>
      <c r="H37" s="15">
        <f t="shared" si="0"/>
        <v>1.6724470366811561</v>
      </c>
      <c r="I37" s="15">
        <f t="shared" si="0"/>
        <v>1.711191860270507</v>
      </c>
      <c r="J37" s="15">
        <f t="shared" si="0"/>
        <v>1.7672385510207915</v>
      </c>
      <c r="K37" s="15">
        <f t="shared" si="0"/>
        <v>2.4883212935366235</v>
      </c>
      <c r="L37" s="15">
        <f t="shared" si="0"/>
        <v>2.9372875543639716</v>
      </c>
      <c r="M37" s="15">
        <f t="shared" si="0"/>
        <v>2.7421470025125627</v>
      </c>
      <c r="N37" s="15">
        <f t="shared" si="0"/>
        <v>0.89725189460942389</v>
      </c>
    </row>
    <row r="38" spans="1:14" x14ac:dyDescent="0.25">
      <c r="A38" t="s">
        <v>40</v>
      </c>
      <c r="B38" s="15">
        <f t="shared" ref="B38:N40" si="1">B8/B3</f>
        <v>1.6051515408120038</v>
      </c>
      <c r="C38" s="15">
        <f t="shared" si="1"/>
        <v>2.2800231054727784</v>
      </c>
      <c r="D38" s="15">
        <f t="shared" si="1"/>
        <v>2.6050290012743775</v>
      </c>
      <c r="E38" s="15">
        <f t="shared" si="1"/>
        <v>1.9745141886216677</v>
      </c>
      <c r="F38" s="15">
        <f t="shared" si="1"/>
        <v>2.6729323213194554</v>
      </c>
      <c r="G38" s="15">
        <f t="shared" si="1"/>
        <v>1.9745899037384056</v>
      </c>
      <c r="H38" s="15">
        <f t="shared" si="1"/>
        <v>2.0682379719711008</v>
      </c>
      <c r="I38" s="15">
        <f t="shared" si="1"/>
        <v>2.1370648859142043</v>
      </c>
      <c r="J38" s="15">
        <f t="shared" si="1"/>
        <v>2.268799390462648</v>
      </c>
      <c r="K38" s="15">
        <f t="shared" si="1"/>
        <v>2.3389944541624921</v>
      </c>
      <c r="L38" s="15">
        <f t="shared" si="1"/>
        <v>3.5159805403875426</v>
      </c>
      <c r="M38" s="15">
        <f t="shared" si="1"/>
        <v>2.9079059002495447</v>
      </c>
      <c r="N38" s="15">
        <f t="shared" si="1"/>
        <v>1.0856342995515111</v>
      </c>
    </row>
    <row r="39" spans="1:14" x14ac:dyDescent="0.25">
      <c r="A39" t="s">
        <v>41</v>
      </c>
      <c r="B39" s="15">
        <f t="shared" si="1"/>
        <v>1.3665879077773981</v>
      </c>
      <c r="C39" s="15">
        <f t="shared" si="1"/>
        <v>1.1793263357686228</v>
      </c>
      <c r="D39" s="15">
        <f t="shared" si="1"/>
        <v>1.5946736940142647</v>
      </c>
      <c r="E39" s="15">
        <f t="shared" si="1"/>
        <v>2.160095494025863</v>
      </c>
      <c r="F39" s="15">
        <f t="shared" si="1"/>
        <v>1.523343689801576</v>
      </c>
      <c r="G39" s="15">
        <f t="shared" si="1"/>
        <v>1.306990165479065</v>
      </c>
      <c r="H39" s="15">
        <f t="shared" si="1"/>
        <v>1.2781092441663064</v>
      </c>
      <c r="I39" s="15">
        <f t="shared" si="1"/>
        <v>1.9230485096323411</v>
      </c>
      <c r="J39" s="15">
        <f t="shared" si="1"/>
        <v>1.36689860405743</v>
      </c>
      <c r="K39" s="15">
        <f t="shared" si="1"/>
        <v>1.3224188567144819</v>
      </c>
      <c r="L39" s="15">
        <f t="shared" si="1"/>
        <v>1.8566886172809496</v>
      </c>
      <c r="M39" s="15">
        <f t="shared" si="1"/>
        <v>1.6863716722799085</v>
      </c>
      <c r="N39" s="15">
        <f t="shared" si="1"/>
        <v>1.0938581193244064</v>
      </c>
    </row>
    <row r="40" spans="1:14" x14ac:dyDescent="0.25">
      <c r="A40" t="s">
        <v>42</v>
      </c>
      <c r="B40" s="15">
        <f>B10/B5</f>
        <v>1.1027256037661912</v>
      </c>
      <c r="C40" s="15">
        <f t="shared" ref="C40:N40" si="2">C10/C5</f>
        <v>1.5438118979256241</v>
      </c>
      <c r="D40" s="15">
        <f t="shared" si="2"/>
        <v>1.6579095478808765</v>
      </c>
      <c r="E40" s="15">
        <f t="shared" si="2"/>
        <v>2.2425759557244818</v>
      </c>
      <c r="F40" s="15">
        <f t="shared" si="2"/>
        <v>1.6669110376834646</v>
      </c>
      <c r="G40" s="15">
        <f t="shared" si="2"/>
        <v>1.1800269590912948</v>
      </c>
      <c r="H40" s="15">
        <f t="shared" si="2"/>
        <v>1.2786981186654953</v>
      </c>
      <c r="I40" s="15">
        <f t="shared" si="2"/>
        <v>1.7977576432476208</v>
      </c>
      <c r="J40" s="15">
        <f t="shared" si="2"/>
        <v>1.1808284546663015</v>
      </c>
      <c r="K40" s="15">
        <f t="shared" si="2"/>
        <v>1.3737675008828827</v>
      </c>
      <c r="L40" s="15">
        <f t="shared" si="2"/>
        <v>2.1686873418913946</v>
      </c>
      <c r="M40" s="15">
        <f t="shared" si="2"/>
        <v>1.5320448106117768</v>
      </c>
      <c r="N40" s="15">
        <f t="shared" si="2"/>
        <v>1.0251065658514757</v>
      </c>
    </row>
    <row r="41" spans="1:14" x14ac:dyDescent="0.25">
      <c r="A41" s="1"/>
    </row>
    <row r="42" spans="1:14" x14ac:dyDescent="0.25">
      <c r="A42" s="3" t="s">
        <v>13</v>
      </c>
      <c r="B42" s="15">
        <f>AVERAGE(B37:B40)</f>
        <v>1.3944084171760041</v>
      </c>
      <c r="C42" s="15">
        <f t="shared" ref="C42:N42" si="3">AVERAGE(C37:C40)</f>
        <v>1.8192027981844994</v>
      </c>
      <c r="D42" s="15">
        <f t="shared" si="3"/>
        <v>1.9751004566997321</v>
      </c>
      <c r="E42" s="15">
        <f t="shared" si="3"/>
        <v>2.0449382808414573</v>
      </c>
      <c r="F42" s="15">
        <f t="shared" si="3"/>
        <v>1.971871493144437</v>
      </c>
      <c r="G42" s="15">
        <f t="shared" si="3"/>
        <v>1.5302403508388389</v>
      </c>
      <c r="H42" s="15">
        <f t="shared" si="3"/>
        <v>1.5743730928710147</v>
      </c>
      <c r="I42" s="15">
        <f t="shared" si="3"/>
        <v>1.8922657247661685</v>
      </c>
      <c r="J42" s="15">
        <f t="shared" si="3"/>
        <v>1.6459412500517927</v>
      </c>
      <c r="K42" s="15">
        <f t="shared" si="3"/>
        <v>1.8808755263241199</v>
      </c>
      <c r="L42" s="15">
        <f t="shared" si="3"/>
        <v>2.6196610134809646</v>
      </c>
      <c r="M42" s="15">
        <f t="shared" si="3"/>
        <v>2.2171173464134482</v>
      </c>
      <c r="N42" s="15">
        <f t="shared" si="3"/>
        <v>1.0254627198342043</v>
      </c>
    </row>
    <row r="43" spans="1:14" x14ac:dyDescent="0.25">
      <c r="A43" s="5" t="s">
        <v>10</v>
      </c>
      <c r="B43" s="15">
        <f>STDEV(B37:B40)</f>
        <v>0.21763447143145248</v>
      </c>
      <c r="C43" s="15">
        <f t="shared" ref="C43:N43" si="4">STDEV(C37:C40)</f>
        <v>0.54898679913028414</v>
      </c>
      <c r="D43" s="15">
        <f t="shared" si="4"/>
        <v>0.46430104586683324</v>
      </c>
      <c r="E43" s="15">
        <f t="shared" si="4"/>
        <v>0.19665959568618938</v>
      </c>
      <c r="F43" s="15">
        <f t="shared" si="4"/>
        <v>0.51264444795274366</v>
      </c>
      <c r="G43" s="15">
        <f t="shared" si="4"/>
        <v>0.35898329646918864</v>
      </c>
      <c r="H43" s="15">
        <f t="shared" si="4"/>
        <v>0.3780286478049773</v>
      </c>
      <c r="I43" s="15">
        <f t="shared" si="4"/>
        <v>0.18492677020792916</v>
      </c>
      <c r="J43" s="15">
        <f t="shared" si="4"/>
        <v>0.48196127403671296</v>
      </c>
      <c r="K43" s="15">
        <f t="shared" si="4"/>
        <v>0.61857247310415342</v>
      </c>
      <c r="L43" s="15">
        <f t="shared" si="4"/>
        <v>0.75050637208431992</v>
      </c>
      <c r="M43" s="15">
        <f t="shared" si="4"/>
        <v>0.70801608169488117</v>
      </c>
      <c r="N43" s="15">
        <f t="shared" si="4"/>
        <v>9.0805088380881582E-2</v>
      </c>
    </row>
    <row r="45" spans="1:14" x14ac:dyDescent="0.25">
      <c r="A45" s="3" t="s">
        <v>12</v>
      </c>
    </row>
    <row r="46" spans="1:14" x14ac:dyDescent="0.25">
      <c r="A46" t="s">
        <v>39</v>
      </c>
      <c r="B46" s="15">
        <f>B25/B20</f>
        <v>1.8146228709370686</v>
      </c>
      <c r="C46" s="15">
        <f t="shared" ref="C46:N46" si="5">C25/C20</f>
        <v>1.6549783093529462</v>
      </c>
      <c r="D46" s="15">
        <f t="shared" si="5"/>
        <v>1.5131517995609354</v>
      </c>
      <c r="E46" s="15">
        <f t="shared" si="5"/>
        <v>1.9702036580177196</v>
      </c>
      <c r="F46" s="15">
        <f t="shared" si="5"/>
        <v>2.0925931015528376</v>
      </c>
      <c r="G46" s="15">
        <f t="shared" si="5"/>
        <v>1.1305027835968982</v>
      </c>
      <c r="H46" s="15">
        <f t="shared" si="5"/>
        <v>1.4202809673742094</v>
      </c>
      <c r="I46" s="15">
        <f t="shared" si="5"/>
        <v>1.6695853671468017</v>
      </c>
      <c r="J46" s="15">
        <f t="shared" si="5"/>
        <v>1.4747104556791677</v>
      </c>
      <c r="K46" s="15">
        <f t="shared" si="5"/>
        <v>1.4976058517861821</v>
      </c>
      <c r="L46" s="15">
        <f t="shared" si="5"/>
        <v>3.6060240018776337</v>
      </c>
      <c r="M46" s="15">
        <f t="shared" si="5"/>
        <v>1.8727585045339965</v>
      </c>
      <c r="N46" s="15">
        <f t="shared" si="5"/>
        <v>0.75460354100393934</v>
      </c>
    </row>
    <row r="47" spans="1:14" x14ac:dyDescent="0.25">
      <c r="A47" t="s">
        <v>40</v>
      </c>
      <c r="B47" s="15">
        <f t="shared" ref="B47:N49" si="6">B26/B21</f>
        <v>1.6816300298294713</v>
      </c>
      <c r="C47" s="15">
        <f t="shared" si="6"/>
        <v>1.7194096320288856</v>
      </c>
      <c r="D47" s="15">
        <f t="shared" si="6"/>
        <v>1.5354631311353755</v>
      </c>
      <c r="E47" s="15">
        <f t="shared" si="6"/>
        <v>1.7380469236745624</v>
      </c>
      <c r="F47" s="15">
        <f t="shared" si="6"/>
        <v>1.5811108745372504</v>
      </c>
      <c r="G47" s="15">
        <f t="shared" si="6"/>
        <v>1.0917996725270205</v>
      </c>
      <c r="H47" s="15">
        <f t="shared" si="6"/>
        <v>1.3000914617627337</v>
      </c>
      <c r="I47" s="15">
        <f t="shared" si="6"/>
        <v>1.3815065667746202</v>
      </c>
      <c r="J47" s="15">
        <f t="shared" si="6"/>
        <v>1.1974022288963664</v>
      </c>
      <c r="K47" s="15">
        <f t="shared" si="6"/>
        <v>1.4364370281892915</v>
      </c>
      <c r="L47" s="15">
        <f t="shared" si="6"/>
        <v>2.8512583984488655</v>
      </c>
      <c r="M47" s="15">
        <f t="shared" si="6"/>
        <v>2.0523097383490669</v>
      </c>
      <c r="N47" s="15">
        <f t="shared" si="6"/>
        <v>0.49351627453947261</v>
      </c>
    </row>
    <row r="48" spans="1:14" x14ac:dyDescent="0.25">
      <c r="A48" t="s">
        <v>41</v>
      </c>
      <c r="B48" s="15">
        <f t="shared" si="6"/>
        <v>1.0969323774138731</v>
      </c>
      <c r="C48" s="15">
        <f t="shared" si="6"/>
        <v>1.4765373408188798</v>
      </c>
      <c r="D48" s="15">
        <f t="shared" si="6"/>
        <v>1.6881013166486776</v>
      </c>
      <c r="E48" s="15">
        <f t="shared" si="6"/>
        <v>1.9881561629313873</v>
      </c>
      <c r="F48" s="15">
        <f t="shared" si="6"/>
        <v>1.8045793826861047</v>
      </c>
      <c r="G48" s="15">
        <f t="shared" si="6"/>
        <v>1.2923349679637008</v>
      </c>
      <c r="H48" s="15">
        <f t="shared" si="6"/>
        <v>1.6513850909437922</v>
      </c>
      <c r="I48" s="15">
        <f t="shared" si="6"/>
        <v>1.4518844325110483</v>
      </c>
      <c r="J48" s="15">
        <f t="shared" si="6"/>
        <v>1.5305211051756284</v>
      </c>
      <c r="K48" s="15">
        <f t="shared" si="6"/>
        <v>1.5493528763931426</v>
      </c>
      <c r="L48" s="15">
        <f t="shared" si="6"/>
        <v>2.8936493917594319</v>
      </c>
      <c r="M48" s="15">
        <f t="shared" si="6"/>
        <v>2.0655320677796793</v>
      </c>
      <c r="N48" s="15">
        <f t="shared" si="6"/>
        <v>1.330725325640927</v>
      </c>
    </row>
    <row r="49" spans="1:14" x14ac:dyDescent="0.25">
      <c r="A49" t="s">
        <v>42</v>
      </c>
      <c r="B49" s="15">
        <f t="shared" si="6"/>
        <v>0.83675827934065439</v>
      </c>
      <c r="C49" s="15">
        <f t="shared" si="6"/>
        <v>1.2339602074626752</v>
      </c>
      <c r="D49" s="15">
        <f t="shared" si="6"/>
        <v>1.1967103114978208</v>
      </c>
      <c r="E49" s="15">
        <f t="shared" si="6"/>
        <v>1.7303161044989106</v>
      </c>
      <c r="F49" s="15">
        <f t="shared" si="6"/>
        <v>1.707718199362255</v>
      </c>
      <c r="G49" s="15">
        <f t="shared" si="6"/>
        <v>1.1508564995063426</v>
      </c>
      <c r="H49" s="15">
        <f t="shared" si="6"/>
        <v>1.4570104258664374</v>
      </c>
      <c r="I49" s="15">
        <f t="shared" si="6"/>
        <v>1.4075577718232408</v>
      </c>
      <c r="J49" s="15">
        <f t="shared" si="6"/>
        <v>1.3438246660652768</v>
      </c>
      <c r="K49" s="15">
        <f t="shared" si="6"/>
        <v>1.4621354927114398</v>
      </c>
      <c r="L49" s="15">
        <f t="shared" si="6"/>
        <v>2.0531768619824442</v>
      </c>
      <c r="M49" s="15">
        <f t="shared" si="6"/>
        <v>1.7339922298424988</v>
      </c>
      <c r="N49" s="15">
        <f t="shared" si="6"/>
        <v>1.3318377664445611</v>
      </c>
    </row>
    <row r="50" spans="1:14" x14ac:dyDescent="0.25">
      <c r="A50" s="3"/>
      <c r="B50" s="15"/>
    </row>
    <row r="51" spans="1:14" x14ac:dyDescent="0.25">
      <c r="A51" s="3" t="s">
        <v>14</v>
      </c>
      <c r="B51" s="15">
        <f>AVERAGE(B46:B49)</f>
        <v>1.3574858893802668</v>
      </c>
      <c r="C51" s="15">
        <f t="shared" ref="C51:N51" si="7">AVERAGE(C46:C49)</f>
        <v>1.5212213724158465</v>
      </c>
      <c r="D51" s="15">
        <f t="shared" si="7"/>
        <v>1.4833566397107023</v>
      </c>
      <c r="E51" s="15">
        <f t="shared" si="7"/>
        <v>1.856680712280645</v>
      </c>
      <c r="F51" s="15">
        <f t="shared" si="7"/>
        <v>1.7965003895346121</v>
      </c>
      <c r="G51" s="15">
        <f t="shared" si="7"/>
        <v>1.1663734808984905</v>
      </c>
      <c r="H51" s="15">
        <f t="shared" si="7"/>
        <v>1.4571919864867933</v>
      </c>
      <c r="I51" s="15">
        <f t="shared" si="7"/>
        <v>1.4776335345639278</v>
      </c>
      <c r="J51" s="15">
        <f t="shared" si="7"/>
        <v>1.38661461395411</v>
      </c>
      <c r="K51" s="15">
        <f t="shared" si="7"/>
        <v>1.486382812270014</v>
      </c>
      <c r="L51" s="15">
        <f t="shared" si="7"/>
        <v>2.8510271635170934</v>
      </c>
      <c r="M51" s="15">
        <f t="shared" si="7"/>
        <v>1.9311481351263102</v>
      </c>
      <c r="N51" s="15">
        <f t="shared" si="7"/>
        <v>0.97767072690722512</v>
      </c>
    </row>
    <row r="52" spans="1:14" x14ac:dyDescent="0.25">
      <c r="A52" s="3" t="s">
        <v>10</v>
      </c>
      <c r="B52" s="15">
        <f>STDEV(B46:B49)</f>
        <v>0.46657940379961288</v>
      </c>
      <c r="C52" s="15">
        <f t="shared" ref="C52:N52" si="8">STDEV(C46:C49)</f>
        <v>0.21732091784367785</v>
      </c>
      <c r="D52" s="15">
        <f t="shared" si="8"/>
        <v>0.20630829536679135</v>
      </c>
      <c r="E52" s="15">
        <f t="shared" si="8"/>
        <v>0.14167479572540159</v>
      </c>
      <c r="F52" s="15">
        <f t="shared" si="8"/>
        <v>0.21757074305709198</v>
      </c>
      <c r="G52" s="15">
        <f t="shared" si="8"/>
        <v>8.7473868012358624E-2</v>
      </c>
      <c r="H52" s="15">
        <f t="shared" si="8"/>
        <v>0.14577836257301713</v>
      </c>
      <c r="I52" s="15">
        <f t="shared" si="8"/>
        <v>0.13122439908862082</v>
      </c>
      <c r="J52" s="15">
        <f t="shared" si="8"/>
        <v>0.14843883346854161</v>
      </c>
      <c r="K52" s="15">
        <f t="shared" si="8"/>
        <v>4.8900236689495877E-2</v>
      </c>
      <c r="L52" s="15">
        <f t="shared" si="8"/>
        <v>0.63466580113822868</v>
      </c>
      <c r="M52" s="15">
        <f t="shared" si="8"/>
        <v>0.15813388357114788</v>
      </c>
      <c r="N52" s="15">
        <f t="shared" si="8"/>
        <v>0.4219977664853945</v>
      </c>
    </row>
    <row r="55" spans="1:14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9" spans="1:14" x14ac:dyDescent="0.25">
      <c r="B59" s="11"/>
    </row>
    <row r="60" spans="1:14" x14ac:dyDescent="0.25">
      <c r="B60" s="11"/>
    </row>
    <row r="61" spans="1:14" x14ac:dyDescent="0.25">
      <c r="B61" s="11"/>
    </row>
    <row r="62" spans="1:14" x14ac:dyDescent="0.25">
      <c r="B62" s="11"/>
    </row>
    <row r="64" spans="1:14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Q8" sqref="Q8"/>
    </sheetView>
  </sheetViews>
  <sheetFormatPr baseColWidth="10" defaultRowHeight="15" x14ac:dyDescent="0.25"/>
  <cols>
    <col min="1" max="1" width="34.7109375" customWidth="1"/>
    <col min="2" max="13" width="11.42578125" style="8"/>
  </cols>
  <sheetData>
    <row r="1" spans="1:17" x14ac:dyDescent="0.25">
      <c r="A1" s="12" t="s">
        <v>37</v>
      </c>
      <c r="B1" s="7">
        <v>438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>
        <v>1806</v>
      </c>
      <c r="I1" s="7">
        <v>2898</v>
      </c>
      <c r="J1" s="7" t="s">
        <v>5</v>
      </c>
      <c r="K1" s="7" t="s">
        <v>6</v>
      </c>
      <c r="L1" s="7" t="s">
        <v>7</v>
      </c>
      <c r="M1" s="7" t="s">
        <v>8</v>
      </c>
      <c r="P1" s="17"/>
      <c r="Q1" s="17"/>
    </row>
    <row r="2" spans="1:17" x14ac:dyDescent="0.25">
      <c r="A2" t="s">
        <v>15</v>
      </c>
      <c r="B2" s="19">
        <v>2.5831261507892945E-3</v>
      </c>
      <c r="C2" s="18">
        <v>2.4255160627020371E-3</v>
      </c>
      <c r="D2" s="18">
        <v>4.865735058044808E-3</v>
      </c>
      <c r="E2" s="18">
        <v>9.9350611826110932E-3</v>
      </c>
      <c r="F2" s="18">
        <v>4.6608391424589057E-3</v>
      </c>
      <c r="G2" s="18">
        <v>2.8311390557239817E-3</v>
      </c>
      <c r="H2" s="18">
        <v>2.7396747513771867E-3</v>
      </c>
      <c r="I2" s="18">
        <v>1.9503815825643524E-3</v>
      </c>
      <c r="J2" s="18">
        <v>2.9335229987993701E-3</v>
      </c>
      <c r="K2" s="18">
        <v>4.1618649497817259E-3</v>
      </c>
      <c r="L2" s="18">
        <v>4.8367306882019538E-3</v>
      </c>
      <c r="M2" s="18">
        <v>5.8973717412901493E-3</v>
      </c>
      <c r="P2" s="4"/>
      <c r="Q2" s="4"/>
    </row>
    <row r="3" spans="1:17" x14ac:dyDescent="0.25">
      <c r="A3" t="s">
        <v>16</v>
      </c>
      <c r="B3" s="19">
        <v>2.4347306051580881E-3</v>
      </c>
      <c r="C3" s="18">
        <v>2.0711868943273557E-3</v>
      </c>
      <c r="D3" s="18">
        <v>5.1017563025844634E-3</v>
      </c>
      <c r="E3" s="18">
        <v>9.673155816690121E-3</v>
      </c>
      <c r="F3" s="18">
        <v>4.2898629531473061E-3</v>
      </c>
      <c r="G3" s="18">
        <v>2.5825655254000713E-3</v>
      </c>
      <c r="H3" s="18">
        <v>2.6184484050111195E-3</v>
      </c>
      <c r="I3" s="18">
        <v>1.8754464073591185E-3</v>
      </c>
      <c r="J3" s="18">
        <v>2.9221119667020325E-3</v>
      </c>
      <c r="K3" s="18">
        <v>3.8317056184086454E-3</v>
      </c>
      <c r="L3" s="18">
        <v>4.9212173422633065E-3</v>
      </c>
      <c r="M3" s="18">
        <v>6.0086817172756504E-3</v>
      </c>
      <c r="P3" s="4"/>
      <c r="Q3" s="4"/>
    </row>
    <row r="4" spans="1:17" x14ac:dyDescent="0.25">
      <c r="A4" t="s">
        <v>17</v>
      </c>
      <c r="B4" s="19">
        <v>3.2283762060983951E-3</v>
      </c>
      <c r="C4" s="18">
        <v>3.0600504981913848E-3</v>
      </c>
      <c r="D4" s="18">
        <v>7.1586920594443743E-3</v>
      </c>
      <c r="E4" s="18">
        <v>1.2538056027244357E-2</v>
      </c>
      <c r="F4" s="18">
        <v>7.0084284515809668E-3</v>
      </c>
      <c r="G4" s="18">
        <v>3.6528675129118057E-3</v>
      </c>
      <c r="H4" s="18">
        <v>4.0210524154184928E-3</v>
      </c>
      <c r="I4" s="18">
        <v>2.6357371273269827E-3</v>
      </c>
      <c r="J4" s="18">
        <v>4.1181838990448777E-3</v>
      </c>
      <c r="K4" s="18">
        <v>3.4700889221450154E-3</v>
      </c>
      <c r="L4" s="18">
        <v>6.2630003990175025E-3</v>
      </c>
      <c r="M4" s="18">
        <v>7.6949080972163325E-3</v>
      </c>
      <c r="P4" s="4"/>
      <c r="Q4" s="4"/>
    </row>
    <row r="5" spans="1:17" x14ac:dyDescent="0.25">
      <c r="A5" t="s">
        <v>18</v>
      </c>
      <c r="B5" s="19">
        <v>3.3856073887204049E-3</v>
      </c>
      <c r="C5" s="18">
        <v>3.1347246964798215E-3</v>
      </c>
      <c r="D5" s="18">
        <v>7.9739246699979394E-3</v>
      </c>
      <c r="E5" s="18">
        <v>1.2830353420503303E-2</v>
      </c>
      <c r="F5" s="18">
        <v>7.1920304784444805E-3</v>
      </c>
      <c r="G5" s="18">
        <v>3.5205158446530911E-3</v>
      </c>
      <c r="H5" s="18">
        <v>3.7986529068508661E-3</v>
      </c>
      <c r="I5" s="18">
        <v>2.9467537938823955E-3</v>
      </c>
      <c r="J5" s="18">
        <v>3.8523263071503018E-3</v>
      </c>
      <c r="K5" s="18">
        <v>3.4216191546823293E-3</v>
      </c>
      <c r="L5" s="18">
        <v>5.5514031770184831E-3</v>
      </c>
      <c r="M5" s="18">
        <v>8.3346852940413812E-3</v>
      </c>
      <c r="P5" s="4"/>
      <c r="Q5" s="4"/>
    </row>
    <row r="7" spans="1:17" x14ac:dyDescent="0.25">
      <c r="A7" t="s">
        <v>19</v>
      </c>
      <c r="B7" s="19">
        <v>2.5010499534353831E-3</v>
      </c>
      <c r="C7" s="18">
        <v>2.9690192063064162E-3</v>
      </c>
      <c r="D7" s="18">
        <v>9.3601727969902949E-3</v>
      </c>
      <c r="E7" s="18">
        <v>1.474021324335309E-2</v>
      </c>
      <c r="F7" s="18">
        <v>7.7234872387654261E-3</v>
      </c>
      <c r="G7" s="18">
        <v>3.2526385872178282E-3</v>
      </c>
      <c r="H7" s="18">
        <v>2.8572222446583339E-3</v>
      </c>
      <c r="I7" s="18"/>
      <c r="J7" s="18">
        <v>3.039075970262344E-3</v>
      </c>
      <c r="K7" s="18">
        <v>4.7542331335319278E-3</v>
      </c>
      <c r="L7" s="18">
        <v>1.0874695695321023E-2</v>
      </c>
      <c r="M7" s="18">
        <v>1.1197122718913476E-2</v>
      </c>
    </row>
    <row r="8" spans="1:17" x14ac:dyDescent="0.25">
      <c r="A8" t="s">
        <v>20</v>
      </c>
      <c r="B8" s="19">
        <v>2.6958734452102785E-3</v>
      </c>
      <c r="C8" s="18">
        <v>3.0396337190681526E-3</v>
      </c>
      <c r="D8" s="18">
        <v>1.0848278270428042E-2</v>
      </c>
      <c r="E8" s="18">
        <v>1.3524374686182807E-2</v>
      </c>
      <c r="F8" s="18">
        <v>7.5064908405062187E-3</v>
      </c>
      <c r="G8" s="18">
        <v>3.5466629589341815E-3</v>
      </c>
      <c r="H8" s="18">
        <v>2.7501235230712059E-3</v>
      </c>
      <c r="I8" s="18">
        <v>2.4987909352611726E-3</v>
      </c>
      <c r="J8" s="18">
        <v>3.1834174888479123E-3</v>
      </c>
      <c r="K8" s="18">
        <v>4.76246298573621E-3</v>
      </c>
      <c r="L8" s="18">
        <v>1.138999055620313E-2</v>
      </c>
      <c r="M8" s="18">
        <v>1.1488203549167859E-2</v>
      </c>
    </row>
    <row r="9" spans="1:17" x14ac:dyDescent="0.25">
      <c r="A9" t="s">
        <v>21</v>
      </c>
      <c r="B9" s="19">
        <v>2.5472452227592595E-3</v>
      </c>
      <c r="C9" s="18">
        <v>3.0271655041844477E-3</v>
      </c>
      <c r="D9" s="18">
        <v>1.2148077970479784E-2</v>
      </c>
      <c r="E9" s="18">
        <v>1.6022932998932499E-2</v>
      </c>
      <c r="F9" s="18">
        <v>7.7250043105881027E-3</v>
      </c>
      <c r="G9" s="18">
        <v>3.4766139090701125E-3</v>
      </c>
      <c r="H9" s="18">
        <v>2.8354423787760787E-3</v>
      </c>
      <c r="I9" s="18">
        <v>2.6664384545135645E-3</v>
      </c>
      <c r="J9" s="18">
        <v>3.33667208006293E-3</v>
      </c>
      <c r="K9" s="18">
        <v>5.7460349908156662E-3</v>
      </c>
      <c r="L9" s="18">
        <v>1.0667397363727821E-2</v>
      </c>
      <c r="M9" s="18">
        <v>9.4042146407885621E-3</v>
      </c>
    </row>
    <row r="10" spans="1:17" x14ac:dyDescent="0.25">
      <c r="A10" t="s">
        <v>21</v>
      </c>
      <c r="B10" s="19">
        <v>1.8227031801190227E-3</v>
      </c>
      <c r="C10" s="18">
        <v>2.8270392736486614E-3</v>
      </c>
      <c r="D10" s="18">
        <v>9.3473705275668104E-3</v>
      </c>
      <c r="E10" s="18">
        <v>1.3780844117794117E-2</v>
      </c>
      <c r="F10" s="18">
        <v>6.5558200131273382E-3</v>
      </c>
      <c r="G10" s="18">
        <v>2.6225002091310669E-3</v>
      </c>
      <c r="H10" s="18">
        <v>2.0591209882138113E-3</v>
      </c>
      <c r="I10" s="18">
        <v>2.0809526111575201E-3</v>
      </c>
      <c r="J10" s="18">
        <v>2.799299917919074E-3</v>
      </c>
      <c r="K10" s="18">
        <v>4.4447567324725316E-3</v>
      </c>
      <c r="L10" s="18">
        <v>9.2651243574967592E-3</v>
      </c>
      <c r="M10" s="18">
        <v>8.9074295965441506E-3</v>
      </c>
    </row>
    <row r="12" spans="1:17" x14ac:dyDescent="0.25">
      <c r="A12" t="s">
        <v>29</v>
      </c>
    </row>
    <row r="13" spans="1:17" x14ac:dyDescent="0.25">
      <c r="A13" t="s">
        <v>22</v>
      </c>
      <c r="B13" s="8">
        <v>0.14050000000000001</v>
      </c>
      <c r="C13" s="8">
        <v>0.3271</v>
      </c>
      <c r="D13" s="8">
        <v>6.7999999999999996E-3</v>
      </c>
      <c r="E13" s="8">
        <v>1.6799999999999999E-2</v>
      </c>
      <c r="F13" s="8">
        <v>9.6600000000000005E-2</v>
      </c>
      <c r="G13" s="8">
        <v>0.83330000000000004</v>
      </c>
      <c r="H13" s="8">
        <v>0.1764</v>
      </c>
      <c r="I13" s="8">
        <v>0.80479999999999996</v>
      </c>
      <c r="J13" s="8">
        <v>0.31080000000000002</v>
      </c>
      <c r="K13" s="8">
        <v>1.0699999999999999E-2</v>
      </c>
      <c r="L13" s="8" t="s">
        <v>36</v>
      </c>
      <c r="M13" s="8">
        <v>1.01E-2</v>
      </c>
    </row>
    <row r="14" spans="1:17" x14ac:dyDescent="0.25">
      <c r="A14" t="s">
        <v>23</v>
      </c>
      <c r="B14" s="8" t="s">
        <v>32</v>
      </c>
      <c r="C14" s="8" t="s">
        <v>32</v>
      </c>
      <c r="D14" s="8" t="s">
        <v>31</v>
      </c>
      <c r="E14" s="8" t="s">
        <v>24</v>
      </c>
      <c r="F14" s="8" t="s">
        <v>32</v>
      </c>
      <c r="G14" s="8" t="s">
        <v>32</v>
      </c>
      <c r="H14" s="8" t="s">
        <v>32</v>
      </c>
      <c r="I14" s="8" t="s">
        <v>32</v>
      </c>
      <c r="J14" s="8" t="s">
        <v>32</v>
      </c>
      <c r="K14" s="8" t="s">
        <v>24</v>
      </c>
      <c r="L14" s="8" t="s">
        <v>30</v>
      </c>
      <c r="M14" s="8" t="s">
        <v>24</v>
      </c>
    </row>
    <row r="15" spans="1:17" x14ac:dyDescent="0.25">
      <c r="A15" t="s">
        <v>25</v>
      </c>
      <c r="B15" s="8" t="s">
        <v>33</v>
      </c>
      <c r="C15" s="8" t="s">
        <v>33</v>
      </c>
      <c r="D15" s="8" t="s">
        <v>26</v>
      </c>
      <c r="E15" s="8" t="s">
        <v>26</v>
      </c>
      <c r="F15" s="8" t="s">
        <v>33</v>
      </c>
      <c r="G15" s="8" t="s">
        <v>33</v>
      </c>
      <c r="H15" s="8" t="s">
        <v>33</v>
      </c>
      <c r="I15" s="8" t="s">
        <v>33</v>
      </c>
      <c r="J15" s="8" t="s">
        <v>33</v>
      </c>
      <c r="K15" s="8" t="s">
        <v>26</v>
      </c>
      <c r="L15" s="8" t="s">
        <v>26</v>
      </c>
      <c r="M15" s="8" t="s">
        <v>26</v>
      </c>
    </row>
    <row r="16" spans="1:17" x14ac:dyDescent="0.25">
      <c r="A16" t="s">
        <v>27</v>
      </c>
      <c r="B16" s="8" t="s">
        <v>28</v>
      </c>
      <c r="C16" s="8" t="s">
        <v>28</v>
      </c>
      <c r="D16" s="8" t="s">
        <v>28</v>
      </c>
      <c r="E16" s="8" t="s">
        <v>28</v>
      </c>
      <c r="F16" s="8" t="s">
        <v>28</v>
      </c>
      <c r="G16" s="8" t="s">
        <v>28</v>
      </c>
      <c r="H16" s="8" t="s">
        <v>28</v>
      </c>
      <c r="I16" s="8" t="s">
        <v>28</v>
      </c>
      <c r="J16" s="8" t="s">
        <v>28</v>
      </c>
      <c r="K16" s="8" t="s">
        <v>28</v>
      </c>
      <c r="L16" s="8" t="s">
        <v>28</v>
      </c>
      <c r="M16" s="8" t="s">
        <v>28</v>
      </c>
    </row>
    <row r="19" spans="1:13" x14ac:dyDescent="0.25">
      <c r="A19" s="12" t="s">
        <v>38</v>
      </c>
    </row>
    <row r="20" spans="1:13" x14ac:dyDescent="0.25">
      <c r="A20" t="s">
        <v>15</v>
      </c>
      <c r="B20" s="11">
        <v>6.1683249711591229E-3</v>
      </c>
      <c r="C20" s="20">
        <v>1.442656182346291E-2</v>
      </c>
      <c r="D20" s="20">
        <v>3.4292153255587245E-2</v>
      </c>
      <c r="E20" s="20">
        <v>2.145690587811035E-2</v>
      </c>
      <c r="F20" s="20">
        <v>3.4271853122741586E-2</v>
      </c>
      <c r="G20" s="11">
        <v>1.5392057664645759E-2</v>
      </c>
      <c r="H20" s="20">
        <v>9.8045824019118866E-3</v>
      </c>
      <c r="I20" s="11">
        <v>9.8223877234012574E-3</v>
      </c>
      <c r="J20" s="20">
        <v>1.2251739782380294E-2</v>
      </c>
      <c r="K20" s="11">
        <v>1.9090513595708462E-2</v>
      </c>
      <c r="L20" s="20">
        <v>1.8934348239771644E-2</v>
      </c>
      <c r="M20" s="20">
        <v>4.5729808248594919E-2</v>
      </c>
    </row>
    <row r="21" spans="1:13" x14ac:dyDescent="0.25">
      <c r="A21" t="s">
        <v>16</v>
      </c>
      <c r="B21" s="11">
        <v>6.1674898865167523E-3</v>
      </c>
      <c r="C21" s="20">
        <v>1.3533899077089644E-2</v>
      </c>
      <c r="D21" s="20">
        <v>3.7567754178147915E-2</v>
      </c>
      <c r="E21" s="20">
        <v>2.0959249909844935E-2</v>
      </c>
      <c r="F21" s="20">
        <v>3.0367276564346204E-2</v>
      </c>
      <c r="G21" s="11">
        <v>1.674928568909272E-2</v>
      </c>
      <c r="H21" s="20">
        <v>9.452790507070357E-3</v>
      </c>
      <c r="I21" s="11">
        <v>8.3645147567484434E-3</v>
      </c>
      <c r="J21" s="20">
        <v>1.3224831091250368E-2</v>
      </c>
      <c r="K21" s="11">
        <v>1.8366951923907776E-2</v>
      </c>
      <c r="L21" s="20">
        <v>1.8087535680304467E-2</v>
      </c>
      <c r="M21" s="20">
        <v>4.4023820543748975E-2</v>
      </c>
    </row>
    <row r="22" spans="1:13" x14ac:dyDescent="0.25">
      <c r="A22" t="s">
        <v>17</v>
      </c>
      <c r="B22" s="11">
        <v>7.606816730618686E-3</v>
      </c>
      <c r="C22" s="20">
        <v>1.1557549039006609E-2</v>
      </c>
      <c r="D22" s="20">
        <v>4.2143251074959344E-2</v>
      </c>
      <c r="E22" s="20">
        <v>2.2866323907455011E-2</v>
      </c>
      <c r="F22" s="20">
        <v>3.2049399552016522E-2</v>
      </c>
      <c r="G22" s="11">
        <v>1.8927063598259613E-2</v>
      </c>
      <c r="H22" s="20">
        <v>9.7379489450478956E-3</v>
      </c>
      <c r="I22" s="11">
        <v>8.0177958294323712E-3</v>
      </c>
      <c r="J22" s="20">
        <v>1.2186688300253282E-2</v>
      </c>
      <c r="K22" s="11">
        <v>2.471988185468544E-2</v>
      </c>
      <c r="L22" s="20">
        <v>1.818859588568273E-2</v>
      </c>
      <c r="M22" s="20">
        <v>4.1699892083774184E-2</v>
      </c>
    </row>
    <row r="23" spans="1:13" x14ac:dyDescent="0.25">
      <c r="A23" t="s">
        <v>18</v>
      </c>
      <c r="B23" s="11">
        <v>7.6105171702062803E-3</v>
      </c>
      <c r="C23" s="20">
        <v>1.1641878625605184E-2</v>
      </c>
      <c r="D23" s="20">
        <v>3.2500543812897423E-2</v>
      </c>
      <c r="E23" s="20">
        <v>1.6208226221079692E-2</v>
      </c>
      <c r="F23" s="20">
        <v>2.8511399842851306E-2</v>
      </c>
      <c r="G23" s="11">
        <v>1.7554118320800467E-2</v>
      </c>
      <c r="H23" s="20">
        <v>8.8884276435550243E-3</v>
      </c>
      <c r="I23" s="11">
        <v>9.3437393575634305E-3</v>
      </c>
      <c r="J23" s="20">
        <v>1.3020158091162947E-2</v>
      </c>
      <c r="K23" s="11">
        <v>2.3029858785332768E-2</v>
      </c>
      <c r="L23" s="20">
        <v>1.5250586773436423E-2</v>
      </c>
      <c r="M23" s="20">
        <v>3.9129059146178286E-2</v>
      </c>
    </row>
    <row r="25" spans="1:13" x14ac:dyDescent="0.25">
      <c r="A25" t="s">
        <v>19</v>
      </c>
      <c r="B25" s="11">
        <v>4.5915288631804821E-3</v>
      </c>
      <c r="C25" s="20">
        <v>9.9699726856326398E-3</v>
      </c>
      <c r="D25" s="20">
        <v>5.0690807587764002E-2</v>
      </c>
      <c r="E25" s="20">
        <v>1.869942196531792E-2</v>
      </c>
      <c r="F25" s="20">
        <v>4.2152086663011082E-2</v>
      </c>
      <c r="G25" s="11">
        <v>1.0366017144502202E-2</v>
      </c>
      <c r="H25" s="20">
        <v>9.0145171767215242E-3</v>
      </c>
      <c r="I25" s="11">
        <v>9.0675593477907834E-3</v>
      </c>
      <c r="J25" s="20">
        <v>1.0420070823972883E-2</v>
      </c>
      <c r="K25" s="11">
        <v>1.1838657151189591E-2</v>
      </c>
      <c r="L25" s="20">
        <v>2.211822158917489E-2</v>
      </c>
      <c r="M25" s="20">
        <v>4.8482775879912239E-2</v>
      </c>
    </row>
    <row r="26" spans="1:13" x14ac:dyDescent="0.25">
      <c r="A26" t="s">
        <v>20</v>
      </c>
      <c r="B26" s="11">
        <v>4.2341407155825845E-3</v>
      </c>
      <c r="C26" s="20">
        <v>9.9982512640531384E-3</v>
      </c>
      <c r="D26" s="20">
        <v>4.7119914456108865E-2</v>
      </c>
      <c r="E26" s="20">
        <v>1.9710982658959535E-2</v>
      </c>
      <c r="F26" s="20">
        <v>3.9631327863599075E-2</v>
      </c>
      <c r="G26" s="11">
        <v>1.0444146171743728E-2</v>
      </c>
      <c r="H26" s="20">
        <v>8.505541174522506E-3</v>
      </c>
      <c r="I26" s="11">
        <v>8.024651500863754E-3</v>
      </c>
      <c r="J26" s="20">
        <v>1.0262704169578469E-2</v>
      </c>
      <c r="K26" s="11">
        <v>1.2478508590628008E-2</v>
      </c>
      <c r="L26" s="20">
        <v>2.4804150981788581E-2</v>
      </c>
      <c r="M26" s="20">
        <v>5.162287454202915E-2</v>
      </c>
    </row>
    <row r="27" spans="1:13" x14ac:dyDescent="0.25">
      <c r="A27" t="s">
        <v>21</v>
      </c>
      <c r="B27" s="11">
        <v>6.669800750308358E-3</v>
      </c>
      <c r="C27" s="20">
        <v>1.240384312957527E-2</v>
      </c>
      <c r="D27" s="20">
        <v>5.2762235600353279E-2</v>
      </c>
      <c r="E27" s="20">
        <v>1.9043887147335424E-2</v>
      </c>
      <c r="F27" s="20">
        <v>5.0036001713742402E-2</v>
      </c>
      <c r="G27" s="11">
        <v>1.623608260564282E-2</v>
      </c>
      <c r="H27" s="20">
        <v>1.1765218835750936E-2</v>
      </c>
      <c r="I27" s="11">
        <v>1.2802726049951587E-2</v>
      </c>
      <c r="J27" s="20">
        <v>1.1754094672276356E-2</v>
      </c>
      <c r="K27" s="11">
        <v>1.7881844071300255E-2</v>
      </c>
      <c r="L27" s="20">
        <v>2.4967686342093925E-2</v>
      </c>
      <c r="M27" s="20">
        <v>5.5457668638609479E-2</v>
      </c>
    </row>
    <row r="28" spans="1:13" x14ac:dyDescent="0.25">
      <c r="A28" t="s">
        <v>21</v>
      </c>
      <c r="B28" s="11">
        <v>6.1328861639602878E-3</v>
      </c>
      <c r="C28" s="20">
        <v>1.2249477361120083E-2</v>
      </c>
      <c r="D28" s="20">
        <v>5.1376200401365223E-2</v>
      </c>
      <c r="E28" s="20">
        <v>1.6056034482758622E-2</v>
      </c>
      <c r="F28" s="20">
        <v>5.1283852146929675E-2</v>
      </c>
      <c r="G28" s="11">
        <v>1.4390321073950827E-2</v>
      </c>
      <c r="H28" s="20">
        <v>1.1513597768965723E-2</v>
      </c>
      <c r="I28" s="11">
        <v>1.3051366765759079E-2</v>
      </c>
      <c r="J28" s="20">
        <v>9.5618789891938668E-3</v>
      </c>
      <c r="K28" s="11">
        <v>1.6850238247723255E-2</v>
      </c>
      <c r="L28" s="20">
        <v>2.049547608789315E-2</v>
      </c>
      <c r="M28" s="20">
        <v>5.411531411542933E-2</v>
      </c>
    </row>
    <row r="30" spans="1:13" x14ac:dyDescent="0.25">
      <c r="A30" t="s">
        <v>29</v>
      </c>
    </row>
    <row r="31" spans="1:13" x14ac:dyDescent="0.25">
      <c r="A31" t="s">
        <v>22</v>
      </c>
      <c r="B31" s="8">
        <v>8.2299999999999998E-2</v>
      </c>
      <c r="C31" s="8">
        <v>0.14410000000000001</v>
      </c>
      <c r="D31" s="8">
        <v>1.2999999999999999E-3</v>
      </c>
      <c r="E31" s="8">
        <v>0.2671</v>
      </c>
      <c r="F31" s="8">
        <v>3.5999999999999999E-3</v>
      </c>
      <c r="G31" s="8">
        <v>3.9199999999999999E-2</v>
      </c>
      <c r="H31" s="8">
        <v>0.43619999999999998</v>
      </c>
      <c r="I31" s="8">
        <v>0.21579999999999999</v>
      </c>
      <c r="J31" s="8">
        <v>6.3E-3</v>
      </c>
      <c r="K31" s="8">
        <v>2.3400000000000001E-2</v>
      </c>
      <c r="L31" s="8">
        <v>6.7000000000000002E-3</v>
      </c>
      <c r="M31" s="8">
        <v>3.5000000000000001E-3</v>
      </c>
    </row>
    <row r="32" spans="1:13" x14ac:dyDescent="0.25">
      <c r="A32" t="s">
        <v>23</v>
      </c>
      <c r="B32" s="8" t="s">
        <v>32</v>
      </c>
      <c r="C32" s="8" t="s">
        <v>32</v>
      </c>
      <c r="D32" s="8" t="s">
        <v>31</v>
      </c>
      <c r="E32" s="8" t="s">
        <v>32</v>
      </c>
      <c r="F32" s="8" t="s">
        <v>31</v>
      </c>
      <c r="G32" s="8" t="s">
        <v>24</v>
      </c>
      <c r="H32" s="8" t="s">
        <v>32</v>
      </c>
      <c r="I32" s="8" t="s">
        <v>32</v>
      </c>
      <c r="J32" s="8" t="s">
        <v>31</v>
      </c>
      <c r="K32" s="8" t="s">
        <v>24</v>
      </c>
      <c r="L32" s="8" t="s">
        <v>31</v>
      </c>
      <c r="M32" s="8" t="s">
        <v>31</v>
      </c>
    </row>
    <row r="33" spans="1:14" x14ac:dyDescent="0.25">
      <c r="A33" t="s">
        <v>25</v>
      </c>
      <c r="B33" s="8" t="s">
        <v>33</v>
      </c>
      <c r="C33" s="8" t="s">
        <v>33</v>
      </c>
      <c r="D33" s="8" t="s">
        <v>26</v>
      </c>
      <c r="E33" s="8" t="s">
        <v>33</v>
      </c>
      <c r="F33" s="8" t="s">
        <v>26</v>
      </c>
      <c r="G33" s="8" t="s">
        <v>26</v>
      </c>
      <c r="H33" s="8" t="s">
        <v>33</v>
      </c>
      <c r="I33" s="8" t="s">
        <v>33</v>
      </c>
      <c r="J33" s="8" t="s">
        <v>26</v>
      </c>
      <c r="K33" s="8" t="s">
        <v>26</v>
      </c>
      <c r="L33" s="8" t="s">
        <v>26</v>
      </c>
      <c r="M33" s="8" t="s">
        <v>26</v>
      </c>
    </row>
    <row r="34" spans="1:14" x14ac:dyDescent="0.25">
      <c r="A34" t="s">
        <v>27</v>
      </c>
      <c r="B34" s="8" t="s">
        <v>28</v>
      </c>
      <c r="C34" s="8" t="s">
        <v>28</v>
      </c>
      <c r="D34" s="8" t="s">
        <v>28</v>
      </c>
      <c r="E34" s="8" t="s">
        <v>28</v>
      </c>
      <c r="F34" s="8" t="s">
        <v>28</v>
      </c>
      <c r="G34" s="8" t="s">
        <v>28</v>
      </c>
      <c r="H34" s="8" t="s">
        <v>28</v>
      </c>
      <c r="I34" s="8" t="s">
        <v>28</v>
      </c>
      <c r="J34" s="8" t="s">
        <v>28</v>
      </c>
      <c r="K34" s="8" t="s">
        <v>28</v>
      </c>
      <c r="L34" s="8" t="s">
        <v>28</v>
      </c>
      <c r="M34" s="8" t="s">
        <v>28</v>
      </c>
    </row>
    <row r="36" spans="1:14" x14ac:dyDescent="0.25">
      <c r="A36" s="3" t="s">
        <v>11</v>
      </c>
    </row>
    <row r="37" spans="1:14" x14ac:dyDescent="0.25">
      <c r="A37" t="s">
        <v>39</v>
      </c>
      <c r="B37" s="16">
        <f>B7/B2</f>
        <v>0.96822602050278017</v>
      </c>
      <c r="C37" s="16">
        <f>C7/C2</f>
        <v>1.2240773219200676</v>
      </c>
      <c r="D37" s="16">
        <f t="shared" ref="C37:N37" si="0">D7/D2</f>
        <v>1.9236914228436188</v>
      </c>
      <c r="E37" s="16">
        <f t="shared" si="0"/>
        <v>1.4836560110120154</v>
      </c>
      <c r="F37" s="16">
        <f t="shared" si="0"/>
        <v>1.6571022948221226</v>
      </c>
      <c r="G37" s="16">
        <f t="shared" si="0"/>
        <v>1.1488798406569471</v>
      </c>
      <c r="H37" s="16">
        <f t="shared" si="0"/>
        <v>1.0429056380586996</v>
      </c>
      <c r="I37" s="16"/>
      <c r="J37" s="16">
        <f t="shared" si="0"/>
        <v>1.0359816410187255</v>
      </c>
      <c r="K37" s="16">
        <f t="shared" si="0"/>
        <v>1.1423323896613391</v>
      </c>
      <c r="L37" s="16">
        <f t="shared" si="0"/>
        <v>2.2483566682443659</v>
      </c>
      <c r="M37" s="16">
        <f t="shared" si="0"/>
        <v>1.8986632028836488</v>
      </c>
      <c r="N37" s="6"/>
    </row>
    <row r="38" spans="1:14" x14ac:dyDescent="0.25">
      <c r="A38" t="s">
        <v>40</v>
      </c>
      <c r="B38" s="16">
        <f>B8/B3</f>
        <v>1.1072573858885855</v>
      </c>
      <c r="C38" s="16">
        <f t="shared" ref="B38:N40" si="1">C8/C3</f>
        <v>1.4675806067493067</v>
      </c>
      <c r="D38" s="16">
        <f t="shared" si="1"/>
        <v>2.1263811179950887</v>
      </c>
      <c r="E38" s="16">
        <f t="shared" si="1"/>
        <v>1.398134687631907</v>
      </c>
      <c r="F38" s="16">
        <f t="shared" si="1"/>
        <v>1.7498206638510438</v>
      </c>
      <c r="G38" s="16">
        <f t="shared" si="1"/>
        <v>1.3733099602128236</v>
      </c>
      <c r="H38" s="16">
        <f t="shared" si="1"/>
        <v>1.0502874594771812</v>
      </c>
      <c r="I38" s="16">
        <f t="shared" si="1"/>
        <v>1.3323712826216172</v>
      </c>
      <c r="J38" s="16">
        <f t="shared" si="1"/>
        <v>1.0894235146098099</v>
      </c>
      <c r="K38" s="16">
        <f t="shared" si="1"/>
        <v>1.2429094142451684</v>
      </c>
      <c r="L38" s="16">
        <f t="shared" si="1"/>
        <v>2.3144660688700212</v>
      </c>
      <c r="M38" s="16">
        <f t="shared" si="1"/>
        <v>1.9119341129582474</v>
      </c>
      <c r="N38" s="6"/>
    </row>
    <row r="39" spans="1:14" x14ac:dyDescent="0.25">
      <c r="A39" t="s">
        <v>41</v>
      </c>
      <c r="B39" s="16">
        <f>B9/B4</f>
        <v>0.7890174688896292</v>
      </c>
      <c r="C39" s="16">
        <f t="shared" si="1"/>
        <v>0.98925344727926112</v>
      </c>
      <c r="D39" s="16">
        <f t="shared" si="1"/>
        <v>1.6969689252735733</v>
      </c>
      <c r="E39" s="16">
        <f t="shared" si="1"/>
        <v>1.2779439622949313</v>
      </c>
      <c r="F39" s="16">
        <f t="shared" si="1"/>
        <v>1.102244870438178</v>
      </c>
      <c r="G39" s="16">
        <f t="shared" si="1"/>
        <v>0.95174924816772333</v>
      </c>
      <c r="H39" s="16">
        <f t="shared" si="1"/>
        <v>0.70514932058675461</v>
      </c>
      <c r="I39" s="16">
        <f t="shared" si="1"/>
        <v>1.011648099071897</v>
      </c>
      <c r="J39" s="16">
        <f t="shared" si="1"/>
        <v>0.81022901401678482</v>
      </c>
      <c r="K39" s="16">
        <f t="shared" si="1"/>
        <v>1.6558754313603548</v>
      </c>
      <c r="L39" s="16">
        <f t="shared" si="1"/>
        <v>1.7032407287410121</v>
      </c>
      <c r="M39" s="16">
        <f t="shared" si="1"/>
        <v>1.2221347574236239</v>
      </c>
      <c r="N39" s="6"/>
    </row>
    <row r="40" spans="1:14" x14ac:dyDescent="0.25">
      <c r="A40" t="s">
        <v>42</v>
      </c>
      <c r="B40" s="16">
        <f>B10/B5</f>
        <v>0.53836814811770484</v>
      </c>
      <c r="C40" s="16">
        <f t="shared" si="1"/>
        <v>0.90184611006616333</v>
      </c>
      <c r="D40" s="16">
        <f t="shared" si="1"/>
        <v>1.1722421410295598</v>
      </c>
      <c r="E40" s="16">
        <f t="shared" si="1"/>
        <v>1.0740814119564235</v>
      </c>
      <c r="F40" s="16">
        <f t="shared" si="1"/>
        <v>0.91153952041444286</v>
      </c>
      <c r="G40" s="16">
        <f t="shared" si="1"/>
        <v>0.74491930298057951</v>
      </c>
      <c r="H40" s="16">
        <f t="shared" si="1"/>
        <v>0.5420661057240026</v>
      </c>
      <c r="I40" s="16">
        <f t="shared" si="1"/>
        <v>0.70618475675764947</v>
      </c>
      <c r="J40" s="16">
        <f t="shared" si="1"/>
        <v>0.72665181885638663</v>
      </c>
      <c r="K40" s="16">
        <f t="shared" si="1"/>
        <v>1.2990214666030511</v>
      </c>
      <c r="L40" s="16">
        <f t="shared" si="1"/>
        <v>1.6689698193516582</v>
      </c>
      <c r="M40" s="16">
        <f t="shared" si="1"/>
        <v>1.0687181677887987</v>
      </c>
      <c r="N40" s="6"/>
    </row>
    <row r="41" spans="1:14" x14ac:dyDescent="0.2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6"/>
    </row>
    <row r="42" spans="1:14" x14ac:dyDescent="0.25">
      <c r="A42" s="3" t="s">
        <v>13</v>
      </c>
      <c r="B42" s="14">
        <f>AVERAGE(B37:B40)</f>
        <v>0.85071725584967495</v>
      </c>
      <c r="C42" s="14">
        <f t="shared" ref="C42:N42" si="2">AVERAGE(C37:C40)</f>
        <v>1.1456893715036998</v>
      </c>
      <c r="D42" s="14">
        <f t="shared" si="2"/>
        <v>1.7298209017854602</v>
      </c>
      <c r="E42" s="14">
        <f t="shared" si="2"/>
        <v>1.3084540182238193</v>
      </c>
      <c r="F42" s="14">
        <f t="shared" si="2"/>
        <v>1.3551768373814468</v>
      </c>
      <c r="G42" s="14">
        <f t="shared" si="2"/>
        <v>1.0547145880045183</v>
      </c>
      <c r="H42" s="14">
        <f t="shared" si="2"/>
        <v>0.83510213096165953</v>
      </c>
      <c r="I42" s="14">
        <f>AVERAGE(I37:I40)</f>
        <v>1.0167347128170545</v>
      </c>
      <c r="J42" s="14">
        <f t="shared" si="2"/>
        <v>0.91557149712542674</v>
      </c>
      <c r="K42" s="14">
        <f t="shared" si="2"/>
        <v>1.3350346754674782</v>
      </c>
      <c r="L42" s="14">
        <f t="shared" si="2"/>
        <v>1.9837583213017644</v>
      </c>
      <c r="M42" s="14">
        <f t="shared" si="2"/>
        <v>1.5253625602635796</v>
      </c>
      <c r="N42" s="6"/>
    </row>
    <row r="43" spans="1:14" x14ac:dyDescent="0.25">
      <c r="A43" s="5" t="s">
        <v>10</v>
      </c>
      <c r="B43" s="14">
        <f>STDEV(B37:B40)</f>
        <v>0.24562164460985686</v>
      </c>
      <c r="C43" s="14">
        <f t="shared" ref="C43:N43" si="3">STDEV(C37:C40)</f>
        <v>0.2540934031905529</v>
      </c>
      <c r="D43" s="14">
        <f t="shared" si="3"/>
        <v>0.41102275315056502</v>
      </c>
      <c r="E43" s="14">
        <f t="shared" si="3"/>
        <v>0.17757603331511571</v>
      </c>
      <c r="F43" s="14">
        <f t="shared" si="3"/>
        <v>0.41137629996909963</v>
      </c>
      <c r="G43" s="14">
        <f t="shared" si="3"/>
        <v>0.26891453774412838</v>
      </c>
      <c r="H43" s="14">
        <f t="shared" si="3"/>
        <v>0.25314348249005786</v>
      </c>
      <c r="I43" s="14">
        <f t="shared" si="3"/>
        <v>0.31312425093393925</v>
      </c>
      <c r="J43" s="14">
        <f t="shared" si="3"/>
        <v>0.17465280828028223</v>
      </c>
      <c r="K43" s="14">
        <f t="shared" si="3"/>
        <v>0.22350016895207361</v>
      </c>
      <c r="L43" s="14">
        <f t="shared" si="3"/>
        <v>0.34504193957763829</v>
      </c>
      <c r="M43" s="14">
        <f t="shared" si="3"/>
        <v>0.44319376376747166</v>
      </c>
      <c r="N43" s="6"/>
    </row>
    <row r="44" spans="1:14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/>
    </row>
    <row r="45" spans="1:14" x14ac:dyDescent="0.25">
      <c r="A45" s="3" t="s">
        <v>12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/>
    </row>
    <row r="46" spans="1:14" x14ac:dyDescent="0.25">
      <c r="A46" t="s">
        <v>39</v>
      </c>
      <c r="B46" s="14">
        <f>B25/B20</f>
        <v>0.74437207583076859</v>
      </c>
      <c r="C46" s="14">
        <f t="shared" ref="C46:N46" si="4">C25/C20</f>
        <v>0.6910844598757957</v>
      </c>
      <c r="D46" s="14">
        <f t="shared" si="4"/>
        <v>1.4782042763530725</v>
      </c>
      <c r="E46" s="14">
        <f t="shared" si="4"/>
        <v>0.87148734638364023</v>
      </c>
      <c r="F46" s="14">
        <f t="shared" si="4"/>
        <v>1.2299331031808272</v>
      </c>
      <c r="G46" s="14">
        <f t="shared" si="4"/>
        <v>0.67346532675173487</v>
      </c>
      <c r="H46" s="14">
        <f t="shared" si="4"/>
        <v>0.91941877860740906</v>
      </c>
      <c r="I46" s="14">
        <f t="shared" si="4"/>
        <v>0.92315225209323182</v>
      </c>
      <c r="J46" s="14">
        <f t="shared" si="4"/>
        <v>0.85049723623402407</v>
      </c>
      <c r="K46" s="14">
        <f t="shared" si="4"/>
        <v>0.62013298342329126</v>
      </c>
      <c r="L46" s="14">
        <f t="shared" si="4"/>
        <v>1.168153311066473</v>
      </c>
      <c r="M46" s="14">
        <f t="shared" si="4"/>
        <v>1.060200725451367</v>
      </c>
      <c r="N46" s="6"/>
    </row>
    <row r="47" spans="1:14" x14ac:dyDescent="0.25">
      <c r="A47" t="s">
        <v>40</v>
      </c>
      <c r="B47" s="14">
        <f t="shared" ref="B47:N49" si="5">B26/B21</f>
        <v>0.68652576550456634</v>
      </c>
      <c r="C47" s="14">
        <f t="shared" si="5"/>
        <v>0.73875615645592518</v>
      </c>
      <c r="D47" s="14">
        <f t="shared" si="5"/>
        <v>1.2542648738773203</v>
      </c>
      <c r="E47" s="14">
        <f t="shared" si="5"/>
        <v>0.94044313340149321</v>
      </c>
      <c r="F47" s="14">
        <f t="shared" si="5"/>
        <v>1.3050669123924554</v>
      </c>
      <c r="G47" s="14">
        <f t="shared" si="5"/>
        <v>0.62355770661581389</v>
      </c>
      <c r="H47" s="14">
        <f t="shared" si="5"/>
        <v>0.8997915661159166</v>
      </c>
      <c r="I47" s="14">
        <f t="shared" si="5"/>
        <v>0.95936844326677895</v>
      </c>
      <c r="J47" s="14">
        <f t="shared" si="5"/>
        <v>0.77601778796013043</v>
      </c>
      <c r="K47" s="14">
        <f t="shared" si="5"/>
        <v>0.67940007913806655</v>
      </c>
      <c r="L47" s="14">
        <f t="shared" si="5"/>
        <v>1.3713394361841034</v>
      </c>
      <c r="M47" s="14">
        <f t="shared" si="5"/>
        <v>1.1726123245193716</v>
      </c>
      <c r="N47" s="6"/>
    </row>
    <row r="48" spans="1:14" x14ac:dyDescent="0.25">
      <c r="A48" t="s">
        <v>41</v>
      </c>
      <c r="B48" s="14">
        <f t="shared" si="5"/>
        <v>0.87681890947382957</v>
      </c>
      <c r="C48" s="14">
        <f t="shared" si="5"/>
        <v>1.0732243564541606</v>
      </c>
      <c r="D48" s="14">
        <f t="shared" si="5"/>
        <v>1.2519735486592185</v>
      </c>
      <c r="E48" s="14">
        <f t="shared" si="5"/>
        <v>0.83283553685367961</v>
      </c>
      <c r="F48" s="14">
        <f t="shared" si="5"/>
        <v>1.5612149498318504</v>
      </c>
      <c r="G48" s="14">
        <f t="shared" si="5"/>
        <v>0.85782364080690066</v>
      </c>
      <c r="H48" s="14">
        <f t="shared" si="5"/>
        <v>1.2081824316540479</v>
      </c>
      <c r="I48" s="14">
        <f t="shared" si="5"/>
        <v>1.5967887337507782</v>
      </c>
      <c r="J48" s="14">
        <f t="shared" si="5"/>
        <v>0.96450277406636098</v>
      </c>
      <c r="K48" s="14">
        <f t="shared" si="5"/>
        <v>0.72337902650254393</v>
      </c>
      <c r="L48" s="14">
        <f t="shared" si="5"/>
        <v>1.3727110382251881</v>
      </c>
      <c r="M48" s="14">
        <f t="shared" si="5"/>
        <v>1.3299235529721809</v>
      </c>
      <c r="N48" s="6"/>
    </row>
    <row r="49" spans="1:14" x14ac:dyDescent="0.25">
      <c r="A49" t="s">
        <v>42</v>
      </c>
      <c r="B49" s="14">
        <f t="shared" si="5"/>
        <v>0.80584354871037733</v>
      </c>
      <c r="C49" s="14">
        <f t="shared" si="5"/>
        <v>1.0521907808056463</v>
      </c>
      <c r="D49" s="14">
        <f t="shared" si="5"/>
        <v>1.5807797154759373</v>
      </c>
      <c r="E49" s="14">
        <f t="shared" si="5"/>
        <v>0.99061021630342638</v>
      </c>
      <c r="F49" s="14">
        <f t="shared" si="5"/>
        <v>1.7987139330090849</v>
      </c>
      <c r="G49" s="14">
        <f t="shared" si="5"/>
        <v>0.8197689460084846</v>
      </c>
      <c r="H49" s="14">
        <f t="shared" si="5"/>
        <v>1.2953469646922537</v>
      </c>
      <c r="I49" s="14">
        <f t="shared" si="5"/>
        <v>1.3968033852736328</v>
      </c>
      <c r="J49" s="14">
        <f t="shared" si="5"/>
        <v>0.73439039082664548</v>
      </c>
      <c r="K49" s="14">
        <f t="shared" si="5"/>
        <v>0.73166919540361308</v>
      </c>
      <c r="L49" s="14">
        <f t="shared" si="5"/>
        <v>1.3439139354029519</v>
      </c>
      <c r="M49" s="14">
        <f t="shared" si="5"/>
        <v>1.3829955357031565</v>
      </c>
      <c r="N49" s="6"/>
    </row>
    <row r="50" spans="1:14" x14ac:dyDescent="0.25">
      <c r="A50" s="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"/>
    </row>
    <row r="51" spans="1:14" x14ac:dyDescent="0.25">
      <c r="A51" s="3" t="s">
        <v>14</v>
      </c>
      <c r="B51" s="14">
        <f>AVERAGE(B46:B49)</f>
        <v>0.77839007487988554</v>
      </c>
      <c r="C51" s="14">
        <f t="shared" ref="C51:N51" si="6">AVERAGE(C46:C49)</f>
        <v>0.88881393839788192</v>
      </c>
      <c r="D51" s="14">
        <f t="shared" si="6"/>
        <v>1.3913056035913871</v>
      </c>
      <c r="E51" s="14">
        <f t="shared" si="6"/>
        <v>0.90884405823555992</v>
      </c>
      <c r="F51" s="14">
        <f t="shared" si="6"/>
        <v>1.4737322246035545</v>
      </c>
      <c r="G51" s="14">
        <f t="shared" si="6"/>
        <v>0.74365390504573359</v>
      </c>
      <c r="H51" s="14">
        <f t="shared" si="6"/>
        <v>1.0806849352674068</v>
      </c>
      <c r="I51" s="14">
        <f t="shared" si="6"/>
        <v>1.2190282035961055</v>
      </c>
      <c r="J51" s="14">
        <f t="shared" si="6"/>
        <v>0.83135204727179024</v>
      </c>
      <c r="K51" s="14">
        <f t="shared" si="6"/>
        <v>0.68864532111687871</v>
      </c>
      <c r="L51" s="14">
        <f t="shared" si="6"/>
        <v>1.3140294302196791</v>
      </c>
      <c r="M51" s="14">
        <f t="shared" si="6"/>
        <v>1.2364330346615191</v>
      </c>
      <c r="N51" s="6"/>
    </row>
    <row r="52" spans="1:14" x14ac:dyDescent="0.25">
      <c r="A52" s="3" t="s">
        <v>10</v>
      </c>
      <c r="B52" s="14">
        <f>STDEV(B46:B49)</f>
        <v>8.1727605089903302E-2</v>
      </c>
      <c r="C52" s="14">
        <f t="shared" ref="C52:N52" si="7">STDEV(C46:C49)</f>
        <v>0.20191869611370744</v>
      </c>
      <c r="D52" s="14">
        <f t="shared" si="7"/>
        <v>0.16497009985081804</v>
      </c>
      <c r="E52" s="14">
        <f t="shared" si="7"/>
        <v>7.037287687636655E-2</v>
      </c>
      <c r="F52" s="14">
        <f t="shared" si="7"/>
        <v>0.2589416518325503</v>
      </c>
      <c r="G52" s="14">
        <f t="shared" si="7"/>
        <v>0.112809221586397</v>
      </c>
      <c r="H52" s="14">
        <f t="shared" si="7"/>
        <v>0.20088519337216815</v>
      </c>
      <c r="I52" s="14">
        <f t="shared" si="7"/>
        <v>0.33129684734148956</v>
      </c>
      <c r="J52" s="14">
        <f t="shared" si="7"/>
        <v>0.10092752743178003</v>
      </c>
      <c r="K52" s="14">
        <f t="shared" si="7"/>
        <v>5.1110660870787243E-2</v>
      </c>
      <c r="L52" s="14">
        <f t="shared" si="7"/>
        <v>9.8151063317391873E-2</v>
      </c>
      <c r="M52" s="14">
        <f t="shared" si="7"/>
        <v>0.14759398539932161</v>
      </c>
      <c r="N52" s="6"/>
    </row>
    <row r="55" spans="1:14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4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4" x14ac:dyDescent="0.25">
      <c r="A57" s="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</row>
    <row r="58" spans="1:14" x14ac:dyDescent="0.25">
      <c r="A58" s="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6"/>
    </row>
    <row r="60" spans="1:14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4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Fig.4B</vt:lpstr>
      <vt:lpstr>Fig.4C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javerzat</dc:creator>
  <cp:lastModifiedBy>javerzat</cp:lastModifiedBy>
  <dcterms:created xsi:type="dcterms:W3CDTF">2019-11-19T16:48:14Z</dcterms:created>
  <dcterms:modified xsi:type="dcterms:W3CDTF">2019-12-06T12:21:14Z</dcterms:modified>
</cp:coreProperties>
</file>