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4370" activeTab="6"/>
  </bookViews>
  <sheets>
    <sheet name="Fig.7C data" sheetId="1" r:id="rId1"/>
    <sheet name="Fig.S7A t-tests" sheetId="2" r:id="rId2"/>
    <sheet name="Fig.S7B t-tests" sheetId="3" r:id="rId3"/>
    <sheet name="Fig.7E_Rad21-PK ChIP" sheetId="4" r:id="rId4"/>
    <sheet name="Fig7E_Rad21-PK_t-tests" sheetId="5" r:id="rId5"/>
    <sheet name="Fig.7E_Mis4-GFP ChIP" sheetId="6" r:id="rId6"/>
    <sheet name="Fig.7E_Mis4-GFP_t-tests" sheetId="7" r:id="rId7"/>
  </sheets>
  <calcPr calcId="145621" iterateCount="1"/>
</workbook>
</file>

<file path=xl/calcChain.xml><?xml version="1.0" encoding="utf-8"?>
<calcChain xmlns="http://schemas.openxmlformats.org/spreadsheetml/2006/main">
  <c r="H41" i="1" l="1"/>
  <c r="H33" i="1"/>
  <c r="B34" i="1"/>
  <c r="B33" i="1"/>
  <c r="M36" i="6"/>
  <c r="L36" i="6"/>
  <c r="K36" i="6"/>
  <c r="J36" i="6"/>
  <c r="I36" i="6"/>
  <c r="H36" i="6"/>
  <c r="G36" i="6"/>
  <c r="F36" i="6"/>
  <c r="E36" i="6"/>
  <c r="D36" i="6"/>
  <c r="C36" i="6"/>
  <c r="B36" i="6"/>
  <c r="M35" i="6"/>
  <c r="L35" i="6"/>
  <c r="K35" i="6"/>
  <c r="J35" i="6"/>
  <c r="I35" i="6"/>
  <c r="H35" i="6"/>
  <c r="G35" i="6"/>
  <c r="F35" i="6"/>
  <c r="E35" i="6"/>
  <c r="D35" i="6"/>
  <c r="C35" i="6"/>
  <c r="B35" i="6"/>
  <c r="M34" i="6"/>
  <c r="L34" i="6"/>
  <c r="K34" i="6"/>
  <c r="J34" i="6"/>
  <c r="I34" i="6"/>
  <c r="H34" i="6"/>
  <c r="G34" i="6"/>
  <c r="F34" i="6"/>
  <c r="E34" i="6"/>
  <c r="D34" i="6"/>
  <c r="C34" i="6"/>
  <c r="B34" i="6"/>
  <c r="M33" i="6"/>
  <c r="M45" i="6" s="1"/>
  <c r="L33" i="6"/>
  <c r="L45" i="6" s="1"/>
  <c r="K33" i="6"/>
  <c r="K45" i="6" s="1"/>
  <c r="J33" i="6"/>
  <c r="J45" i="6" s="1"/>
  <c r="I33" i="6"/>
  <c r="I45" i="6" s="1"/>
  <c r="H33" i="6"/>
  <c r="H45" i="6" s="1"/>
  <c r="G33" i="6"/>
  <c r="G45" i="6" s="1"/>
  <c r="F33" i="6"/>
  <c r="F45" i="6" s="1"/>
  <c r="E33" i="6"/>
  <c r="E45" i="6" s="1"/>
  <c r="D33" i="6"/>
  <c r="D45" i="6" s="1"/>
  <c r="C33" i="6"/>
  <c r="C45" i="6" s="1"/>
  <c r="B33" i="6"/>
  <c r="B45" i="6" s="1"/>
  <c r="M31" i="6"/>
  <c r="L31" i="6"/>
  <c r="K31" i="6"/>
  <c r="J31" i="6"/>
  <c r="I31" i="6"/>
  <c r="H31" i="6"/>
  <c r="G31" i="6"/>
  <c r="F31" i="6"/>
  <c r="E31" i="6"/>
  <c r="D31" i="6"/>
  <c r="C31" i="6"/>
  <c r="B31" i="6"/>
  <c r="M30" i="6"/>
  <c r="L30" i="6"/>
  <c r="K30" i="6"/>
  <c r="J30" i="6"/>
  <c r="I30" i="6"/>
  <c r="H30" i="6"/>
  <c r="G30" i="6"/>
  <c r="F30" i="6"/>
  <c r="E30" i="6"/>
  <c r="D30" i="6"/>
  <c r="C30" i="6"/>
  <c r="B30" i="6"/>
  <c r="M29" i="6"/>
  <c r="L29" i="6"/>
  <c r="K29" i="6"/>
  <c r="J29" i="6"/>
  <c r="I29" i="6"/>
  <c r="H29" i="6"/>
  <c r="G29" i="6"/>
  <c r="F29" i="6"/>
  <c r="E29" i="6"/>
  <c r="D29" i="6"/>
  <c r="C29" i="6"/>
  <c r="B29" i="6"/>
  <c r="M28" i="6"/>
  <c r="M44" i="6" s="1"/>
  <c r="L28" i="6"/>
  <c r="L44" i="6" s="1"/>
  <c r="K28" i="6"/>
  <c r="K44" i="6" s="1"/>
  <c r="J28" i="6"/>
  <c r="J44" i="6" s="1"/>
  <c r="I28" i="6"/>
  <c r="I44" i="6" s="1"/>
  <c r="H28" i="6"/>
  <c r="H44" i="6" s="1"/>
  <c r="G28" i="6"/>
  <c r="G44" i="6" s="1"/>
  <c r="F28" i="6"/>
  <c r="F44" i="6" s="1"/>
  <c r="E28" i="6"/>
  <c r="E44" i="6" s="1"/>
  <c r="D28" i="6"/>
  <c r="D44" i="6" s="1"/>
  <c r="C28" i="6"/>
  <c r="C44" i="6" s="1"/>
  <c r="B28" i="6"/>
  <c r="B44" i="6" s="1"/>
  <c r="M26" i="6"/>
  <c r="L26" i="6"/>
  <c r="K26" i="6"/>
  <c r="J26" i="6"/>
  <c r="I26" i="6"/>
  <c r="H26" i="6"/>
  <c r="G26" i="6"/>
  <c r="F26" i="6"/>
  <c r="E26" i="6"/>
  <c r="D26" i="6"/>
  <c r="C26" i="6"/>
  <c r="B26" i="6"/>
  <c r="M25" i="6"/>
  <c r="L25" i="6"/>
  <c r="K25" i="6"/>
  <c r="J25" i="6"/>
  <c r="I25" i="6"/>
  <c r="H25" i="6"/>
  <c r="G25" i="6"/>
  <c r="F25" i="6"/>
  <c r="E25" i="6"/>
  <c r="D25" i="6"/>
  <c r="C25" i="6"/>
  <c r="B25" i="6"/>
  <c r="M24" i="6"/>
  <c r="L24" i="6"/>
  <c r="K24" i="6"/>
  <c r="J24" i="6"/>
  <c r="I24" i="6"/>
  <c r="H24" i="6"/>
  <c r="G24" i="6"/>
  <c r="F24" i="6"/>
  <c r="E24" i="6"/>
  <c r="D24" i="6"/>
  <c r="C24" i="6"/>
  <c r="B24" i="6"/>
  <c r="M23" i="6"/>
  <c r="M43" i="6" s="1"/>
  <c r="L23" i="6"/>
  <c r="L43" i="6" s="1"/>
  <c r="K23" i="6"/>
  <c r="K43" i="6" s="1"/>
  <c r="J23" i="6"/>
  <c r="J43" i="6" s="1"/>
  <c r="I23" i="6"/>
  <c r="I43" i="6" s="1"/>
  <c r="H23" i="6"/>
  <c r="H43" i="6" s="1"/>
  <c r="G23" i="6"/>
  <c r="G43" i="6" s="1"/>
  <c r="F23" i="6"/>
  <c r="F43" i="6" s="1"/>
  <c r="E23" i="6"/>
  <c r="E43" i="6" s="1"/>
  <c r="D23" i="6"/>
  <c r="D43" i="6" s="1"/>
  <c r="C23" i="6"/>
  <c r="C43" i="6" s="1"/>
  <c r="B23" i="6"/>
  <c r="B43" i="6" s="1"/>
  <c r="M36" i="4"/>
  <c r="L36" i="4"/>
  <c r="K36" i="4"/>
  <c r="J36" i="4"/>
  <c r="I36" i="4"/>
  <c r="H36" i="4"/>
  <c r="G36" i="4"/>
  <c r="F36" i="4"/>
  <c r="E36" i="4"/>
  <c r="D36" i="4"/>
  <c r="C36" i="4"/>
  <c r="B36" i="4"/>
  <c r="M35" i="4"/>
  <c r="L35" i="4"/>
  <c r="K35" i="4"/>
  <c r="J35" i="4"/>
  <c r="I35" i="4"/>
  <c r="H35" i="4"/>
  <c r="G35" i="4"/>
  <c r="F35" i="4"/>
  <c r="E35" i="4"/>
  <c r="D35" i="4"/>
  <c r="C35" i="4"/>
  <c r="B35" i="4"/>
  <c r="M34" i="4"/>
  <c r="L34" i="4"/>
  <c r="K34" i="4"/>
  <c r="J34" i="4"/>
  <c r="I34" i="4"/>
  <c r="H34" i="4"/>
  <c r="G34" i="4"/>
  <c r="F34" i="4"/>
  <c r="E34" i="4"/>
  <c r="D34" i="4"/>
  <c r="C34" i="4"/>
  <c r="B34" i="4"/>
  <c r="M33" i="4"/>
  <c r="M45" i="4" s="1"/>
  <c r="L33" i="4"/>
  <c r="L45" i="4" s="1"/>
  <c r="K33" i="4"/>
  <c r="K45" i="4" s="1"/>
  <c r="J33" i="4"/>
  <c r="J45" i="4" s="1"/>
  <c r="I33" i="4"/>
  <c r="I45" i="4" s="1"/>
  <c r="H33" i="4"/>
  <c r="H45" i="4" s="1"/>
  <c r="G33" i="4"/>
  <c r="G45" i="4" s="1"/>
  <c r="F33" i="4"/>
  <c r="F45" i="4" s="1"/>
  <c r="E33" i="4"/>
  <c r="E45" i="4" s="1"/>
  <c r="D33" i="4"/>
  <c r="D45" i="4" s="1"/>
  <c r="C33" i="4"/>
  <c r="C45" i="4" s="1"/>
  <c r="B33" i="4"/>
  <c r="B45" i="4" s="1"/>
  <c r="M31" i="4"/>
  <c r="L31" i="4"/>
  <c r="K31" i="4"/>
  <c r="J31" i="4"/>
  <c r="I31" i="4"/>
  <c r="H31" i="4"/>
  <c r="G31" i="4"/>
  <c r="F31" i="4"/>
  <c r="E31" i="4"/>
  <c r="D31" i="4"/>
  <c r="C31" i="4"/>
  <c r="B31" i="4"/>
  <c r="M30" i="4"/>
  <c r="L30" i="4"/>
  <c r="K30" i="4"/>
  <c r="J30" i="4"/>
  <c r="I30" i="4"/>
  <c r="H30" i="4"/>
  <c r="G30" i="4"/>
  <c r="F30" i="4"/>
  <c r="E30" i="4"/>
  <c r="D30" i="4"/>
  <c r="C30" i="4"/>
  <c r="B30" i="4"/>
  <c r="M29" i="4"/>
  <c r="L29" i="4"/>
  <c r="K29" i="4"/>
  <c r="J29" i="4"/>
  <c r="I29" i="4"/>
  <c r="H29" i="4"/>
  <c r="G29" i="4"/>
  <c r="F29" i="4"/>
  <c r="E29" i="4"/>
  <c r="D29" i="4"/>
  <c r="C29" i="4"/>
  <c r="B29" i="4"/>
  <c r="M28" i="4"/>
  <c r="M44" i="4" s="1"/>
  <c r="L28" i="4"/>
  <c r="L44" i="4" s="1"/>
  <c r="K28" i="4"/>
  <c r="K44" i="4" s="1"/>
  <c r="J28" i="4"/>
  <c r="J44" i="4" s="1"/>
  <c r="I28" i="4"/>
  <c r="I44" i="4" s="1"/>
  <c r="H28" i="4"/>
  <c r="H44" i="4" s="1"/>
  <c r="G28" i="4"/>
  <c r="G44" i="4" s="1"/>
  <c r="F28" i="4"/>
  <c r="F44" i="4" s="1"/>
  <c r="E28" i="4"/>
  <c r="E44" i="4" s="1"/>
  <c r="D28" i="4"/>
  <c r="D44" i="4" s="1"/>
  <c r="C28" i="4"/>
  <c r="C44" i="4" s="1"/>
  <c r="B28" i="4"/>
  <c r="B44" i="4" s="1"/>
  <c r="M26" i="4"/>
  <c r="L26" i="4"/>
  <c r="K26" i="4"/>
  <c r="J26" i="4"/>
  <c r="I26" i="4"/>
  <c r="H26" i="4"/>
  <c r="G26" i="4"/>
  <c r="F26" i="4"/>
  <c r="E26" i="4"/>
  <c r="D26" i="4"/>
  <c r="C26" i="4"/>
  <c r="B26" i="4"/>
  <c r="M25" i="4"/>
  <c r="L25" i="4"/>
  <c r="K25" i="4"/>
  <c r="J25" i="4"/>
  <c r="I25" i="4"/>
  <c r="H25" i="4"/>
  <c r="G25" i="4"/>
  <c r="F25" i="4"/>
  <c r="E25" i="4"/>
  <c r="D25" i="4"/>
  <c r="C25" i="4"/>
  <c r="B25" i="4"/>
  <c r="M24" i="4"/>
  <c r="L24" i="4"/>
  <c r="K24" i="4"/>
  <c r="J24" i="4"/>
  <c r="I24" i="4"/>
  <c r="H24" i="4"/>
  <c r="G24" i="4"/>
  <c r="F24" i="4"/>
  <c r="E24" i="4"/>
  <c r="D24" i="4"/>
  <c r="C24" i="4"/>
  <c r="B24" i="4"/>
  <c r="M23" i="4"/>
  <c r="M43" i="4" s="1"/>
  <c r="L23" i="4"/>
  <c r="L43" i="4" s="1"/>
  <c r="K23" i="4"/>
  <c r="K43" i="4" s="1"/>
  <c r="J23" i="4"/>
  <c r="J43" i="4" s="1"/>
  <c r="I23" i="4"/>
  <c r="I43" i="4" s="1"/>
  <c r="H23" i="4"/>
  <c r="H43" i="4" s="1"/>
  <c r="G23" i="4"/>
  <c r="G43" i="4" s="1"/>
  <c r="F23" i="4"/>
  <c r="F43" i="4" s="1"/>
  <c r="E23" i="4"/>
  <c r="E43" i="4" s="1"/>
  <c r="D23" i="4"/>
  <c r="D43" i="4" s="1"/>
  <c r="C23" i="4"/>
  <c r="C43" i="4" s="1"/>
  <c r="B23" i="4"/>
  <c r="B43" i="4" s="1"/>
  <c r="B39" i="6" l="1"/>
  <c r="F39" i="6"/>
  <c r="J39" i="6"/>
  <c r="B40" i="6"/>
  <c r="F40" i="6"/>
  <c r="J40" i="6"/>
  <c r="B41" i="6"/>
  <c r="F41" i="6"/>
  <c r="J41" i="6"/>
  <c r="C39" i="6"/>
  <c r="G39" i="6"/>
  <c r="K39" i="6"/>
  <c r="C40" i="6"/>
  <c r="G40" i="6"/>
  <c r="K40" i="6"/>
  <c r="C41" i="6"/>
  <c r="G41" i="6"/>
  <c r="K41" i="6"/>
  <c r="D39" i="6"/>
  <c r="H39" i="6"/>
  <c r="L39" i="6"/>
  <c r="D40" i="6"/>
  <c r="H40" i="6"/>
  <c r="L40" i="6"/>
  <c r="D41" i="6"/>
  <c r="H41" i="6"/>
  <c r="L41" i="6"/>
  <c r="E39" i="6"/>
  <c r="I39" i="6"/>
  <c r="M39" i="6"/>
  <c r="E40" i="6"/>
  <c r="I40" i="6"/>
  <c r="M40" i="6"/>
  <c r="E41" i="6"/>
  <c r="I41" i="6"/>
  <c r="M41" i="6"/>
  <c r="B39" i="4"/>
  <c r="F39" i="4"/>
  <c r="J39" i="4"/>
  <c r="B40" i="4"/>
  <c r="F40" i="4"/>
  <c r="J40" i="4"/>
  <c r="B41" i="4"/>
  <c r="F41" i="4"/>
  <c r="J41" i="4"/>
  <c r="C39" i="4"/>
  <c r="G39" i="4"/>
  <c r="K39" i="4"/>
  <c r="C40" i="4"/>
  <c r="G40" i="4"/>
  <c r="K40" i="4"/>
  <c r="C41" i="4"/>
  <c r="G41" i="4"/>
  <c r="K41" i="4"/>
  <c r="D39" i="4"/>
  <c r="H39" i="4"/>
  <c r="L39" i="4"/>
  <c r="D40" i="4"/>
  <c r="H40" i="4"/>
  <c r="L40" i="4"/>
  <c r="D41" i="4"/>
  <c r="H41" i="4"/>
  <c r="L41" i="4"/>
  <c r="E39" i="4"/>
  <c r="I39" i="4"/>
  <c r="M39" i="4"/>
  <c r="E40" i="4"/>
  <c r="I40" i="4"/>
  <c r="M40" i="4"/>
  <c r="E41" i="4"/>
  <c r="I41" i="4"/>
  <c r="M41" i="4"/>
  <c r="M46" i="1" l="1"/>
  <c r="L46" i="1"/>
  <c r="K46" i="1"/>
  <c r="J46" i="1"/>
  <c r="I46" i="1"/>
  <c r="H46" i="1"/>
  <c r="G46" i="1"/>
  <c r="F46" i="1"/>
  <c r="E46" i="1"/>
  <c r="D46" i="1"/>
  <c r="C46" i="1"/>
  <c r="B46" i="1"/>
  <c r="M45" i="1"/>
  <c r="L45" i="1"/>
  <c r="K45" i="1"/>
  <c r="J45" i="1"/>
  <c r="I45" i="1"/>
  <c r="H45" i="1"/>
  <c r="G45" i="1"/>
  <c r="F45" i="1"/>
  <c r="E45" i="1"/>
  <c r="D45" i="1"/>
  <c r="C45" i="1"/>
  <c r="B45" i="1"/>
  <c r="M44" i="1"/>
  <c r="L44" i="1"/>
  <c r="K44" i="1"/>
  <c r="J44" i="1"/>
  <c r="I44" i="1"/>
  <c r="H44" i="1"/>
  <c r="G44" i="1"/>
  <c r="F44" i="1"/>
  <c r="E44" i="1"/>
  <c r="D44" i="1"/>
  <c r="C44" i="1"/>
  <c r="B44" i="1"/>
  <c r="M43" i="1"/>
  <c r="L43" i="1"/>
  <c r="K43" i="1"/>
  <c r="J43" i="1"/>
  <c r="I43" i="1"/>
  <c r="H43" i="1"/>
  <c r="G43" i="1"/>
  <c r="F43" i="1"/>
  <c r="E43" i="1"/>
  <c r="D43" i="1"/>
  <c r="C43" i="1"/>
  <c r="B43" i="1"/>
  <c r="M42" i="1"/>
  <c r="L42" i="1"/>
  <c r="K42" i="1"/>
  <c r="J42" i="1"/>
  <c r="I42" i="1"/>
  <c r="H42" i="1"/>
  <c r="G42" i="1"/>
  <c r="F42" i="1"/>
  <c r="E42" i="1"/>
  <c r="D42" i="1"/>
  <c r="C42" i="1"/>
  <c r="B42" i="1"/>
  <c r="M41" i="1"/>
  <c r="L41" i="1"/>
  <c r="K41" i="1"/>
  <c r="J41" i="1"/>
  <c r="I41" i="1"/>
  <c r="G41" i="1"/>
  <c r="F41" i="1"/>
  <c r="E41" i="1"/>
  <c r="D41" i="1"/>
  <c r="C41" i="1"/>
  <c r="B41" i="1"/>
  <c r="M38" i="1"/>
  <c r="L38" i="1"/>
  <c r="K38" i="1"/>
  <c r="J38" i="1"/>
  <c r="I38" i="1"/>
  <c r="H38" i="1"/>
  <c r="G38" i="1"/>
  <c r="F38" i="1"/>
  <c r="E38" i="1"/>
  <c r="D38" i="1"/>
  <c r="C38" i="1"/>
  <c r="B38" i="1"/>
  <c r="M37" i="1"/>
  <c r="L37" i="1"/>
  <c r="K37" i="1"/>
  <c r="J37" i="1"/>
  <c r="I37" i="1"/>
  <c r="H37" i="1"/>
  <c r="G37" i="1"/>
  <c r="F37" i="1"/>
  <c r="E37" i="1"/>
  <c r="D37" i="1"/>
  <c r="C37" i="1"/>
  <c r="B37" i="1"/>
  <c r="M36" i="1"/>
  <c r="L36" i="1"/>
  <c r="K36" i="1"/>
  <c r="J36" i="1"/>
  <c r="I36" i="1"/>
  <c r="H36" i="1"/>
  <c r="G36" i="1"/>
  <c r="F36" i="1"/>
  <c r="E36" i="1"/>
  <c r="D36" i="1"/>
  <c r="C36" i="1"/>
  <c r="B36" i="1"/>
  <c r="M35" i="1"/>
  <c r="L35" i="1"/>
  <c r="K35" i="1"/>
  <c r="J35" i="1"/>
  <c r="I35" i="1"/>
  <c r="H35" i="1"/>
  <c r="G35" i="1"/>
  <c r="F35" i="1"/>
  <c r="E35" i="1"/>
  <c r="D35" i="1"/>
  <c r="C35" i="1"/>
  <c r="B35" i="1"/>
  <c r="M34" i="1"/>
  <c r="L34" i="1"/>
  <c r="K34" i="1"/>
  <c r="J34" i="1"/>
  <c r="I34" i="1"/>
  <c r="H34" i="1"/>
  <c r="G34" i="1"/>
  <c r="F34" i="1"/>
  <c r="E34" i="1"/>
  <c r="D34" i="1"/>
  <c r="C34" i="1"/>
  <c r="M33" i="1"/>
  <c r="L33" i="1"/>
  <c r="K33" i="1"/>
  <c r="J33" i="1"/>
  <c r="I33" i="1"/>
  <c r="G33" i="1"/>
  <c r="F33" i="1"/>
  <c r="E33" i="1"/>
  <c r="D33" i="1"/>
  <c r="C33" i="1"/>
</calcChain>
</file>

<file path=xl/sharedStrings.xml><?xml version="1.0" encoding="utf-8"?>
<sst xmlns="http://schemas.openxmlformats.org/spreadsheetml/2006/main" count="584" uniqueCount="69">
  <si>
    <t>Enrichment relative to wt</t>
  </si>
  <si>
    <t>tRNA-L</t>
  </si>
  <si>
    <t>Imr2-L</t>
  </si>
  <si>
    <t>cc2</t>
  </si>
  <si>
    <t>dg2-R</t>
  </si>
  <si>
    <t>tRNA-R</t>
  </si>
  <si>
    <t>28S</t>
  </si>
  <si>
    <t>NTS</t>
  </si>
  <si>
    <t>Tel1-R</t>
  </si>
  <si>
    <t>psm3NN IPA</t>
  </si>
  <si>
    <t>psm3NN IPB</t>
  </si>
  <si>
    <t>psm3NN IPC</t>
  </si>
  <si>
    <t>psm3NN IPD</t>
  </si>
  <si>
    <t>psm3NN pef1D IPA</t>
  </si>
  <si>
    <t>psm3NN pef1D IPB</t>
  </si>
  <si>
    <t>psm3NN pef1D IPC</t>
  </si>
  <si>
    <t>psm3NN pef1D IPD</t>
  </si>
  <si>
    <t>psm3NN pph3D IPA</t>
  </si>
  <si>
    <t>psm3NN pph3D IPB</t>
  </si>
  <si>
    <t>psm3NN pph3D IPC</t>
  </si>
  <si>
    <t>psm3NN pph3D IPD</t>
  </si>
  <si>
    <t>psm3NN pph3D rad21-T262A IPA</t>
  </si>
  <si>
    <t>psm3NN pph3D rad21-T262A IPB</t>
  </si>
  <si>
    <t>psm3NN pph3D rad21-T262A IPC</t>
  </si>
  <si>
    <t>psm3NN pph3D rad21-T262A IPD</t>
  </si>
  <si>
    <t>psm3NN pph3D pef1D IPA</t>
  </si>
  <si>
    <t>psm3NN pph3D pef1D IPB</t>
  </si>
  <si>
    <t>psm3NN pph3D pef1D IPC</t>
  </si>
  <si>
    <t>psm3NN pph3D pef1D IPD</t>
  </si>
  <si>
    <t>psm3NN pph3D pef1D rad21-T262A IPA</t>
  </si>
  <si>
    <t>psm3NN pph3D pef1D rad21-T262A IPB</t>
  </si>
  <si>
    <t>psm3NN pph3D pef1D rad21-T262A IPC</t>
  </si>
  <si>
    <t>psm3NN pph3D pef1D rad21-T262A IPD</t>
  </si>
  <si>
    <t>Mean enrichment relative to wt</t>
  </si>
  <si>
    <t>psm3NN</t>
  </si>
  <si>
    <t>psm3NN pef1D</t>
  </si>
  <si>
    <t>psm3NN pph3D</t>
  </si>
  <si>
    <t>psm3NN pph3D rad21-T262A</t>
  </si>
  <si>
    <t>psm3NN pph3D pef1D</t>
  </si>
  <si>
    <t>psm3NN pph3D pef1D rad21-T262A</t>
  </si>
  <si>
    <t>SD</t>
  </si>
  <si>
    <t>t-test of NN vs psm3NN pef1D</t>
  </si>
  <si>
    <t>Unpaired t test</t>
  </si>
  <si>
    <t>P value</t>
  </si>
  <si>
    <t>&lt; 0.0001</t>
  </si>
  <si>
    <t>P value summary</t>
  </si>
  <si>
    <t>ns</t>
  </si>
  <si>
    <t>***</t>
  </si>
  <si>
    <t>**</t>
  </si>
  <si>
    <t>*</t>
  </si>
  <si>
    <t>Are means signif. different? (P &lt; 0.05)</t>
  </si>
  <si>
    <t>No</t>
  </si>
  <si>
    <t>Yes</t>
  </si>
  <si>
    <t>One- or two-tailed P value?</t>
  </si>
  <si>
    <t>Two-tailed</t>
  </si>
  <si>
    <t>t-test of NN vs psm3NN pph3D</t>
  </si>
  <si>
    <t>psm3NN pph3D vs psm3NN pph3D pef1D</t>
  </si>
  <si>
    <t>psm3NN pph3D vs psm3NN pph3D rad21-T262A</t>
  </si>
  <si>
    <t>Rad21-PK ChIP cdc10 arrest</t>
  </si>
  <si>
    <t>wild type</t>
  </si>
  <si>
    <t>pef1D</t>
  </si>
  <si>
    <t>pph3D</t>
  </si>
  <si>
    <t>pef1D pph3D</t>
  </si>
  <si>
    <t>mean enrichment relative to wt</t>
  </si>
  <si>
    <t>t-test Rad21-PK pef1D vs wt</t>
  </si>
  <si>
    <t>t-test Rad21-PK pph3D vs wt</t>
  </si>
  <si>
    <t>Mis4-GFP ChIP cdc10 arrest</t>
  </si>
  <si>
    <t>t-test Mis4-GFP pef1D vs wt</t>
  </si>
  <si>
    <t>t-test Mis4-GFP pph3D vs wt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</si>
</sst>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horizontal="center" vertical="center"/>
    </xf>
    <xf numFmtId="49" fontId="5" fillId="0" borderId="0" xfId="1" applyNumberFormat="1" applyFont="1" applyFill="1" applyAlignment="1">
      <alignment horizontal="center" vertical="center"/>
    </xf>
    <xf numFmtId="49" fontId="5" fillId="0" borderId="0" xfId="1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6" fillId="0" borderId="0" xfId="1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7" fillId="0" borderId="0" xfId="1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2" fontId="0" fillId="0" borderId="0" xfId="1" applyNumberFormat="1" applyFont="1" applyAlignment="1">
      <alignment horizontal="center" vertical="center"/>
    </xf>
    <xf numFmtId="49" fontId="7" fillId="0" borderId="0" xfId="1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49" fontId="7" fillId="0" borderId="0" xfId="1" applyNumberFormat="1" applyFont="1" applyAlignment="1">
      <alignment horizontal="center"/>
    </xf>
    <xf numFmtId="10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10" fontId="0" fillId="0" borderId="0" xfId="1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1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/>
    </xf>
    <xf numFmtId="49" fontId="9" fillId="0" borderId="0" xfId="1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49" fontId="9" fillId="0" borderId="0" xfId="1" applyNumberFormat="1" applyFont="1" applyAlignment="1">
      <alignment horizontal="center"/>
    </xf>
    <xf numFmtId="49" fontId="5" fillId="0" borderId="0" xfId="1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49" fontId="5" fillId="0" borderId="0" xfId="1" applyNumberFormat="1" applyFont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>
      <selection activeCell="N31" sqref="N31"/>
    </sheetView>
  </sheetViews>
  <sheetFormatPr baseColWidth="10" defaultColWidth="17.7109375" defaultRowHeight="15" x14ac:dyDescent="0.25"/>
  <cols>
    <col min="1" max="1" width="43.7109375" style="2" customWidth="1"/>
    <col min="2" max="13" width="11.42578125" style="26" customWidth="1"/>
    <col min="14" max="16384" width="17.7109375" style="2"/>
  </cols>
  <sheetData>
    <row r="1" spans="1:13" s="31" customFormat="1" ht="15.75" x14ac:dyDescent="0.25">
      <c r="A1" s="16" t="s">
        <v>0</v>
      </c>
      <c r="B1" s="32">
        <v>438</v>
      </c>
      <c r="C1" s="33" t="s">
        <v>1</v>
      </c>
      <c r="D1" s="33" t="s">
        <v>2</v>
      </c>
      <c r="E1" s="33" t="s">
        <v>3</v>
      </c>
      <c r="F1" s="33" t="s">
        <v>4</v>
      </c>
      <c r="G1" s="33" t="s">
        <v>5</v>
      </c>
      <c r="H1" s="33">
        <v>1806</v>
      </c>
      <c r="I1" s="34">
        <v>2898</v>
      </c>
      <c r="J1" s="33">
        <v>3323</v>
      </c>
      <c r="K1" s="34" t="s">
        <v>6</v>
      </c>
      <c r="L1" s="33" t="s">
        <v>7</v>
      </c>
      <c r="M1" s="33" t="s">
        <v>8</v>
      </c>
    </row>
    <row r="2" spans="1:13" x14ac:dyDescent="0.25">
      <c r="A2" s="2" t="s">
        <v>9</v>
      </c>
      <c r="B2" s="28">
        <v>0.51955543523697789</v>
      </c>
      <c r="C2" s="28">
        <v>0.42384793587471153</v>
      </c>
      <c r="D2" s="28">
        <v>0.39890571990922752</v>
      </c>
      <c r="E2" s="28">
        <v>0.49461708972215418</v>
      </c>
      <c r="F2" s="28">
        <v>0.37687413355607224</v>
      </c>
      <c r="G2" s="28">
        <v>0.36277942544700897</v>
      </c>
      <c r="H2" s="28">
        <v>0.27822907194392238</v>
      </c>
      <c r="I2" s="28">
        <v>0.24347524097341577</v>
      </c>
      <c r="J2" s="28">
        <v>0.39512724457692028</v>
      </c>
      <c r="K2" s="28">
        <v>0.74706352860016567</v>
      </c>
      <c r="L2" s="28">
        <v>0.87663230317705298</v>
      </c>
      <c r="M2" s="28">
        <v>0.4104723713268314</v>
      </c>
    </row>
    <row r="3" spans="1:13" x14ac:dyDescent="0.25">
      <c r="A3" s="2" t="s">
        <v>10</v>
      </c>
      <c r="B3" s="28">
        <v>0.51467550888396796</v>
      </c>
      <c r="C3" s="28">
        <v>0.41203153761330091</v>
      </c>
      <c r="D3" s="28">
        <v>0.4242692452180733</v>
      </c>
      <c r="E3" s="28">
        <v>0.44698684657858634</v>
      </c>
      <c r="F3" s="28">
        <v>0.40398688563793256</v>
      </c>
      <c r="G3" s="28">
        <v>0.33732423485809443</v>
      </c>
      <c r="H3" s="28">
        <v>0.33129362060853201</v>
      </c>
      <c r="I3" s="28">
        <v>0.27544323167983542</v>
      </c>
      <c r="J3" s="28">
        <v>0.38590100718123066</v>
      </c>
      <c r="K3" s="28">
        <v>0.71341093003552214</v>
      </c>
      <c r="L3" s="28">
        <v>0.92539239518621885</v>
      </c>
      <c r="M3" s="28">
        <v>0.46261324556562688</v>
      </c>
    </row>
    <row r="4" spans="1:13" x14ac:dyDescent="0.25">
      <c r="A4" s="2" t="s">
        <v>11</v>
      </c>
      <c r="B4" s="28">
        <v>0.6792949694282131</v>
      </c>
      <c r="C4" s="28">
        <v>0.52354643967105796</v>
      </c>
      <c r="D4" s="28">
        <v>0.58386709644613821</v>
      </c>
      <c r="E4" s="28">
        <v>0.6090513208647198</v>
      </c>
      <c r="F4" s="28">
        <v>0.53622309202969543</v>
      </c>
      <c r="G4" s="28">
        <v>0.49473920516723152</v>
      </c>
      <c r="H4" s="28">
        <v>0.37776486945604365</v>
      </c>
      <c r="I4" s="28">
        <v>0.44402724597084448</v>
      </c>
      <c r="J4" s="28">
        <v>0.62005207899294168</v>
      </c>
      <c r="K4" s="28">
        <v>0.9539332253337377</v>
      </c>
      <c r="L4" s="28">
        <v>1.2130674578021161</v>
      </c>
      <c r="M4" s="28">
        <v>0.55651261887357772</v>
      </c>
    </row>
    <row r="5" spans="1:13" x14ac:dyDescent="0.25">
      <c r="A5" s="2" t="s">
        <v>12</v>
      </c>
      <c r="B5" s="28">
        <v>0.61918134499766764</v>
      </c>
      <c r="C5" s="28">
        <v>0.47900630014611334</v>
      </c>
      <c r="D5" s="28">
        <v>0.53874188776569143</v>
      </c>
      <c r="E5" s="28">
        <v>0.58067514185161229</v>
      </c>
      <c r="F5" s="28">
        <v>0.46763108146205529</v>
      </c>
      <c r="G5" s="28">
        <v>0.50367930286856044</v>
      </c>
      <c r="H5" s="28">
        <v>0.33703167375574389</v>
      </c>
      <c r="I5" s="28">
        <v>0.44245021939810325</v>
      </c>
      <c r="J5" s="28">
        <v>0.55046688206215943</v>
      </c>
      <c r="K5" s="28">
        <v>1.0431475031623478</v>
      </c>
      <c r="L5" s="28">
        <v>1.1592663062974615</v>
      </c>
      <c r="M5" s="28">
        <v>0.51616343657432451</v>
      </c>
    </row>
    <row r="6" spans="1:13" s="3" customFormat="1" ht="12.75" x14ac:dyDescent="0.2">
      <c r="B6" s="35"/>
      <c r="C6" s="36"/>
      <c r="D6" s="36"/>
      <c r="E6" s="36"/>
      <c r="F6" s="36"/>
      <c r="G6" s="36"/>
      <c r="H6" s="36"/>
      <c r="I6" s="37"/>
      <c r="J6" s="36"/>
      <c r="K6" s="37"/>
      <c r="L6" s="36"/>
      <c r="M6" s="36"/>
    </row>
    <row r="7" spans="1:13" x14ac:dyDescent="0.25">
      <c r="A7" s="2" t="s">
        <v>13</v>
      </c>
      <c r="B7" s="28">
        <v>0.63835602846458361</v>
      </c>
      <c r="C7" s="28">
        <v>0.91437260175721713</v>
      </c>
      <c r="D7" s="28">
        <v>0.76263495673246473</v>
      </c>
      <c r="E7" s="28">
        <v>0.83071849249031482</v>
      </c>
      <c r="F7" s="28">
        <v>0.98944341830446769</v>
      </c>
      <c r="G7" s="28">
        <v>0.62414573984486066</v>
      </c>
      <c r="H7" s="28">
        <v>0.95997730492911504</v>
      </c>
      <c r="I7" s="28">
        <v>0.86669932517680937</v>
      </c>
      <c r="J7" s="28">
        <v>0.61409669107384768</v>
      </c>
      <c r="K7" s="28">
        <v>1.2493133244544943</v>
      </c>
      <c r="L7" s="28">
        <v>1.7216348200468214</v>
      </c>
      <c r="M7" s="28">
        <v>1.055448991226823</v>
      </c>
    </row>
    <row r="8" spans="1:13" x14ac:dyDescent="0.25">
      <c r="A8" s="2" t="s">
        <v>14</v>
      </c>
      <c r="B8" s="28">
        <v>0.64406804210690993</v>
      </c>
      <c r="C8" s="28">
        <v>0.85806095704622698</v>
      </c>
      <c r="D8" s="28">
        <v>0.77555515805348729</v>
      </c>
      <c r="E8" s="28">
        <v>0.85376659935952903</v>
      </c>
      <c r="F8" s="28">
        <v>1.059337374287177</v>
      </c>
      <c r="G8" s="28">
        <v>0.65791462543321633</v>
      </c>
      <c r="H8" s="28">
        <v>0.96480610020044355</v>
      </c>
      <c r="I8" s="28">
        <v>0.84045253860814062</v>
      </c>
      <c r="J8" s="28">
        <v>0.69593281355084546</v>
      </c>
      <c r="K8" s="28">
        <v>1.1807775722442071</v>
      </c>
      <c r="L8" s="28">
        <v>1.8666818194513599</v>
      </c>
      <c r="M8" s="28">
        <v>0.98898826703570664</v>
      </c>
    </row>
    <row r="9" spans="1:13" x14ac:dyDescent="0.25">
      <c r="A9" s="2" t="s">
        <v>15</v>
      </c>
      <c r="B9" s="28">
        <v>0.96674267616457132</v>
      </c>
      <c r="C9" s="28">
        <v>1.1500753728263011</v>
      </c>
      <c r="D9" s="28">
        <v>1.2611227809269379</v>
      </c>
      <c r="E9" s="28">
        <v>0.92347945901151307</v>
      </c>
      <c r="F9" s="28">
        <v>1.3971108454314103</v>
      </c>
      <c r="G9" s="28">
        <v>0.84865176292733546</v>
      </c>
      <c r="H9" s="28">
        <v>1.1135961474430258</v>
      </c>
      <c r="I9" s="28">
        <v>1.0375612815269519</v>
      </c>
      <c r="J9" s="28">
        <v>1.0133750845401008</v>
      </c>
      <c r="K9" s="28">
        <v>2.0455133391019649</v>
      </c>
      <c r="L9" s="28">
        <v>2.5500544725350869</v>
      </c>
      <c r="M9" s="28">
        <v>1.268109846336029</v>
      </c>
    </row>
    <row r="10" spans="1:13" x14ac:dyDescent="0.25">
      <c r="A10" s="2" t="s">
        <v>16</v>
      </c>
      <c r="B10" s="28">
        <v>0.89851680803154632</v>
      </c>
      <c r="C10" s="28">
        <v>1.0848527130667853</v>
      </c>
      <c r="D10" s="28">
        <v>1.067924923934044</v>
      </c>
      <c r="E10" s="28">
        <v>0.77227331925577125</v>
      </c>
      <c r="F10" s="28">
        <v>1.1621390986456779</v>
      </c>
      <c r="G10" s="28">
        <v>0.82711156882522696</v>
      </c>
      <c r="H10" s="28">
        <v>1.0591238094648829</v>
      </c>
      <c r="I10" s="28">
        <v>1.1555706047212517</v>
      </c>
      <c r="J10" s="28">
        <v>0.99696305495173421</v>
      </c>
      <c r="K10" s="28">
        <v>1.9027058117576321</v>
      </c>
      <c r="L10" s="28">
        <v>2.2395737259141359</v>
      </c>
      <c r="M10" s="28">
        <v>1.1094675651714498</v>
      </c>
    </row>
    <row r="11" spans="1:13" s="3" customFormat="1" ht="12.75" x14ac:dyDescent="0.2">
      <c r="B11" s="35"/>
      <c r="C11" s="36"/>
      <c r="D11" s="36"/>
      <c r="E11" s="36"/>
      <c r="F11" s="36"/>
      <c r="G11" s="36"/>
      <c r="H11" s="36"/>
      <c r="I11" s="37"/>
      <c r="J11" s="36"/>
      <c r="K11" s="37"/>
      <c r="L11" s="36"/>
      <c r="M11" s="36"/>
    </row>
    <row r="12" spans="1:13" x14ac:dyDescent="0.25">
      <c r="A12" s="2" t="s">
        <v>17</v>
      </c>
      <c r="B12" s="28">
        <v>0.18287601152514577</v>
      </c>
      <c r="C12" s="28">
        <v>0.1737524984603252</v>
      </c>
      <c r="D12" s="28">
        <v>0.13656783468104222</v>
      </c>
      <c r="E12" s="28">
        <v>0.17251774002576209</v>
      </c>
      <c r="F12" s="28">
        <v>0.16242424242424242</v>
      </c>
      <c r="G12" s="28">
        <v>0.13421435601307505</v>
      </c>
      <c r="H12" s="28">
        <v>8.6670338293681384E-2</v>
      </c>
      <c r="I12" s="28">
        <v>8.3733928255757373E-2</v>
      </c>
      <c r="J12" s="28">
        <v>8.5148893720582236E-2</v>
      </c>
      <c r="K12" s="28">
        <v>0.32795892649628705</v>
      </c>
      <c r="L12" s="28">
        <v>0.38679216936335276</v>
      </c>
      <c r="M12" s="28">
        <v>0.14427860696517411</v>
      </c>
    </row>
    <row r="13" spans="1:13" x14ac:dyDescent="0.25">
      <c r="A13" s="2" t="s">
        <v>18</v>
      </c>
      <c r="B13" s="28">
        <v>0.21175858790655203</v>
      </c>
      <c r="C13" s="28">
        <v>0.17003142340653207</v>
      </c>
      <c r="D13" s="28">
        <v>0.12121212121212122</v>
      </c>
      <c r="E13" s="28">
        <v>0.17485231156987355</v>
      </c>
      <c r="F13" s="28">
        <v>0.13950617283950617</v>
      </c>
      <c r="G13" s="28">
        <v>0.15040745591115701</v>
      </c>
      <c r="H13" s="28">
        <v>9.0196522889314457E-2</v>
      </c>
      <c r="I13" s="28">
        <v>8.3229422928341915E-2</v>
      </c>
      <c r="J13" s="28">
        <v>8.0522513612256263E-2</v>
      </c>
      <c r="K13" s="28">
        <v>0.35329257778430168</v>
      </c>
      <c r="L13" s="28">
        <v>0.41052201999009663</v>
      </c>
      <c r="M13" s="28">
        <v>0.15341440598690367</v>
      </c>
    </row>
    <row r="14" spans="1:13" x14ac:dyDescent="0.25">
      <c r="A14" s="2" t="s">
        <v>19</v>
      </c>
      <c r="B14" s="28">
        <v>0.17503724544891947</v>
      </c>
      <c r="C14" s="28">
        <v>0.16344896886644847</v>
      </c>
      <c r="D14" s="28">
        <v>0.13700384122919332</v>
      </c>
      <c r="E14" s="28">
        <v>0.1982791231753416</v>
      </c>
      <c r="F14" s="28">
        <v>0.12666076173604959</v>
      </c>
      <c r="G14" s="28">
        <v>0.15229913262187819</v>
      </c>
      <c r="H14" s="28">
        <v>8.4289000407478831E-2</v>
      </c>
      <c r="I14" s="28">
        <v>9.7360382896582484E-2</v>
      </c>
      <c r="J14" s="28">
        <v>7.7488682109567053E-2</v>
      </c>
      <c r="K14" s="28">
        <v>0.4310785529627526</v>
      </c>
      <c r="L14" s="28">
        <v>0.49591362912875986</v>
      </c>
      <c r="M14" s="28">
        <v>0.1590277777777778</v>
      </c>
    </row>
    <row r="15" spans="1:13" x14ac:dyDescent="0.25">
      <c r="A15" s="2" t="s">
        <v>20</v>
      </c>
      <c r="B15" s="28">
        <v>0.17213419730530222</v>
      </c>
      <c r="C15" s="28">
        <v>0.14698188497795431</v>
      </c>
      <c r="D15" s="28">
        <v>0.12014652014652015</v>
      </c>
      <c r="E15" s="28">
        <v>0.19013295261505964</v>
      </c>
      <c r="F15" s="28">
        <v>0.11839530332681017</v>
      </c>
      <c r="G15" s="28">
        <v>0.14299489115815919</v>
      </c>
      <c r="H15" s="28">
        <v>7.0351843397259334E-2</v>
      </c>
      <c r="I15" s="28">
        <v>7.6797829446230995E-2</v>
      </c>
      <c r="J15" s="28">
        <v>6.9741070009366954E-2</v>
      </c>
      <c r="K15" s="28">
        <v>0.32686570507635715</v>
      </c>
      <c r="L15" s="28">
        <v>0.42106980222300827</v>
      </c>
      <c r="M15" s="28">
        <v>0.1094890510948905</v>
      </c>
    </row>
    <row r="16" spans="1:13" s="3" customFormat="1" ht="12.75" x14ac:dyDescent="0.2">
      <c r="B16" s="35"/>
      <c r="C16" s="36"/>
      <c r="D16" s="36"/>
      <c r="E16" s="36"/>
      <c r="F16" s="36"/>
      <c r="G16" s="36"/>
      <c r="H16" s="36"/>
      <c r="I16" s="37"/>
      <c r="J16" s="36"/>
      <c r="K16" s="37"/>
      <c r="L16" s="36"/>
      <c r="M16" s="36"/>
    </row>
    <row r="17" spans="1:13" x14ac:dyDescent="0.25">
      <c r="A17" s="2" t="s">
        <v>21</v>
      </c>
      <c r="B17" s="28">
        <v>0.28679274133098204</v>
      </c>
      <c r="C17" s="28">
        <v>0.25791567181166458</v>
      </c>
      <c r="D17" s="28">
        <v>0.30548068283917346</v>
      </c>
      <c r="E17" s="28">
        <v>0.23816064691301445</v>
      </c>
      <c r="F17" s="28">
        <v>0.33090909090909093</v>
      </c>
      <c r="G17" s="28">
        <v>0.22915007958772673</v>
      </c>
      <c r="H17" s="28">
        <v>0.19805631907698124</v>
      </c>
      <c r="I17" s="28">
        <v>0.20513721540754323</v>
      </c>
      <c r="J17" s="28">
        <v>0.20913736736609626</v>
      </c>
      <c r="K17" s="28">
        <v>0.65242199290725422</v>
      </c>
      <c r="L17" s="28">
        <v>0.80289211853473264</v>
      </c>
      <c r="M17" s="28">
        <v>0.2819237147595357</v>
      </c>
    </row>
    <row r="18" spans="1:13" x14ac:dyDescent="0.25">
      <c r="A18" s="2" t="s">
        <v>22</v>
      </c>
      <c r="B18" s="28">
        <v>0.33459400298539627</v>
      </c>
      <c r="C18" s="28">
        <v>0.26640177812414223</v>
      </c>
      <c r="D18" s="28">
        <v>0.25541125541125537</v>
      </c>
      <c r="E18" s="28">
        <v>0.24473065365609128</v>
      </c>
      <c r="F18" s="28">
        <v>0.29876543209876544</v>
      </c>
      <c r="G18" s="28">
        <v>0.23904534529903723</v>
      </c>
      <c r="H18" s="28">
        <v>0.26247510660753476</v>
      </c>
      <c r="I18" s="28">
        <v>0.21295060084025988</v>
      </c>
      <c r="J18" s="28">
        <v>0.22653485793539302</v>
      </c>
      <c r="K18" s="28">
        <v>0.72805113555274703</v>
      </c>
      <c r="L18" s="28">
        <v>0.7914073093848556</v>
      </c>
      <c r="M18" s="28">
        <v>0.28250701590271282</v>
      </c>
    </row>
    <row r="19" spans="1:13" x14ac:dyDescent="0.25">
      <c r="A19" s="2" t="s">
        <v>23</v>
      </c>
      <c r="B19" s="28">
        <v>0.28741775992174107</v>
      </c>
      <c r="C19" s="28">
        <v>0.31945669535081034</v>
      </c>
      <c r="D19" s="28">
        <v>0.3060179257362356</v>
      </c>
      <c r="E19" s="28">
        <v>0.25974025075069068</v>
      </c>
      <c r="F19" s="28">
        <v>0.33303808680248009</v>
      </c>
      <c r="G19" s="28">
        <v>0.329686090798394</v>
      </c>
      <c r="H19" s="28">
        <v>0.23573279275355521</v>
      </c>
      <c r="I19" s="28">
        <v>0.24836973670959439</v>
      </c>
      <c r="J19" s="28">
        <v>0.21708352324827762</v>
      </c>
      <c r="K19" s="28">
        <v>0.88803767282414003</v>
      </c>
      <c r="L19" s="28">
        <v>0.83963208169469006</v>
      </c>
      <c r="M19" s="28">
        <v>0.3354166666666667</v>
      </c>
    </row>
    <row r="20" spans="1:13" x14ac:dyDescent="0.25">
      <c r="A20" s="2" t="s">
        <v>24</v>
      </c>
      <c r="B20" s="28">
        <v>0.26406280120829251</v>
      </c>
      <c r="C20" s="28">
        <v>0.26968395318711441</v>
      </c>
      <c r="D20" s="28">
        <v>0.30183150183150181</v>
      </c>
      <c r="E20" s="28">
        <v>0.28407110651037493</v>
      </c>
      <c r="F20" s="28">
        <v>0.29452054794520549</v>
      </c>
      <c r="G20" s="28">
        <v>0.27077172733594079</v>
      </c>
      <c r="H20" s="28">
        <v>0.19828708937884348</v>
      </c>
      <c r="I20" s="28">
        <v>0.22086351135985882</v>
      </c>
      <c r="J20" s="28">
        <v>0.22107327158074216</v>
      </c>
      <c r="K20" s="28">
        <v>0.71176237255671548</v>
      </c>
      <c r="L20" s="28">
        <v>0.76392128848247165</v>
      </c>
      <c r="M20" s="28">
        <v>0.35328467153284665</v>
      </c>
    </row>
    <row r="21" spans="1:13" s="3" customFormat="1" ht="12.75" x14ac:dyDescent="0.2">
      <c r="B21" s="35"/>
      <c r="C21" s="36"/>
      <c r="D21" s="36"/>
      <c r="E21" s="36"/>
      <c r="F21" s="36"/>
      <c r="G21" s="36"/>
      <c r="H21" s="36"/>
      <c r="I21" s="37"/>
      <c r="J21" s="36"/>
      <c r="K21" s="37"/>
      <c r="L21" s="36"/>
      <c r="M21" s="36"/>
    </row>
    <row r="22" spans="1:13" x14ac:dyDescent="0.25">
      <c r="A22" s="2" t="s">
        <v>25</v>
      </c>
      <c r="B22" s="28">
        <v>0.41358504293026371</v>
      </c>
      <c r="C22" s="28">
        <v>0.75368312788514447</v>
      </c>
      <c r="D22" s="28">
        <v>0.75831087151841869</v>
      </c>
      <c r="E22" s="28">
        <v>0.51383748827493281</v>
      </c>
      <c r="F22" s="28">
        <v>0.92848484848484847</v>
      </c>
      <c r="G22" s="28">
        <v>0.44233737530991302</v>
      </c>
      <c r="H22" s="28">
        <v>0.51544013872490113</v>
      </c>
      <c r="I22" s="28">
        <v>0.55384252200425022</v>
      </c>
      <c r="J22" s="28">
        <v>0.34736212343320788</v>
      </c>
      <c r="K22" s="28">
        <v>1.4472377133095051</v>
      </c>
      <c r="L22" s="28">
        <v>1.9873930513588454</v>
      </c>
      <c r="M22" s="28">
        <v>0.74129353233830841</v>
      </c>
    </row>
    <row r="23" spans="1:13" x14ac:dyDescent="0.25">
      <c r="A23" s="2" t="s">
        <v>26</v>
      </c>
      <c r="B23" s="28">
        <v>0.43410147464959481</v>
      </c>
      <c r="C23" s="28">
        <v>0.69554233805865506</v>
      </c>
      <c r="D23" s="28">
        <v>0.5757575757575758</v>
      </c>
      <c r="E23" s="28">
        <v>0.4893044534363708</v>
      </c>
      <c r="F23" s="28">
        <v>0.8222222222222223</v>
      </c>
      <c r="G23" s="28">
        <v>0.37870264516562047</v>
      </c>
      <c r="H23" s="28">
        <v>0.57882036237623125</v>
      </c>
      <c r="I23" s="28">
        <v>0.49851873412634035</v>
      </c>
      <c r="J23" s="28">
        <v>0.38422009868085388</v>
      </c>
      <c r="K23" s="28">
        <v>1.6998713648830606</v>
      </c>
      <c r="L23" s="28">
        <v>1.9034759567447554</v>
      </c>
      <c r="M23" s="28">
        <v>0.76333021515434996</v>
      </c>
    </row>
    <row r="24" spans="1:13" x14ac:dyDescent="0.25">
      <c r="A24" s="2" t="s">
        <v>27</v>
      </c>
      <c r="B24" s="28">
        <v>0.45237356900906323</v>
      </c>
      <c r="C24" s="28">
        <v>0.76208199797626319</v>
      </c>
      <c r="D24" s="28">
        <v>0.62740076824583868</v>
      </c>
      <c r="E24" s="28">
        <v>0.56215128986721785</v>
      </c>
      <c r="F24" s="28">
        <v>0.93002657218777673</v>
      </c>
      <c r="G24" s="28">
        <v>0.57570000105410335</v>
      </c>
      <c r="H24" s="28">
        <v>0.62051794122872284</v>
      </c>
      <c r="I24" s="28">
        <v>0.72845444064402731</v>
      </c>
      <c r="J24" s="28">
        <v>0.41025181209276329</v>
      </c>
      <c r="K24" s="28">
        <v>1.9353458305559428</v>
      </c>
      <c r="L24" s="28">
        <v>1.7840291690392946</v>
      </c>
      <c r="M24" s="28">
        <v>0.7909722222222223</v>
      </c>
    </row>
    <row r="25" spans="1:13" x14ac:dyDescent="0.25">
      <c r="A25" s="2" t="s">
        <v>28</v>
      </c>
      <c r="B25" s="28">
        <v>0.45997810701873848</v>
      </c>
      <c r="C25" s="28">
        <v>0.77507634402667569</v>
      </c>
      <c r="D25" s="28">
        <v>0.71501831501831503</v>
      </c>
      <c r="E25" s="28">
        <v>0.65056806358682595</v>
      </c>
      <c r="F25" s="28">
        <v>0.89921722113502933</v>
      </c>
      <c r="G25" s="28">
        <v>0.53290203036492256</v>
      </c>
      <c r="H25" s="28">
        <v>0.6062254818319196</v>
      </c>
      <c r="I25" s="28">
        <v>0.62829234352435126</v>
      </c>
      <c r="J25" s="28">
        <v>0.39193207500637745</v>
      </c>
      <c r="K25" s="28">
        <v>1.6987834367341013</v>
      </c>
      <c r="L25" s="28">
        <v>1.9684632081952718</v>
      </c>
      <c r="M25" s="28">
        <v>0.72554744525547443</v>
      </c>
    </row>
    <row r="26" spans="1:13" s="3" customFormat="1" ht="12.75" x14ac:dyDescent="0.2">
      <c r="B26" s="35"/>
      <c r="C26" s="36"/>
      <c r="D26" s="36"/>
      <c r="E26" s="36"/>
      <c r="F26" s="36"/>
      <c r="G26" s="36"/>
      <c r="H26" s="36"/>
      <c r="I26" s="37"/>
      <c r="J26" s="36"/>
      <c r="K26" s="37"/>
      <c r="L26" s="36"/>
      <c r="M26" s="36"/>
    </row>
    <row r="27" spans="1:13" x14ac:dyDescent="0.25">
      <c r="A27" s="2" t="s">
        <v>29</v>
      </c>
      <c r="B27" s="28">
        <v>0.49036156125604119</v>
      </c>
      <c r="C27" s="28">
        <v>0.60574108287905382</v>
      </c>
      <c r="D27" s="28">
        <v>0.84276729559748431</v>
      </c>
      <c r="E27" s="28">
        <v>0.43157456378372522</v>
      </c>
      <c r="F27" s="28">
        <v>1.1175757575757577</v>
      </c>
      <c r="G27" s="28">
        <v>0.48401723320706369</v>
      </c>
      <c r="H27" s="28">
        <v>0.67335356320193474</v>
      </c>
      <c r="I27" s="28">
        <v>0.74689740955179462</v>
      </c>
      <c r="J27" s="28">
        <v>0.40177724930474989</v>
      </c>
      <c r="K27" s="28">
        <v>1.7222811285512389</v>
      </c>
      <c r="L27" s="28">
        <v>1.8254297325636066</v>
      </c>
      <c r="M27" s="28">
        <v>0.85572139303482586</v>
      </c>
    </row>
    <row r="28" spans="1:13" x14ac:dyDescent="0.25">
      <c r="A28" s="2" t="s">
        <v>30</v>
      </c>
      <c r="B28" s="28">
        <v>0.72603032422928349</v>
      </c>
      <c r="C28" s="28">
        <v>0.69103946229211188</v>
      </c>
      <c r="D28" s="28">
        <v>0.79480519480519485</v>
      </c>
      <c r="E28" s="28">
        <v>0.55328966621408349</v>
      </c>
      <c r="F28" s="28">
        <v>1.174074074074074</v>
      </c>
      <c r="G28" s="28">
        <v>0.6825864374155044</v>
      </c>
      <c r="H28" s="28">
        <v>0.78006741039919114</v>
      </c>
      <c r="I28" s="28">
        <v>0.73384443673118516</v>
      </c>
      <c r="J28" s="28">
        <v>0.51654412276886774</v>
      </c>
      <c r="K28" s="28">
        <v>1.9895852086368304</v>
      </c>
      <c r="L28" s="28">
        <v>2.3312720779682228</v>
      </c>
      <c r="M28" s="28">
        <v>1.0327408793264734</v>
      </c>
    </row>
    <row r="29" spans="1:13" x14ac:dyDescent="0.25">
      <c r="A29" s="2" t="s">
        <v>31</v>
      </c>
      <c r="B29" s="28">
        <v>0.44099405046052431</v>
      </c>
      <c r="C29" s="28">
        <v>0.83648928747491402</v>
      </c>
      <c r="D29" s="28">
        <v>0.68309859154929575</v>
      </c>
      <c r="E29" s="28">
        <v>0.46407420705795671</v>
      </c>
      <c r="F29" s="28">
        <v>0.8742249778565101</v>
      </c>
      <c r="G29" s="28">
        <v>0.58243047773545642</v>
      </c>
      <c r="H29" s="28">
        <v>0.58410072923250633</v>
      </c>
      <c r="I29" s="28">
        <v>0.68149274798073101</v>
      </c>
      <c r="J29" s="28">
        <v>0.39852848822328502</v>
      </c>
      <c r="K29" s="28">
        <v>1.9261977073865411</v>
      </c>
      <c r="L29" s="28">
        <v>1.7019627204428893</v>
      </c>
      <c r="M29" s="28">
        <v>0.71597222222222223</v>
      </c>
    </row>
    <row r="30" spans="1:13" x14ac:dyDescent="0.25">
      <c r="A30" s="2" t="s">
        <v>32</v>
      </c>
      <c r="B30" s="28">
        <v>0.44648699059542346</v>
      </c>
      <c r="C30" s="28">
        <v>0.72733992511476087</v>
      </c>
      <c r="D30" s="28">
        <v>0.64468864468864462</v>
      </c>
      <c r="E30" s="28">
        <v>0.57651272308715318</v>
      </c>
      <c r="F30" s="28">
        <v>0.7915851272015656</v>
      </c>
      <c r="G30" s="28">
        <v>0.4623295247789449</v>
      </c>
      <c r="H30" s="28">
        <v>0.53201480003971868</v>
      </c>
      <c r="I30" s="28">
        <v>0.55147531497130831</v>
      </c>
      <c r="J30" s="28">
        <v>0.30712110298142092</v>
      </c>
      <c r="K30" s="28">
        <v>1.480690109848384</v>
      </c>
      <c r="L30" s="28">
        <v>1.4253182163209093</v>
      </c>
      <c r="M30" s="28">
        <v>0.66204379562043791</v>
      </c>
    </row>
    <row r="32" spans="1:13" x14ac:dyDescent="0.25">
      <c r="A32" s="4" t="s">
        <v>33</v>
      </c>
    </row>
    <row r="33" spans="1:13" x14ac:dyDescent="0.25">
      <c r="A33" s="2" t="s">
        <v>34</v>
      </c>
      <c r="B33" s="28">
        <f>AVERAGE(B2:B5)</f>
        <v>0.58317681463670668</v>
      </c>
      <c r="C33" s="28">
        <f t="shared" ref="C33:M33" si="0">AVERAGE(C2:C5)</f>
        <v>0.45960805332629595</v>
      </c>
      <c r="D33" s="28">
        <f t="shared" si="0"/>
        <v>0.48644598733478261</v>
      </c>
      <c r="E33" s="28">
        <f t="shared" si="0"/>
        <v>0.53283259975426822</v>
      </c>
      <c r="F33" s="28">
        <f t="shared" si="0"/>
        <v>0.44617879817143891</v>
      </c>
      <c r="G33" s="28">
        <f t="shared" si="0"/>
        <v>0.42463054208522383</v>
      </c>
      <c r="H33" s="28">
        <f>AVERAGE(H2:H5)</f>
        <v>0.33107980894106048</v>
      </c>
      <c r="I33" s="28">
        <f t="shared" si="0"/>
        <v>0.35134898450554974</v>
      </c>
      <c r="J33" s="28">
        <f t="shared" si="0"/>
        <v>0.48788680320331301</v>
      </c>
      <c r="K33" s="28">
        <f t="shared" si="0"/>
        <v>0.86438879678294334</v>
      </c>
      <c r="L33" s="28">
        <f t="shared" si="0"/>
        <v>1.0435896156157125</v>
      </c>
      <c r="M33" s="28">
        <f t="shared" si="0"/>
        <v>0.48644041808509009</v>
      </c>
    </row>
    <row r="34" spans="1:13" x14ac:dyDescent="0.25">
      <c r="A34" s="2" t="s">
        <v>35</v>
      </c>
      <c r="B34" s="28">
        <f>AVERAGE(B7:B10)</f>
        <v>0.7869208886919028</v>
      </c>
      <c r="C34" s="28">
        <f t="shared" ref="C34:M34" si="1">AVERAGE(C7:C10)</f>
        <v>1.0018404111741326</v>
      </c>
      <c r="D34" s="28">
        <f t="shared" si="1"/>
        <v>0.96680945491173353</v>
      </c>
      <c r="E34" s="28">
        <f t="shared" si="1"/>
        <v>0.84505946752928207</v>
      </c>
      <c r="F34" s="28">
        <f t="shared" si="1"/>
        <v>1.1520076841671831</v>
      </c>
      <c r="G34" s="28">
        <f t="shared" si="1"/>
        <v>0.73945592425765982</v>
      </c>
      <c r="H34" s="28">
        <f t="shared" si="1"/>
        <v>1.0243758405093668</v>
      </c>
      <c r="I34" s="28">
        <f t="shared" si="1"/>
        <v>0.97507093750828844</v>
      </c>
      <c r="J34" s="28">
        <f t="shared" si="1"/>
        <v>0.83009191102913216</v>
      </c>
      <c r="K34" s="28">
        <f t="shared" si="1"/>
        <v>1.5945775118895746</v>
      </c>
      <c r="L34" s="28">
        <f t="shared" si="1"/>
        <v>2.0944862094868508</v>
      </c>
      <c r="M34" s="28">
        <f t="shared" si="1"/>
        <v>1.1055036674425021</v>
      </c>
    </row>
    <row r="35" spans="1:13" x14ac:dyDescent="0.25">
      <c r="A35" s="2" t="s">
        <v>36</v>
      </c>
      <c r="B35" s="28">
        <f>AVERAGE(B12:B15)</f>
        <v>0.18545151054647988</v>
      </c>
      <c r="C35" s="28">
        <f t="shared" ref="C35:M35" si="2">AVERAGE(C12:C15)</f>
        <v>0.16355369392781499</v>
      </c>
      <c r="D35" s="28">
        <f t="shared" si="2"/>
        <v>0.12873257931721924</v>
      </c>
      <c r="E35" s="28">
        <f t="shared" si="2"/>
        <v>0.18394553184650919</v>
      </c>
      <c r="F35" s="28">
        <f t="shared" si="2"/>
        <v>0.13674662008165209</v>
      </c>
      <c r="G35" s="28">
        <f t="shared" si="2"/>
        <v>0.14497895892606738</v>
      </c>
      <c r="H35" s="28">
        <f t="shared" si="2"/>
        <v>8.2876926246933491E-2</v>
      </c>
      <c r="I35" s="28">
        <f t="shared" si="2"/>
        <v>8.5280390881728188E-2</v>
      </c>
      <c r="J35" s="28">
        <f t="shared" si="2"/>
        <v>7.8225289862943123E-2</v>
      </c>
      <c r="K35" s="28">
        <f t="shared" si="2"/>
        <v>0.35979894057992456</v>
      </c>
      <c r="L35" s="28">
        <f t="shared" si="2"/>
        <v>0.42857440517630441</v>
      </c>
      <c r="M35" s="28">
        <f t="shared" si="2"/>
        <v>0.14155246045618652</v>
      </c>
    </row>
    <row r="36" spans="1:13" x14ac:dyDescent="0.25">
      <c r="A36" s="2" t="s">
        <v>37</v>
      </c>
      <c r="B36" s="28">
        <f>AVERAGE(B17:B20)</f>
        <v>0.29321682636160296</v>
      </c>
      <c r="C36" s="28">
        <f t="shared" ref="C36:M36" si="3">AVERAGE(C17:C20)</f>
        <v>0.27836452461843286</v>
      </c>
      <c r="D36" s="28">
        <f t="shared" si="3"/>
        <v>0.29218534145454156</v>
      </c>
      <c r="E36" s="28">
        <f t="shared" si="3"/>
        <v>0.25667566445754286</v>
      </c>
      <c r="F36" s="28">
        <f t="shared" si="3"/>
        <v>0.3143082894388855</v>
      </c>
      <c r="G36" s="28">
        <f t="shared" si="3"/>
        <v>0.26716331075527466</v>
      </c>
      <c r="H36" s="28">
        <f t="shared" si="3"/>
        <v>0.22363782695422868</v>
      </c>
      <c r="I36" s="28">
        <f t="shared" si="3"/>
        <v>0.22183026607931408</v>
      </c>
      <c r="J36" s="28">
        <f t="shared" si="3"/>
        <v>0.21845725503262728</v>
      </c>
      <c r="K36" s="28">
        <f t="shared" si="3"/>
        <v>0.74506829346021419</v>
      </c>
      <c r="L36" s="28">
        <f t="shared" si="3"/>
        <v>0.79946319952418743</v>
      </c>
      <c r="M36" s="28">
        <f t="shared" si="3"/>
        <v>0.31328301721544044</v>
      </c>
    </row>
    <row r="37" spans="1:13" x14ac:dyDescent="0.25">
      <c r="A37" s="2" t="s">
        <v>38</v>
      </c>
      <c r="B37" s="28">
        <f>AVERAGE(B22:B25)</f>
        <v>0.44000954840191503</v>
      </c>
      <c r="C37" s="28">
        <f t="shared" ref="C37:M37" si="4">AVERAGE(C22:C25)</f>
        <v>0.74659595198668471</v>
      </c>
      <c r="D37" s="28">
        <f t="shared" si="4"/>
        <v>0.66912188263503702</v>
      </c>
      <c r="E37" s="28">
        <f t="shared" si="4"/>
        <v>0.55396532379133689</v>
      </c>
      <c r="F37" s="28">
        <f t="shared" si="4"/>
        <v>0.89498771600746929</v>
      </c>
      <c r="G37" s="28">
        <f t="shared" si="4"/>
        <v>0.48241051297363985</v>
      </c>
      <c r="H37" s="28">
        <f t="shared" si="4"/>
        <v>0.5802509810404437</v>
      </c>
      <c r="I37" s="28">
        <f t="shared" si="4"/>
        <v>0.60227701007474232</v>
      </c>
      <c r="J37" s="28">
        <f t="shared" si="4"/>
        <v>0.38344152730330067</v>
      </c>
      <c r="K37" s="28">
        <f t="shared" si="4"/>
        <v>1.6953095863706524</v>
      </c>
      <c r="L37" s="28">
        <f t="shared" si="4"/>
        <v>1.9108403463345418</v>
      </c>
      <c r="M37" s="28">
        <f t="shared" si="4"/>
        <v>0.75528585374258883</v>
      </c>
    </row>
    <row r="38" spans="1:13" x14ac:dyDescent="0.25">
      <c r="A38" s="2" t="s">
        <v>39</v>
      </c>
      <c r="B38" s="28">
        <f>AVERAGE(B27:B30)</f>
        <v>0.52596823163531814</v>
      </c>
      <c r="C38" s="28">
        <f t="shared" ref="C38:M38" si="5">AVERAGE(C27:C30)</f>
        <v>0.71515243944021012</v>
      </c>
      <c r="D38" s="28">
        <f t="shared" si="5"/>
        <v>0.74133993166015488</v>
      </c>
      <c r="E38" s="28">
        <f t="shared" si="5"/>
        <v>0.5063627900357297</v>
      </c>
      <c r="F38" s="28">
        <f t="shared" si="5"/>
        <v>0.98936498417697682</v>
      </c>
      <c r="G38" s="28">
        <f t="shared" si="5"/>
        <v>0.55284091828424231</v>
      </c>
      <c r="H38" s="28">
        <f t="shared" si="5"/>
        <v>0.6423841257183377</v>
      </c>
      <c r="I38" s="28">
        <f t="shared" si="5"/>
        <v>0.67842747730875486</v>
      </c>
      <c r="J38" s="28">
        <f t="shared" si="5"/>
        <v>0.40599274081958087</v>
      </c>
      <c r="K38" s="28">
        <f t="shared" si="5"/>
        <v>1.7796885386057486</v>
      </c>
      <c r="L38" s="28">
        <f t="shared" si="5"/>
        <v>1.820995686823907</v>
      </c>
      <c r="M38" s="28">
        <f t="shared" si="5"/>
        <v>0.81661957255098994</v>
      </c>
    </row>
    <row r="40" spans="1:13" customFormat="1" x14ac:dyDescent="0.25">
      <c r="A40" s="5" t="s">
        <v>40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</row>
    <row r="41" spans="1:13" customFormat="1" x14ac:dyDescent="0.25">
      <c r="A41" s="2" t="s">
        <v>34</v>
      </c>
      <c r="B41" s="28">
        <f>STDEV(B2:B5)</f>
        <v>8.0156377774098064E-2</v>
      </c>
      <c r="C41" s="28">
        <f t="shared" ref="C41:M41" si="6">STDEV(C2:C5)</f>
        <v>5.1661462347332557E-2</v>
      </c>
      <c r="D41" s="28">
        <f t="shared" si="6"/>
        <v>8.8984978851398736E-2</v>
      </c>
      <c r="E41" s="28">
        <f t="shared" si="6"/>
        <v>7.51179535294621E-2</v>
      </c>
      <c r="F41" s="28">
        <f t="shared" si="6"/>
        <v>7.1066798003700415E-2</v>
      </c>
      <c r="G41" s="28">
        <f t="shared" si="6"/>
        <v>8.681759255580962E-2</v>
      </c>
      <c r="H41" s="28">
        <f>STDEV(H2:H5)</f>
        <v>4.0858151722880473E-2</v>
      </c>
      <c r="I41" s="28">
        <f t="shared" si="6"/>
        <v>0.10690669296611384</v>
      </c>
      <c r="J41" s="28">
        <f t="shared" si="6"/>
        <v>0.11603069234955164</v>
      </c>
      <c r="K41" s="28">
        <f t="shared" si="6"/>
        <v>0.15972102198592952</v>
      </c>
      <c r="L41" s="28">
        <f t="shared" si="6"/>
        <v>0.16728136263317767</v>
      </c>
      <c r="M41" s="28">
        <f t="shared" si="6"/>
        <v>6.359363026276274E-2</v>
      </c>
    </row>
    <row r="42" spans="1:13" customFormat="1" x14ac:dyDescent="0.25">
      <c r="A42" s="2" t="s">
        <v>35</v>
      </c>
      <c r="B42" s="28">
        <f>STDEV(B7:B10)</f>
        <v>0.17055593211116396</v>
      </c>
      <c r="C42" s="28">
        <f t="shared" ref="C42:M42" si="7">STDEV(C7:C10)</f>
        <v>0.13806736910538667</v>
      </c>
      <c r="D42" s="28">
        <f t="shared" si="7"/>
        <v>0.24159891260739808</v>
      </c>
      <c r="E42" s="28">
        <f t="shared" si="7"/>
        <v>6.2527317108456062E-2</v>
      </c>
      <c r="F42" s="28">
        <f t="shared" si="7"/>
        <v>0.1781320971356129</v>
      </c>
      <c r="G42" s="28">
        <f t="shared" si="7"/>
        <v>0.1148225663805114</v>
      </c>
      <c r="H42" s="28">
        <f t="shared" si="7"/>
        <v>7.4974239712102334E-2</v>
      </c>
      <c r="I42" s="28">
        <f t="shared" si="7"/>
        <v>0.14871862990372658</v>
      </c>
      <c r="J42" s="28">
        <f t="shared" si="7"/>
        <v>0.20501325066607198</v>
      </c>
      <c r="K42" s="28">
        <f t="shared" si="7"/>
        <v>0.44299131617486481</v>
      </c>
      <c r="L42" s="28">
        <f t="shared" si="7"/>
        <v>0.37394555238547378</v>
      </c>
      <c r="M42" s="28">
        <f t="shared" si="7"/>
        <v>0.1190767134281812</v>
      </c>
    </row>
    <row r="43" spans="1:13" customFormat="1" x14ac:dyDescent="0.25">
      <c r="A43" s="2" t="s">
        <v>36</v>
      </c>
      <c r="B43" s="28">
        <f>STDEV(B12:B15)</f>
        <v>1.8115401034512268E-2</v>
      </c>
      <c r="C43" s="28">
        <f t="shared" ref="C43:M43" si="8">STDEV(C12:C15)</f>
        <v>1.1840782804935265E-2</v>
      </c>
      <c r="D43" s="28">
        <f t="shared" si="8"/>
        <v>9.3109738557265575E-3</v>
      </c>
      <c r="E43" s="28">
        <f t="shared" si="8"/>
        <v>1.2342569924814702E-2</v>
      </c>
      <c r="F43" s="28">
        <f t="shared" si="8"/>
        <v>1.9195926527922409E-2</v>
      </c>
      <c r="G43" s="28">
        <f t="shared" si="8"/>
        <v>8.223274352633158E-3</v>
      </c>
      <c r="H43" s="28">
        <f t="shared" si="8"/>
        <v>8.695556792401667E-3</v>
      </c>
      <c r="I43" s="28">
        <f t="shared" si="8"/>
        <v>8.6502036928862696E-3</v>
      </c>
      <c r="J43" s="28">
        <f t="shared" si="8"/>
        <v>6.4740019781191838E-3</v>
      </c>
      <c r="K43" s="28">
        <f t="shared" si="8"/>
        <v>4.906288616274132E-2</v>
      </c>
      <c r="L43" s="28">
        <f t="shared" si="8"/>
        <v>4.7125838590048402E-2</v>
      </c>
      <c r="M43" s="28">
        <f t="shared" si="8"/>
        <v>2.2223010311555571E-2</v>
      </c>
    </row>
    <row r="44" spans="1:13" customFormat="1" x14ac:dyDescent="0.25">
      <c r="A44" s="2" t="s">
        <v>37</v>
      </c>
      <c r="B44" s="28">
        <f>STDEV(B17:B20)</f>
        <v>2.964751798521548E-2</v>
      </c>
      <c r="C44" s="28">
        <f t="shared" ref="C44:M44" si="9">STDEV(C17:C20)</f>
        <v>2.7839909606370374E-2</v>
      </c>
      <c r="D44" s="28">
        <f t="shared" si="9"/>
        <v>2.4586502427016935E-2</v>
      </c>
      <c r="E44" s="28">
        <f t="shared" si="9"/>
        <v>2.0374748195901866E-2</v>
      </c>
      <c r="F44" s="28">
        <f t="shared" si="9"/>
        <v>2.0490054875886492E-2</v>
      </c>
      <c r="G44" s="28">
        <f t="shared" si="9"/>
        <v>4.5305424324744846E-2</v>
      </c>
      <c r="H44" s="28">
        <f t="shared" si="9"/>
        <v>3.1367158671906571E-2</v>
      </c>
      <c r="I44" s="28">
        <f t="shared" si="9"/>
        <v>1.8821835825365854E-2</v>
      </c>
      <c r="J44" s="28">
        <f t="shared" si="9"/>
        <v>7.32208204376483E-3</v>
      </c>
      <c r="K44" s="28">
        <f t="shared" si="9"/>
        <v>0.10070161943804283</v>
      </c>
      <c r="L44" s="28">
        <f t="shared" si="9"/>
        <v>3.1376325400120947E-2</v>
      </c>
      <c r="M44" s="28">
        <f t="shared" si="9"/>
        <v>3.6608737087754507E-2</v>
      </c>
    </row>
    <row r="45" spans="1:13" customFormat="1" x14ac:dyDescent="0.25">
      <c r="A45" s="2" t="s">
        <v>38</v>
      </c>
      <c r="B45" s="28">
        <f>STDEV(B22:B25)</f>
        <v>2.069438058742586E-2</v>
      </c>
      <c r="C45" s="28">
        <f t="shared" ref="C45:M45" si="10">STDEV(C22:C25)</f>
        <v>3.5155131955713723E-2</v>
      </c>
      <c r="D45" s="28">
        <f t="shared" si="10"/>
        <v>8.270167960434302E-2</v>
      </c>
      <c r="E45" s="28">
        <f t="shared" si="10"/>
        <v>7.1157971478684232E-2</v>
      </c>
      <c r="F45" s="28">
        <f t="shared" si="10"/>
        <v>5.0538714948925492E-2</v>
      </c>
      <c r="G45" s="28">
        <f t="shared" si="10"/>
        <v>8.8719595960702308E-2</v>
      </c>
      <c r="H45" s="28">
        <f t="shared" si="10"/>
        <v>4.6542434851016536E-2</v>
      </c>
      <c r="I45" s="28">
        <f t="shared" si="10"/>
        <v>9.9514188304979018E-2</v>
      </c>
      <c r="J45" s="28">
        <f t="shared" si="10"/>
        <v>2.6414707568584619E-2</v>
      </c>
      <c r="K45" s="28">
        <f t="shared" si="10"/>
        <v>0.19932379870133407</v>
      </c>
      <c r="L45" s="28">
        <f t="shared" si="10"/>
        <v>9.1862251544718776E-2</v>
      </c>
      <c r="M45" s="28">
        <f t="shared" si="10"/>
        <v>2.8392408864661756E-2</v>
      </c>
    </row>
    <row r="46" spans="1:13" x14ac:dyDescent="0.25">
      <c r="A46" s="2" t="s">
        <v>39</v>
      </c>
      <c r="B46" s="28">
        <f>STDEV(B27:B30)</f>
        <v>0.13519190682401971</v>
      </c>
      <c r="C46" s="28">
        <f t="shared" ref="C46:M46" si="11">STDEV(C27:C30)</f>
        <v>9.560935468450335E-2</v>
      </c>
      <c r="D46" s="28">
        <f t="shared" si="11"/>
        <v>9.287907817803015E-2</v>
      </c>
      <c r="E46" s="28">
        <f t="shared" si="11"/>
        <v>6.9533559885776017E-2</v>
      </c>
      <c r="F46" s="28">
        <f t="shared" si="11"/>
        <v>0.18522917623565602</v>
      </c>
      <c r="G46" s="28">
        <f t="shared" si="11"/>
        <v>0.10105848759510713</v>
      </c>
      <c r="H46" s="28">
        <f t="shared" si="11"/>
        <v>0.10877213996123142</v>
      </c>
      <c r="I46" s="28">
        <f t="shared" si="11"/>
        <v>8.922895348379406E-2</v>
      </c>
      <c r="J46" s="28">
        <f t="shared" si="11"/>
        <v>8.5772362011762152E-2</v>
      </c>
      <c r="K46" s="28">
        <f t="shared" si="11"/>
        <v>0.22964989277558687</v>
      </c>
      <c r="L46" s="28">
        <f t="shared" si="11"/>
        <v>0.37909152978755351</v>
      </c>
      <c r="M46" s="28">
        <f t="shared" si="11"/>
        <v>0.16559079236617941</v>
      </c>
    </row>
    <row r="47" spans="1:13" customFormat="1" x14ac:dyDescent="0.25"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</row>
    <row r="48" spans="1:13" x14ac:dyDescent="0.25"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</row>
    <row r="49" spans="2:13" x14ac:dyDescent="0.25"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</row>
    <row r="50" spans="2:13" x14ac:dyDescent="0.25"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</row>
    <row r="51" spans="2:13" x14ac:dyDescent="0.25"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</row>
    <row r="52" spans="2:13" x14ac:dyDescent="0.25"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</row>
    <row r="53" spans="2:13" x14ac:dyDescent="0.25">
      <c r="B53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>
      <selection activeCell="C41" sqref="C41"/>
    </sheetView>
  </sheetViews>
  <sheetFormatPr baseColWidth="10" defaultColWidth="17.7109375" defaultRowHeight="15" x14ac:dyDescent="0.25"/>
  <cols>
    <col min="1" max="1" width="43.7109375" style="2" customWidth="1"/>
    <col min="2" max="13" width="11.42578125" style="14" customWidth="1"/>
    <col min="14" max="16384" width="17.7109375" style="2"/>
  </cols>
  <sheetData>
    <row r="1" spans="1:13" s="31" customFormat="1" ht="15.75" x14ac:dyDescent="0.25">
      <c r="A1" s="16" t="s">
        <v>0</v>
      </c>
      <c r="B1" s="32">
        <v>438</v>
      </c>
      <c r="C1" s="33" t="s">
        <v>1</v>
      </c>
      <c r="D1" s="33" t="s">
        <v>2</v>
      </c>
      <c r="E1" s="33" t="s">
        <v>3</v>
      </c>
      <c r="F1" s="33" t="s">
        <v>4</v>
      </c>
      <c r="G1" s="33" t="s">
        <v>5</v>
      </c>
      <c r="H1" s="33">
        <v>1806</v>
      </c>
      <c r="I1" s="34">
        <v>2898</v>
      </c>
      <c r="J1" s="33">
        <v>3323</v>
      </c>
      <c r="K1" s="34" t="s">
        <v>6</v>
      </c>
      <c r="L1" s="33" t="s">
        <v>7</v>
      </c>
      <c r="M1" s="33" t="s">
        <v>8</v>
      </c>
    </row>
    <row r="2" spans="1:13" x14ac:dyDescent="0.25">
      <c r="A2" s="2" t="s">
        <v>9</v>
      </c>
      <c r="B2" s="7">
        <v>0.51955543523697789</v>
      </c>
      <c r="C2" s="7">
        <v>0.42384793587471153</v>
      </c>
      <c r="D2" s="7">
        <v>0.39890571990922752</v>
      </c>
      <c r="E2" s="7">
        <v>0.49461708972215418</v>
      </c>
      <c r="F2" s="7">
        <v>0.37687413355607224</v>
      </c>
      <c r="G2" s="7">
        <v>0.36277942544700897</v>
      </c>
      <c r="H2" s="7">
        <v>0.27822907194392238</v>
      </c>
      <c r="I2" s="7">
        <v>0.24347524097341577</v>
      </c>
      <c r="J2" s="7">
        <v>0.39512724457692028</v>
      </c>
      <c r="K2" s="7">
        <v>0.74706352860016567</v>
      </c>
      <c r="L2" s="7">
        <v>0.87663230317705298</v>
      </c>
      <c r="M2" s="7">
        <v>0.4104723713268314</v>
      </c>
    </row>
    <row r="3" spans="1:13" x14ac:dyDescent="0.25">
      <c r="A3" s="2" t="s">
        <v>10</v>
      </c>
      <c r="B3" s="7">
        <v>0.51467550888396796</v>
      </c>
      <c r="C3" s="7">
        <v>0.41203153761330091</v>
      </c>
      <c r="D3" s="7">
        <v>0.4242692452180733</v>
      </c>
      <c r="E3" s="7">
        <v>0.44698684657858634</v>
      </c>
      <c r="F3" s="7">
        <v>0.40398688563793256</v>
      </c>
      <c r="G3" s="7">
        <v>0.33732423485809443</v>
      </c>
      <c r="H3" s="7">
        <v>0.33129362060853201</v>
      </c>
      <c r="I3" s="7">
        <v>0.27544323167983542</v>
      </c>
      <c r="J3" s="7">
        <v>0.38590100718123066</v>
      </c>
      <c r="K3" s="7">
        <v>0.71341093003552214</v>
      </c>
      <c r="L3" s="7">
        <v>0.92539239518621885</v>
      </c>
      <c r="M3" s="7">
        <v>0.46261324556562688</v>
      </c>
    </row>
    <row r="4" spans="1:13" x14ac:dyDescent="0.25">
      <c r="A4" s="2" t="s">
        <v>11</v>
      </c>
      <c r="B4" s="7">
        <v>0.6792949694282131</v>
      </c>
      <c r="C4" s="7">
        <v>0.52354643967105796</v>
      </c>
      <c r="D4" s="7">
        <v>0.58386709644613821</v>
      </c>
      <c r="E4" s="7">
        <v>0.6090513208647198</v>
      </c>
      <c r="F4" s="7">
        <v>0.53622309202969543</v>
      </c>
      <c r="G4" s="7">
        <v>0.49473920516723152</v>
      </c>
      <c r="H4" s="7">
        <v>0.37776486945604365</v>
      </c>
      <c r="I4" s="7">
        <v>0.44402724597084448</v>
      </c>
      <c r="J4" s="7">
        <v>0.62005207899294168</v>
      </c>
      <c r="K4" s="7">
        <v>0.9539332253337377</v>
      </c>
      <c r="L4" s="7">
        <v>1.2130674578021161</v>
      </c>
      <c r="M4" s="7">
        <v>0.55651261887357772</v>
      </c>
    </row>
    <row r="5" spans="1:13" x14ac:dyDescent="0.25">
      <c r="A5" s="2" t="s">
        <v>12</v>
      </c>
      <c r="B5" s="7">
        <v>0.61918134499766764</v>
      </c>
      <c r="C5" s="7">
        <v>0.47900630014611334</v>
      </c>
      <c r="D5" s="7">
        <v>0.53874188776569143</v>
      </c>
      <c r="E5" s="7">
        <v>0.58067514185161229</v>
      </c>
      <c r="F5" s="7">
        <v>0.46763108146205529</v>
      </c>
      <c r="G5" s="7">
        <v>0.50367930286856044</v>
      </c>
      <c r="H5" s="7">
        <v>0.33703167375574389</v>
      </c>
      <c r="I5" s="7">
        <v>0.44245021939810325</v>
      </c>
      <c r="J5" s="7">
        <v>0.55046688206215943</v>
      </c>
      <c r="K5" s="7">
        <v>1.0431475031623478</v>
      </c>
      <c r="L5" s="7">
        <v>1.1592663062974615</v>
      </c>
      <c r="M5" s="7">
        <v>0.51616343657432451</v>
      </c>
    </row>
    <row r="6" spans="1:13" s="3" customFormat="1" ht="12.75" x14ac:dyDescent="0.25">
      <c r="B6" s="8"/>
      <c r="C6" s="1"/>
      <c r="D6" s="1"/>
      <c r="E6" s="1"/>
      <c r="F6" s="1"/>
      <c r="G6" s="1"/>
      <c r="H6" s="1"/>
      <c r="I6" s="9"/>
      <c r="J6" s="1"/>
      <c r="K6" s="9"/>
      <c r="L6" s="1"/>
      <c r="M6" s="1"/>
    </row>
    <row r="7" spans="1:13" x14ac:dyDescent="0.25">
      <c r="A7" s="2" t="s">
        <v>13</v>
      </c>
      <c r="B7" s="7">
        <v>0.63835602846458361</v>
      </c>
      <c r="C7" s="7">
        <v>0.91437260175721713</v>
      </c>
      <c r="D7" s="7">
        <v>0.76263495673246473</v>
      </c>
      <c r="E7" s="7">
        <v>0.83071849249031482</v>
      </c>
      <c r="F7" s="7">
        <v>0.98944341830446769</v>
      </c>
      <c r="G7" s="7">
        <v>0.62414573984486066</v>
      </c>
      <c r="H7" s="7">
        <v>0.95997730492911504</v>
      </c>
      <c r="I7" s="7">
        <v>0.86669932517680937</v>
      </c>
      <c r="J7" s="7">
        <v>0.61409669107384768</v>
      </c>
      <c r="K7" s="7">
        <v>1.2493133244544943</v>
      </c>
      <c r="L7" s="7">
        <v>1.7216348200468214</v>
      </c>
      <c r="M7" s="7">
        <v>1.055448991226823</v>
      </c>
    </row>
    <row r="8" spans="1:13" x14ac:dyDescent="0.25">
      <c r="A8" s="2" t="s">
        <v>14</v>
      </c>
      <c r="B8" s="7">
        <v>0.64406804210690993</v>
      </c>
      <c r="C8" s="7">
        <v>0.85806095704622698</v>
      </c>
      <c r="D8" s="7">
        <v>0.77555515805348729</v>
      </c>
      <c r="E8" s="7">
        <v>0.85376659935952903</v>
      </c>
      <c r="F8" s="7">
        <v>1.059337374287177</v>
      </c>
      <c r="G8" s="7">
        <v>0.65791462543321633</v>
      </c>
      <c r="H8" s="7">
        <v>0.96480610020044355</v>
      </c>
      <c r="I8" s="7">
        <v>0.84045253860814062</v>
      </c>
      <c r="J8" s="7">
        <v>0.69593281355084546</v>
      </c>
      <c r="K8" s="7">
        <v>1.1807775722442071</v>
      </c>
      <c r="L8" s="7">
        <v>1.8666818194513599</v>
      </c>
      <c r="M8" s="7">
        <v>0.98898826703570664</v>
      </c>
    </row>
    <row r="9" spans="1:13" x14ac:dyDescent="0.25">
      <c r="A9" s="2" t="s">
        <v>15</v>
      </c>
      <c r="B9" s="7">
        <v>0.96674267616457132</v>
      </c>
      <c r="C9" s="7">
        <v>1.1500753728263011</v>
      </c>
      <c r="D9" s="7">
        <v>1.2611227809269379</v>
      </c>
      <c r="E9" s="7">
        <v>0.92347945901151307</v>
      </c>
      <c r="F9" s="7">
        <v>1.3971108454314103</v>
      </c>
      <c r="G9" s="7">
        <v>0.84865176292733546</v>
      </c>
      <c r="H9" s="7">
        <v>1.1135961474430258</v>
      </c>
      <c r="I9" s="7">
        <v>1.0375612815269519</v>
      </c>
      <c r="J9" s="7">
        <v>1.0133750845401008</v>
      </c>
      <c r="K9" s="7">
        <v>2.0455133391019649</v>
      </c>
      <c r="L9" s="7">
        <v>2.5500544725350869</v>
      </c>
      <c r="M9" s="7">
        <v>1.268109846336029</v>
      </c>
    </row>
    <row r="10" spans="1:13" x14ac:dyDescent="0.25">
      <c r="A10" s="2" t="s">
        <v>16</v>
      </c>
      <c r="B10" s="7">
        <v>0.89851680803154632</v>
      </c>
      <c r="C10" s="7">
        <v>1.0848527130667853</v>
      </c>
      <c r="D10" s="7">
        <v>1.067924923934044</v>
      </c>
      <c r="E10" s="7">
        <v>0.77227331925577125</v>
      </c>
      <c r="F10" s="7">
        <v>1.1621390986456779</v>
      </c>
      <c r="G10" s="7">
        <v>0.82711156882522696</v>
      </c>
      <c r="H10" s="7">
        <v>1.0591238094648829</v>
      </c>
      <c r="I10" s="7">
        <v>1.1555706047212517</v>
      </c>
      <c r="J10" s="7">
        <v>0.99696305495173421</v>
      </c>
      <c r="K10" s="7">
        <v>1.9027058117576321</v>
      </c>
      <c r="L10" s="7">
        <v>2.2395737259141359</v>
      </c>
      <c r="M10" s="7">
        <v>1.1094675651714498</v>
      </c>
    </row>
    <row r="11" spans="1:13" s="3" customFormat="1" ht="12.75" x14ac:dyDescent="0.25">
      <c r="B11" s="8"/>
      <c r="C11" s="1"/>
      <c r="D11" s="1"/>
      <c r="E11" s="1"/>
      <c r="F11" s="1"/>
      <c r="G11" s="1"/>
      <c r="H11" s="1"/>
      <c r="I11" s="9"/>
      <c r="J11" s="1"/>
      <c r="K11" s="9"/>
      <c r="L11" s="1"/>
      <c r="M11" s="1"/>
    </row>
    <row r="12" spans="1:13" x14ac:dyDescent="0.25">
      <c r="A12" s="2" t="s">
        <v>17</v>
      </c>
      <c r="B12" s="7">
        <v>0.18287601152514577</v>
      </c>
      <c r="C12" s="7">
        <v>0.1737524984603252</v>
      </c>
      <c r="D12" s="7">
        <v>0.13656783468104222</v>
      </c>
      <c r="E12" s="7">
        <v>0.17251774002576209</v>
      </c>
      <c r="F12" s="7">
        <v>0.16242424242424242</v>
      </c>
      <c r="G12" s="7">
        <v>0.13421435601307505</v>
      </c>
      <c r="H12" s="7">
        <v>8.6670338293681384E-2</v>
      </c>
      <c r="I12" s="7">
        <v>8.3733928255757373E-2</v>
      </c>
      <c r="J12" s="7">
        <v>8.5148893720582236E-2</v>
      </c>
      <c r="K12" s="7">
        <v>0.32795892649628705</v>
      </c>
      <c r="L12" s="7">
        <v>0.38679216936335276</v>
      </c>
      <c r="M12" s="7">
        <v>0.14427860696517411</v>
      </c>
    </row>
    <row r="13" spans="1:13" x14ac:dyDescent="0.25">
      <c r="A13" s="2" t="s">
        <v>18</v>
      </c>
      <c r="B13" s="7">
        <v>0.21175858790655203</v>
      </c>
      <c r="C13" s="7">
        <v>0.17003142340653207</v>
      </c>
      <c r="D13" s="7">
        <v>0.12121212121212122</v>
      </c>
      <c r="E13" s="7">
        <v>0.17485231156987355</v>
      </c>
      <c r="F13" s="7">
        <v>0.13950617283950617</v>
      </c>
      <c r="G13" s="7">
        <v>0.15040745591115701</v>
      </c>
      <c r="H13" s="7">
        <v>9.0196522889314457E-2</v>
      </c>
      <c r="I13" s="7">
        <v>8.3229422928341915E-2</v>
      </c>
      <c r="J13" s="7">
        <v>8.0522513612256263E-2</v>
      </c>
      <c r="K13" s="7">
        <v>0.35329257778430168</v>
      </c>
      <c r="L13" s="7">
        <v>0.41052201999009663</v>
      </c>
      <c r="M13" s="7">
        <v>0.15341440598690367</v>
      </c>
    </row>
    <row r="14" spans="1:13" x14ac:dyDescent="0.25">
      <c r="A14" s="2" t="s">
        <v>19</v>
      </c>
      <c r="B14" s="7">
        <v>0.17503724544891947</v>
      </c>
      <c r="C14" s="7">
        <v>0.16344896886644847</v>
      </c>
      <c r="D14" s="7">
        <v>0.13700384122919332</v>
      </c>
      <c r="E14" s="7">
        <v>0.1982791231753416</v>
      </c>
      <c r="F14" s="7">
        <v>0.12666076173604959</v>
      </c>
      <c r="G14" s="7">
        <v>0.15229913262187819</v>
      </c>
      <c r="H14" s="7">
        <v>8.4289000407478831E-2</v>
      </c>
      <c r="I14" s="7">
        <v>9.7360382896582484E-2</v>
      </c>
      <c r="J14" s="7">
        <v>7.7488682109567053E-2</v>
      </c>
      <c r="K14" s="7">
        <v>0.4310785529627526</v>
      </c>
      <c r="L14" s="7">
        <v>0.49591362912875986</v>
      </c>
      <c r="M14" s="7">
        <v>0.1590277777777778</v>
      </c>
    </row>
    <row r="15" spans="1:13" x14ac:dyDescent="0.25">
      <c r="A15" s="2" t="s">
        <v>20</v>
      </c>
      <c r="B15" s="7">
        <v>0.17213419730530222</v>
      </c>
      <c r="C15" s="7">
        <v>0.14698188497795431</v>
      </c>
      <c r="D15" s="7">
        <v>0.12014652014652015</v>
      </c>
      <c r="E15" s="7">
        <v>0.19013295261505964</v>
      </c>
      <c r="F15" s="7">
        <v>0.11839530332681017</v>
      </c>
      <c r="G15" s="7">
        <v>0.14299489115815919</v>
      </c>
      <c r="H15" s="7">
        <v>7.0351843397259334E-2</v>
      </c>
      <c r="I15" s="7">
        <v>7.6797829446230995E-2</v>
      </c>
      <c r="J15" s="7">
        <v>6.9741070009366954E-2</v>
      </c>
      <c r="K15" s="7">
        <v>0.32686570507635715</v>
      </c>
      <c r="L15" s="7">
        <v>0.42106980222300827</v>
      </c>
      <c r="M15" s="7">
        <v>0.1094890510948905</v>
      </c>
    </row>
    <row r="16" spans="1:13" s="3" customFormat="1" ht="12.75" x14ac:dyDescent="0.25">
      <c r="B16" s="8"/>
      <c r="C16" s="1"/>
      <c r="D16" s="1"/>
      <c r="E16" s="1"/>
      <c r="F16" s="1"/>
      <c r="G16" s="1"/>
      <c r="H16" s="1"/>
      <c r="I16" s="9"/>
      <c r="J16" s="1"/>
      <c r="K16" s="9"/>
      <c r="L16" s="1"/>
      <c r="M16" s="1"/>
    </row>
    <row r="17" spans="1:13" x14ac:dyDescent="0.25">
      <c r="A17" s="4" t="s">
        <v>41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 x14ac:dyDescent="0.25">
      <c r="A18" s="2" t="s">
        <v>42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3" x14ac:dyDescent="0.25">
      <c r="A19" s="2" t="s">
        <v>43</v>
      </c>
      <c r="B19" s="10">
        <v>7.5600000000000001E-2</v>
      </c>
      <c r="C19" s="10">
        <v>2.9999999999999997E-4</v>
      </c>
      <c r="D19" s="10">
        <v>9.4000000000000004E-3</v>
      </c>
      <c r="E19" s="10">
        <v>6.9999999999999999E-4</v>
      </c>
      <c r="F19" s="10">
        <v>2.9999999999999997E-4</v>
      </c>
      <c r="G19" s="10">
        <v>4.4999999999999997E-3</v>
      </c>
      <c r="H19" s="10" t="s">
        <v>44</v>
      </c>
      <c r="I19" s="10">
        <v>5.0000000000000001E-4</v>
      </c>
      <c r="J19" s="10">
        <v>2.7400000000000001E-2</v>
      </c>
      <c r="K19" s="10">
        <v>2.0899999999999998E-2</v>
      </c>
      <c r="L19" s="10">
        <v>2.0999999999999999E-3</v>
      </c>
      <c r="M19" s="10" t="s">
        <v>44</v>
      </c>
    </row>
    <row r="20" spans="1:13" x14ac:dyDescent="0.25">
      <c r="A20" s="2" t="s">
        <v>45</v>
      </c>
      <c r="B20" s="7" t="s">
        <v>46</v>
      </c>
      <c r="C20" s="7" t="s">
        <v>47</v>
      </c>
      <c r="D20" s="7" t="s">
        <v>48</v>
      </c>
      <c r="E20" s="7" t="s">
        <v>47</v>
      </c>
      <c r="F20" s="7" t="s">
        <v>47</v>
      </c>
      <c r="G20" s="7" t="s">
        <v>48</v>
      </c>
      <c r="H20" s="7" t="s">
        <v>47</v>
      </c>
      <c r="I20" s="7" t="s">
        <v>47</v>
      </c>
      <c r="J20" s="7" t="s">
        <v>49</v>
      </c>
      <c r="K20" s="7" t="s">
        <v>49</v>
      </c>
      <c r="L20" s="7" t="s">
        <v>48</v>
      </c>
      <c r="M20" s="7" t="s">
        <v>47</v>
      </c>
    </row>
    <row r="21" spans="1:13" s="3" customFormat="1" ht="12.75" x14ac:dyDescent="0.25">
      <c r="A21" s="3" t="s">
        <v>50</v>
      </c>
      <c r="B21" s="11" t="s">
        <v>51</v>
      </c>
      <c r="C21" s="12" t="s">
        <v>52</v>
      </c>
      <c r="D21" s="12" t="s">
        <v>52</v>
      </c>
      <c r="E21" s="12" t="s">
        <v>52</v>
      </c>
      <c r="F21" s="12" t="s">
        <v>52</v>
      </c>
      <c r="G21" s="12" t="s">
        <v>52</v>
      </c>
      <c r="H21" s="12" t="s">
        <v>52</v>
      </c>
      <c r="I21" s="13" t="s">
        <v>52</v>
      </c>
      <c r="J21" s="12" t="s">
        <v>52</v>
      </c>
      <c r="K21" s="13" t="s">
        <v>52</v>
      </c>
      <c r="L21" s="12" t="s">
        <v>52</v>
      </c>
      <c r="M21" s="12" t="s">
        <v>52</v>
      </c>
    </row>
    <row r="22" spans="1:13" x14ac:dyDescent="0.25">
      <c r="A22" s="2" t="s">
        <v>53</v>
      </c>
      <c r="B22" s="7" t="s">
        <v>54</v>
      </c>
      <c r="C22" s="7" t="s">
        <v>54</v>
      </c>
      <c r="D22" s="7" t="s">
        <v>54</v>
      </c>
      <c r="E22" s="7" t="s">
        <v>54</v>
      </c>
      <c r="F22" s="7" t="s">
        <v>54</v>
      </c>
      <c r="G22" s="7" t="s">
        <v>54</v>
      </c>
      <c r="H22" s="7" t="s">
        <v>54</v>
      </c>
      <c r="I22" s="7" t="s">
        <v>54</v>
      </c>
      <c r="J22" s="7" t="s">
        <v>54</v>
      </c>
      <c r="K22" s="7" t="s">
        <v>54</v>
      </c>
      <c r="L22" s="7" t="s">
        <v>54</v>
      </c>
      <c r="M22" s="7" t="s">
        <v>54</v>
      </c>
    </row>
    <row r="23" spans="1:13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3" x14ac:dyDescent="0.25">
      <c r="A24" s="4" t="s">
        <v>55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 x14ac:dyDescent="0.25">
      <c r="A25" s="2" t="s">
        <v>42</v>
      </c>
      <c r="B25" s="10" t="s">
        <v>44</v>
      </c>
      <c r="C25" s="10" t="s">
        <v>44</v>
      </c>
      <c r="D25" s="10">
        <v>2.0000000000000001E-4</v>
      </c>
      <c r="E25" s="10" t="s">
        <v>44</v>
      </c>
      <c r="F25" s="10">
        <v>2.0000000000000001E-4</v>
      </c>
      <c r="G25" s="10">
        <v>5.9999999999999995E-4</v>
      </c>
      <c r="H25" s="10" t="s">
        <v>44</v>
      </c>
      <c r="I25" s="10">
        <v>2.3999999999999998E-3</v>
      </c>
      <c r="J25" s="10">
        <v>4.0000000000000002E-4</v>
      </c>
      <c r="K25" s="10">
        <v>8.9999999999999998E-4</v>
      </c>
      <c r="L25" s="10">
        <v>4.0000000000000002E-4</v>
      </c>
      <c r="M25" s="10" t="s">
        <v>44</v>
      </c>
    </row>
    <row r="26" spans="1:13" s="3" customFormat="1" x14ac:dyDescent="0.25">
      <c r="A26" s="2" t="s">
        <v>43</v>
      </c>
      <c r="B26" s="8" t="s">
        <v>47</v>
      </c>
      <c r="C26" s="1" t="s">
        <v>47</v>
      </c>
      <c r="D26" s="1" t="s">
        <v>47</v>
      </c>
      <c r="E26" s="1" t="s">
        <v>47</v>
      </c>
      <c r="F26" s="1" t="s">
        <v>47</v>
      </c>
      <c r="G26" s="1" t="s">
        <v>47</v>
      </c>
      <c r="H26" s="1" t="s">
        <v>47</v>
      </c>
      <c r="I26" s="9" t="s">
        <v>48</v>
      </c>
      <c r="J26" s="1" t="s">
        <v>47</v>
      </c>
      <c r="K26" s="9" t="s">
        <v>47</v>
      </c>
      <c r="L26" s="1" t="s">
        <v>47</v>
      </c>
      <c r="M26" s="1" t="s">
        <v>47</v>
      </c>
    </row>
    <row r="27" spans="1:13" x14ac:dyDescent="0.25">
      <c r="A27" s="2" t="s">
        <v>45</v>
      </c>
      <c r="B27" s="7" t="s">
        <v>52</v>
      </c>
      <c r="C27" s="7" t="s">
        <v>52</v>
      </c>
      <c r="D27" s="7" t="s">
        <v>52</v>
      </c>
      <c r="E27" s="7" t="s">
        <v>52</v>
      </c>
      <c r="F27" s="7" t="s">
        <v>52</v>
      </c>
      <c r="G27" s="7" t="s">
        <v>52</v>
      </c>
      <c r="H27" s="7" t="s">
        <v>52</v>
      </c>
      <c r="I27" s="7" t="s">
        <v>52</v>
      </c>
      <c r="J27" s="7" t="s">
        <v>52</v>
      </c>
      <c r="K27" s="7" t="s">
        <v>52</v>
      </c>
      <c r="L27" s="7" t="s">
        <v>52</v>
      </c>
      <c r="M27" s="7" t="s">
        <v>52</v>
      </c>
    </row>
    <row r="28" spans="1:13" x14ac:dyDescent="0.25">
      <c r="A28" s="3" t="s">
        <v>50</v>
      </c>
      <c r="B28" s="7" t="s">
        <v>54</v>
      </c>
      <c r="C28" s="7" t="s">
        <v>54</v>
      </c>
      <c r="D28" s="7" t="s">
        <v>54</v>
      </c>
      <c r="E28" s="7" t="s">
        <v>54</v>
      </c>
      <c r="F28" s="7" t="s">
        <v>54</v>
      </c>
      <c r="G28" s="7" t="s">
        <v>54</v>
      </c>
      <c r="H28" s="7" t="s">
        <v>54</v>
      </c>
      <c r="I28" s="7" t="s">
        <v>54</v>
      </c>
      <c r="J28" s="7" t="s">
        <v>54</v>
      </c>
      <c r="K28" s="7" t="s">
        <v>54</v>
      </c>
      <c r="L28" s="7" t="s">
        <v>54</v>
      </c>
      <c r="M28" s="7" t="s">
        <v>54</v>
      </c>
    </row>
    <row r="29" spans="1:13" x14ac:dyDescent="0.25">
      <c r="A29" s="2" t="s">
        <v>53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3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2" spans="1:13" x14ac:dyDescent="0.25">
      <c r="A32" s="4"/>
    </row>
    <row r="33" spans="1:13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40" spans="1:13" customFormat="1" x14ac:dyDescent="0.25">
      <c r="A40" s="5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 customFormat="1" x14ac:dyDescent="0.25">
      <c r="A41" s="2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13" customFormat="1" x14ac:dyDescent="0.25">
      <c r="A42" s="2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3" customFormat="1" x14ac:dyDescent="0.25">
      <c r="A43" s="2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customFormat="1" x14ac:dyDescent="0.25">
      <c r="A44" s="2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13" customFormat="1" x14ac:dyDescent="0.25">
      <c r="A45" s="2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3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 customForma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3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2:13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2:13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2:13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2:13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2:13" x14ac:dyDescent="0.25">
      <c r="B53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>
      <selection sqref="A1:A1048576"/>
    </sheetView>
  </sheetViews>
  <sheetFormatPr baseColWidth="10" defaultColWidth="17.7109375" defaultRowHeight="15" x14ac:dyDescent="0.25"/>
  <cols>
    <col min="1" max="1" width="43.7109375" style="2" customWidth="1"/>
    <col min="2" max="13" width="11.42578125" style="14" customWidth="1"/>
    <col min="14" max="16384" width="17.7109375" style="2"/>
  </cols>
  <sheetData>
    <row r="1" spans="1:13" s="31" customFormat="1" ht="15.75" x14ac:dyDescent="0.25">
      <c r="A1" s="16" t="s">
        <v>0</v>
      </c>
      <c r="B1" s="15">
        <v>438</v>
      </c>
      <c r="C1" s="30" t="s">
        <v>1</v>
      </c>
      <c r="D1" s="30" t="s">
        <v>2</v>
      </c>
      <c r="E1" s="30" t="s">
        <v>3</v>
      </c>
      <c r="F1" s="30" t="s">
        <v>4</v>
      </c>
      <c r="G1" s="30" t="s">
        <v>5</v>
      </c>
      <c r="H1" s="30">
        <v>1806</v>
      </c>
      <c r="I1" s="17">
        <v>2898</v>
      </c>
      <c r="J1" s="30">
        <v>3323</v>
      </c>
      <c r="K1" s="17" t="s">
        <v>6</v>
      </c>
      <c r="L1" s="30" t="s">
        <v>7</v>
      </c>
      <c r="M1" s="30" t="s">
        <v>8</v>
      </c>
    </row>
    <row r="2" spans="1:13" x14ac:dyDescent="0.25">
      <c r="A2" s="2" t="s">
        <v>17</v>
      </c>
      <c r="B2" s="7">
        <v>0.18287601152514577</v>
      </c>
      <c r="C2" s="7">
        <v>0.1737524984603252</v>
      </c>
      <c r="D2" s="7">
        <v>0.13656783468104222</v>
      </c>
      <c r="E2" s="7">
        <v>0.17251774002576209</v>
      </c>
      <c r="F2" s="7">
        <v>0.16242424242424242</v>
      </c>
      <c r="G2" s="7">
        <v>0.13421435601307505</v>
      </c>
      <c r="H2" s="7">
        <v>8.6670338293681384E-2</v>
      </c>
      <c r="I2" s="7">
        <v>8.3733928255757373E-2</v>
      </c>
      <c r="J2" s="7">
        <v>8.5148893720582236E-2</v>
      </c>
      <c r="K2" s="7">
        <v>0.32795892649628705</v>
      </c>
      <c r="L2" s="7">
        <v>0.38679216936335276</v>
      </c>
      <c r="M2" s="7">
        <v>0.14427860696517411</v>
      </c>
    </row>
    <row r="3" spans="1:13" x14ac:dyDescent="0.25">
      <c r="A3" s="2" t="s">
        <v>18</v>
      </c>
      <c r="B3" s="7">
        <v>0.21175858790655203</v>
      </c>
      <c r="C3" s="7">
        <v>0.17003142340653207</v>
      </c>
      <c r="D3" s="7">
        <v>0.12121212121212122</v>
      </c>
      <c r="E3" s="7">
        <v>0.17485231156987355</v>
      </c>
      <c r="F3" s="7">
        <v>0.13950617283950617</v>
      </c>
      <c r="G3" s="7">
        <v>0.15040745591115701</v>
      </c>
      <c r="H3" s="7">
        <v>9.0196522889314457E-2</v>
      </c>
      <c r="I3" s="7">
        <v>8.3229422928341915E-2</v>
      </c>
      <c r="J3" s="7">
        <v>8.0522513612256263E-2</v>
      </c>
      <c r="K3" s="7">
        <v>0.35329257778430168</v>
      </c>
      <c r="L3" s="7">
        <v>0.41052201999009663</v>
      </c>
      <c r="M3" s="7">
        <v>0.15341440598690367</v>
      </c>
    </row>
    <row r="4" spans="1:13" x14ac:dyDescent="0.25">
      <c r="A4" s="2" t="s">
        <v>19</v>
      </c>
      <c r="B4" s="7">
        <v>0.17503724544891947</v>
      </c>
      <c r="C4" s="7">
        <v>0.16344896886644847</v>
      </c>
      <c r="D4" s="7">
        <v>0.13700384122919332</v>
      </c>
      <c r="E4" s="7">
        <v>0.1982791231753416</v>
      </c>
      <c r="F4" s="7">
        <v>0.12666076173604959</v>
      </c>
      <c r="G4" s="7">
        <v>0.15229913262187819</v>
      </c>
      <c r="H4" s="7">
        <v>8.4289000407478831E-2</v>
      </c>
      <c r="I4" s="7">
        <v>9.7360382896582484E-2</v>
      </c>
      <c r="J4" s="7">
        <v>7.7488682109567053E-2</v>
      </c>
      <c r="K4" s="7">
        <v>0.4310785529627526</v>
      </c>
      <c r="L4" s="7">
        <v>0.49591362912875986</v>
      </c>
      <c r="M4" s="7">
        <v>0.1590277777777778</v>
      </c>
    </row>
    <row r="5" spans="1:13" x14ac:dyDescent="0.25">
      <c r="A5" s="2" t="s">
        <v>20</v>
      </c>
      <c r="B5" s="7">
        <v>0.17213419730530222</v>
      </c>
      <c r="C5" s="7">
        <v>0.14698188497795431</v>
      </c>
      <c r="D5" s="7">
        <v>0.12014652014652015</v>
      </c>
      <c r="E5" s="7">
        <v>0.19013295261505964</v>
      </c>
      <c r="F5" s="7">
        <v>0.11839530332681017</v>
      </c>
      <c r="G5" s="7">
        <v>0.14299489115815919</v>
      </c>
      <c r="H5" s="7">
        <v>7.0351843397259334E-2</v>
      </c>
      <c r="I5" s="7">
        <v>7.6797829446230995E-2</v>
      </c>
      <c r="J5" s="7">
        <v>6.9741070009366954E-2</v>
      </c>
      <c r="K5" s="7">
        <v>0.32686570507635715</v>
      </c>
      <c r="L5" s="7">
        <v>0.42106980222300827</v>
      </c>
      <c r="M5" s="7">
        <v>0.1094890510948905</v>
      </c>
    </row>
    <row r="6" spans="1:13" s="3" customFormat="1" ht="12.75" x14ac:dyDescent="0.25">
      <c r="B6" s="8"/>
      <c r="C6" s="1"/>
      <c r="D6" s="1"/>
      <c r="E6" s="1"/>
      <c r="F6" s="1"/>
      <c r="G6" s="1"/>
      <c r="H6" s="1"/>
      <c r="I6" s="9"/>
      <c r="J6" s="1"/>
      <c r="K6" s="9"/>
      <c r="L6" s="1"/>
      <c r="M6" s="1"/>
    </row>
    <row r="7" spans="1:13" x14ac:dyDescent="0.25">
      <c r="A7" s="2" t="s">
        <v>25</v>
      </c>
      <c r="B7" s="7">
        <v>0.41358504293026371</v>
      </c>
      <c r="C7" s="7">
        <v>0.75368312788514447</v>
      </c>
      <c r="D7" s="7">
        <v>0.75831087151841869</v>
      </c>
      <c r="E7" s="7">
        <v>0.51383748827493281</v>
      </c>
      <c r="F7" s="7">
        <v>0.92848484848484847</v>
      </c>
      <c r="G7" s="7">
        <v>0.44233737530991302</v>
      </c>
      <c r="H7" s="7">
        <v>0.51544013872490113</v>
      </c>
      <c r="I7" s="7">
        <v>0.55384252200425022</v>
      </c>
      <c r="J7" s="7">
        <v>0.34736212343320788</v>
      </c>
      <c r="K7" s="7">
        <v>1.4472377133095051</v>
      </c>
      <c r="L7" s="7">
        <v>1.9873930513588454</v>
      </c>
      <c r="M7" s="7">
        <v>0.74129353233830841</v>
      </c>
    </row>
    <row r="8" spans="1:13" x14ac:dyDescent="0.25">
      <c r="A8" s="2" t="s">
        <v>26</v>
      </c>
      <c r="B8" s="7">
        <v>0.43410147464959481</v>
      </c>
      <c r="C8" s="7">
        <v>0.69554233805865506</v>
      </c>
      <c r="D8" s="7">
        <v>0.5757575757575758</v>
      </c>
      <c r="E8" s="7">
        <v>0.4893044534363708</v>
      </c>
      <c r="F8" s="7">
        <v>0.8222222222222223</v>
      </c>
      <c r="G8" s="7">
        <v>0.37870264516562047</v>
      </c>
      <c r="H8" s="7">
        <v>0.57882036237623125</v>
      </c>
      <c r="I8" s="7">
        <v>0.49851873412634035</v>
      </c>
      <c r="J8" s="7">
        <v>0.38422009868085388</v>
      </c>
      <c r="K8" s="7">
        <v>1.6998713648830606</v>
      </c>
      <c r="L8" s="7">
        <v>1.9034759567447554</v>
      </c>
      <c r="M8" s="7">
        <v>0.76333021515434996</v>
      </c>
    </row>
    <row r="9" spans="1:13" x14ac:dyDescent="0.25">
      <c r="A9" s="2" t="s">
        <v>27</v>
      </c>
      <c r="B9" s="7">
        <v>0.45237356900906323</v>
      </c>
      <c r="C9" s="7">
        <v>0.76208199797626319</v>
      </c>
      <c r="D9" s="7">
        <v>0.62740076824583868</v>
      </c>
      <c r="E9" s="7">
        <v>0.56215128986721785</v>
      </c>
      <c r="F9" s="7">
        <v>0.93002657218777673</v>
      </c>
      <c r="G9" s="7">
        <v>0.57570000105410335</v>
      </c>
      <c r="H9" s="7">
        <v>0.62051794122872284</v>
      </c>
      <c r="I9" s="7">
        <v>0.72845444064402731</v>
      </c>
      <c r="J9" s="7">
        <v>0.41025181209276329</v>
      </c>
      <c r="K9" s="7">
        <v>1.9353458305559428</v>
      </c>
      <c r="L9" s="7">
        <v>1.7840291690392946</v>
      </c>
      <c r="M9" s="7">
        <v>0.7909722222222223</v>
      </c>
    </row>
    <row r="10" spans="1:13" x14ac:dyDescent="0.25">
      <c r="A10" s="2" t="s">
        <v>28</v>
      </c>
      <c r="B10" s="7">
        <v>0.45997810701873848</v>
      </c>
      <c r="C10" s="7">
        <v>0.77507634402667569</v>
      </c>
      <c r="D10" s="7">
        <v>0.71501831501831503</v>
      </c>
      <c r="E10" s="7">
        <v>0.65056806358682595</v>
      </c>
      <c r="F10" s="7">
        <v>0.89921722113502933</v>
      </c>
      <c r="G10" s="7">
        <v>0.53290203036492256</v>
      </c>
      <c r="H10" s="7">
        <v>0.6062254818319196</v>
      </c>
      <c r="I10" s="7">
        <v>0.62829234352435126</v>
      </c>
      <c r="J10" s="7">
        <v>0.39193207500637745</v>
      </c>
      <c r="K10" s="7">
        <v>1.6987834367341013</v>
      </c>
      <c r="L10" s="7">
        <v>1.9684632081952718</v>
      </c>
      <c r="M10" s="7">
        <v>0.72554744525547443</v>
      </c>
    </row>
    <row r="11" spans="1:13" s="3" customFormat="1" ht="12.75" x14ac:dyDescent="0.25">
      <c r="B11" s="8"/>
      <c r="C11" s="1"/>
      <c r="D11" s="1"/>
      <c r="E11" s="1"/>
      <c r="F11" s="1"/>
      <c r="G11" s="1"/>
      <c r="H11" s="1"/>
      <c r="I11" s="9"/>
      <c r="J11" s="1"/>
      <c r="K11" s="9"/>
      <c r="L11" s="1"/>
      <c r="M11" s="1"/>
    </row>
    <row r="12" spans="1:13" x14ac:dyDescent="0.25">
      <c r="A12" s="2" t="s">
        <v>37</v>
      </c>
      <c r="B12" s="7">
        <v>0.28679274133098204</v>
      </c>
      <c r="C12" s="7">
        <v>0.25791567181166458</v>
      </c>
      <c r="D12" s="7">
        <v>0.30548068283917346</v>
      </c>
      <c r="E12" s="7">
        <v>0.23816064691301445</v>
      </c>
      <c r="F12" s="7">
        <v>0.33090909090909093</v>
      </c>
      <c r="G12" s="7">
        <v>0.22915007958772673</v>
      </c>
      <c r="H12" s="7">
        <v>0.19805631907698124</v>
      </c>
      <c r="I12" s="7">
        <v>0.20513721540754323</v>
      </c>
      <c r="J12" s="7">
        <v>0.20913736736609626</v>
      </c>
      <c r="K12" s="7">
        <v>0.65242199290725422</v>
      </c>
      <c r="L12" s="7">
        <v>0.80289211853473264</v>
      </c>
      <c r="M12" s="7">
        <v>0.2819237147595357</v>
      </c>
    </row>
    <row r="13" spans="1:13" x14ac:dyDescent="0.25">
      <c r="A13" s="2" t="s">
        <v>37</v>
      </c>
      <c r="B13" s="7">
        <v>0.33459400298539627</v>
      </c>
      <c r="C13" s="7">
        <v>0.26640177812414223</v>
      </c>
      <c r="D13" s="7">
        <v>0.25541125541125537</v>
      </c>
      <c r="E13" s="7">
        <v>0.24473065365609128</v>
      </c>
      <c r="F13" s="7">
        <v>0.29876543209876544</v>
      </c>
      <c r="G13" s="7">
        <v>0.23904534529903723</v>
      </c>
      <c r="H13" s="7">
        <v>0.26247510660753476</v>
      </c>
      <c r="I13" s="7">
        <v>0.21295060084025988</v>
      </c>
      <c r="J13" s="7">
        <v>0.22653485793539302</v>
      </c>
      <c r="K13" s="7">
        <v>0.72805113555274703</v>
      </c>
      <c r="L13" s="7">
        <v>0.7914073093848556</v>
      </c>
      <c r="M13" s="7">
        <v>0.28250701590271282</v>
      </c>
    </row>
    <row r="14" spans="1:13" x14ac:dyDescent="0.25">
      <c r="A14" s="2" t="s">
        <v>37</v>
      </c>
      <c r="B14" s="7">
        <v>0.28741775992174107</v>
      </c>
      <c r="C14" s="7">
        <v>0.31945669535081034</v>
      </c>
      <c r="D14" s="7">
        <v>0.3060179257362356</v>
      </c>
      <c r="E14" s="7">
        <v>0.25974025075069068</v>
      </c>
      <c r="F14" s="7">
        <v>0.33303808680248009</v>
      </c>
      <c r="G14" s="7">
        <v>0.329686090798394</v>
      </c>
      <c r="H14" s="7">
        <v>0.23573279275355521</v>
      </c>
      <c r="I14" s="7">
        <v>0.24836973670959439</v>
      </c>
      <c r="J14" s="7">
        <v>0.21708352324827762</v>
      </c>
      <c r="K14" s="7">
        <v>0.88803767282414003</v>
      </c>
      <c r="L14" s="7">
        <v>0.83963208169469006</v>
      </c>
      <c r="M14" s="7">
        <v>0.3354166666666667</v>
      </c>
    </row>
    <row r="15" spans="1:13" x14ac:dyDescent="0.25">
      <c r="A15" s="2" t="s">
        <v>37</v>
      </c>
      <c r="B15" s="7">
        <v>0.26406280120829251</v>
      </c>
      <c r="C15" s="7">
        <v>0.26968395318711441</v>
      </c>
      <c r="D15" s="7">
        <v>0.30183150183150181</v>
      </c>
      <c r="E15" s="7">
        <v>0.28407110651037493</v>
      </c>
      <c r="F15" s="7">
        <v>0.29452054794520549</v>
      </c>
      <c r="G15" s="7">
        <v>0.27077172733594079</v>
      </c>
      <c r="H15" s="7">
        <v>0.19828708937884348</v>
      </c>
      <c r="I15" s="7">
        <v>0.22086351135985882</v>
      </c>
      <c r="J15" s="7">
        <v>0.22107327158074216</v>
      </c>
      <c r="K15" s="7">
        <v>0.71176237255671548</v>
      </c>
      <c r="L15" s="7">
        <v>0.76392128848247165</v>
      </c>
      <c r="M15" s="7">
        <v>0.35328467153284665</v>
      </c>
    </row>
    <row r="16" spans="1:13" s="3" customFormat="1" ht="12.75" x14ac:dyDescent="0.25">
      <c r="B16" s="8"/>
      <c r="C16" s="1"/>
      <c r="D16" s="1"/>
      <c r="E16" s="1"/>
      <c r="F16" s="1"/>
      <c r="G16" s="1"/>
      <c r="H16" s="1"/>
      <c r="I16" s="9"/>
      <c r="J16" s="1"/>
      <c r="K16" s="9"/>
      <c r="L16" s="1"/>
      <c r="M16" s="1"/>
    </row>
    <row r="17" spans="1:13" x14ac:dyDescent="0.25">
      <c r="A17" s="4" t="s">
        <v>56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 x14ac:dyDescent="0.25">
      <c r="A18" s="2" t="s">
        <v>42</v>
      </c>
      <c r="B18" s="7" t="s">
        <v>44</v>
      </c>
      <c r="C18" s="7" t="s">
        <v>44</v>
      </c>
      <c r="D18" s="7" t="s">
        <v>44</v>
      </c>
      <c r="E18" s="7" t="s">
        <v>44</v>
      </c>
      <c r="F18" s="7" t="s">
        <v>44</v>
      </c>
      <c r="G18" s="7">
        <v>2.9999999999999997E-4</v>
      </c>
      <c r="H18" s="7" t="s">
        <v>44</v>
      </c>
      <c r="I18" s="7" t="s">
        <v>44</v>
      </c>
      <c r="J18" s="7" t="s">
        <v>44</v>
      </c>
      <c r="K18" s="7" t="s">
        <v>44</v>
      </c>
      <c r="L18" s="7" t="s">
        <v>44</v>
      </c>
      <c r="M18" s="7" t="s">
        <v>44</v>
      </c>
    </row>
    <row r="19" spans="1:13" x14ac:dyDescent="0.25">
      <c r="A19" s="2" t="s">
        <v>43</v>
      </c>
      <c r="B19" s="10" t="s">
        <v>47</v>
      </c>
      <c r="C19" s="10" t="s">
        <v>47</v>
      </c>
      <c r="D19" s="10" t="s">
        <v>47</v>
      </c>
      <c r="E19" s="10" t="s">
        <v>47</v>
      </c>
      <c r="F19" s="10" t="s">
        <v>47</v>
      </c>
      <c r="G19" s="10" t="s">
        <v>47</v>
      </c>
      <c r="H19" s="10" t="s">
        <v>47</v>
      </c>
      <c r="I19" s="10" t="s">
        <v>47</v>
      </c>
      <c r="J19" s="10" t="s">
        <v>47</v>
      </c>
      <c r="K19" s="10" t="s">
        <v>47</v>
      </c>
      <c r="L19" s="10" t="s">
        <v>47</v>
      </c>
      <c r="M19" s="10" t="s">
        <v>47</v>
      </c>
    </row>
    <row r="20" spans="1:13" x14ac:dyDescent="0.25">
      <c r="A20" s="2" t="s">
        <v>45</v>
      </c>
      <c r="B20" s="7" t="s">
        <v>52</v>
      </c>
      <c r="C20" s="7" t="s">
        <v>52</v>
      </c>
      <c r="D20" s="7" t="s">
        <v>52</v>
      </c>
      <c r="E20" s="7" t="s">
        <v>52</v>
      </c>
      <c r="F20" s="7" t="s">
        <v>52</v>
      </c>
      <c r="G20" s="7" t="s">
        <v>52</v>
      </c>
      <c r="H20" s="7" t="s">
        <v>52</v>
      </c>
      <c r="I20" s="7" t="s">
        <v>52</v>
      </c>
      <c r="J20" s="7" t="s">
        <v>52</v>
      </c>
      <c r="K20" s="7" t="s">
        <v>52</v>
      </c>
      <c r="L20" s="7" t="s">
        <v>52</v>
      </c>
      <c r="M20" s="7" t="s">
        <v>52</v>
      </c>
    </row>
    <row r="21" spans="1:13" s="3" customFormat="1" ht="12.75" x14ac:dyDescent="0.25">
      <c r="A21" s="3" t="s">
        <v>50</v>
      </c>
      <c r="B21" s="11" t="s">
        <v>54</v>
      </c>
      <c r="C21" s="12" t="s">
        <v>54</v>
      </c>
      <c r="D21" s="12" t="s">
        <v>54</v>
      </c>
      <c r="E21" s="12" t="s">
        <v>54</v>
      </c>
      <c r="F21" s="12" t="s">
        <v>54</v>
      </c>
      <c r="G21" s="12" t="s">
        <v>54</v>
      </c>
      <c r="H21" s="12" t="s">
        <v>54</v>
      </c>
      <c r="I21" s="13" t="s">
        <v>54</v>
      </c>
      <c r="J21" s="12" t="s">
        <v>54</v>
      </c>
      <c r="K21" s="13" t="s">
        <v>54</v>
      </c>
      <c r="L21" s="12" t="s">
        <v>54</v>
      </c>
      <c r="M21" s="12" t="s">
        <v>54</v>
      </c>
    </row>
    <row r="22" spans="1:13" x14ac:dyDescent="0.25">
      <c r="A22" s="2" t="s">
        <v>53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3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3" x14ac:dyDescent="0.25">
      <c r="A24" s="4" t="s">
        <v>57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 x14ac:dyDescent="0.25">
      <c r="A25" s="2" t="s">
        <v>42</v>
      </c>
      <c r="B25" s="10">
        <v>6.9999999999999999E-4</v>
      </c>
      <c r="C25" s="10">
        <v>2.0000000000000001E-4</v>
      </c>
      <c r="D25" s="10" t="s">
        <v>44</v>
      </c>
      <c r="E25" s="10">
        <v>1E-3</v>
      </c>
      <c r="F25" s="10" t="s">
        <v>44</v>
      </c>
      <c r="G25" s="10">
        <v>1.6000000000000001E-3</v>
      </c>
      <c r="H25" s="10">
        <v>1E-4</v>
      </c>
      <c r="I25" s="10" t="s">
        <v>44</v>
      </c>
      <c r="J25" s="10" t="s">
        <v>44</v>
      </c>
      <c r="K25" s="10">
        <v>5.0000000000000001E-4</v>
      </c>
      <c r="L25" s="10" t="s">
        <v>44</v>
      </c>
      <c r="M25" s="10">
        <v>2.0000000000000001E-4</v>
      </c>
    </row>
    <row r="26" spans="1:13" s="3" customFormat="1" x14ac:dyDescent="0.25">
      <c r="A26" s="2" t="s">
        <v>43</v>
      </c>
      <c r="B26" s="8" t="s">
        <v>47</v>
      </c>
      <c r="C26" s="1" t="s">
        <v>47</v>
      </c>
      <c r="D26" s="1" t="s">
        <v>47</v>
      </c>
      <c r="E26" s="1" t="s">
        <v>47</v>
      </c>
      <c r="F26" s="1" t="s">
        <v>47</v>
      </c>
      <c r="G26" s="1" t="s">
        <v>48</v>
      </c>
      <c r="H26" s="1" t="s">
        <v>47</v>
      </c>
      <c r="I26" s="9" t="s">
        <v>47</v>
      </c>
      <c r="J26" s="1" t="s">
        <v>47</v>
      </c>
      <c r="K26" s="9" t="s">
        <v>47</v>
      </c>
      <c r="L26" s="1" t="s">
        <v>47</v>
      </c>
      <c r="M26" s="1" t="s">
        <v>47</v>
      </c>
    </row>
    <row r="27" spans="1:13" x14ac:dyDescent="0.25">
      <c r="A27" s="2" t="s">
        <v>45</v>
      </c>
      <c r="B27" s="7" t="s">
        <v>52</v>
      </c>
      <c r="C27" s="7" t="s">
        <v>52</v>
      </c>
      <c r="D27" s="7" t="s">
        <v>52</v>
      </c>
      <c r="E27" s="7" t="s">
        <v>52</v>
      </c>
      <c r="F27" s="7" t="s">
        <v>52</v>
      </c>
      <c r="G27" s="7" t="s">
        <v>52</v>
      </c>
      <c r="H27" s="7" t="s">
        <v>52</v>
      </c>
      <c r="I27" s="7" t="s">
        <v>52</v>
      </c>
      <c r="J27" s="7" t="s">
        <v>52</v>
      </c>
      <c r="K27" s="7" t="s">
        <v>52</v>
      </c>
      <c r="L27" s="7" t="s">
        <v>52</v>
      </c>
      <c r="M27" s="7" t="s">
        <v>52</v>
      </c>
    </row>
    <row r="28" spans="1:13" x14ac:dyDescent="0.25">
      <c r="A28" s="3" t="s">
        <v>50</v>
      </c>
      <c r="B28" s="7" t="s">
        <v>54</v>
      </c>
      <c r="C28" s="7" t="s">
        <v>54</v>
      </c>
      <c r="D28" s="7" t="s">
        <v>54</v>
      </c>
      <c r="E28" s="7" t="s">
        <v>54</v>
      </c>
      <c r="F28" s="7" t="s">
        <v>54</v>
      </c>
      <c r="G28" s="7" t="s">
        <v>54</v>
      </c>
      <c r="H28" s="7" t="s">
        <v>54</v>
      </c>
      <c r="I28" s="7" t="s">
        <v>54</v>
      </c>
      <c r="J28" s="7" t="s">
        <v>54</v>
      </c>
      <c r="K28" s="7" t="s">
        <v>54</v>
      </c>
      <c r="L28" s="7" t="s">
        <v>54</v>
      </c>
      <c r="M28" s="7" t="s">
        <v>54</v>
      </c>
    </row>
    <row r="29" spans="1:13" x14ac:dyDescent="0.25">
      <c r="A29" s="2" t="s">
        <v>53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3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2" spans="1:13" x14ac:dyDescent="0.25">
      <c r="A32" s="4"/>
    </row>
    <row r="33" spans="1:13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40" spans="1:13" customFormat="1" x14ac:dyDescent="0.25">
      <c r="A40" s="5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 customFormat="1" x14ac:dyDescent="0.25">
      <c r="A41" s="2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13" customFormat="1" x14ac:dyDescent="0.25">
      <c r="A42" s="2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3" customFormat="1" x14ac:dyDescent="0.25">
      <c r="A43" s="2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customFormat="1" x14ac:dyDescent="0.25">
      <c r="A44" s="2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13" customFormat="1" x14ac:dyDescent="0.25">
      <c r="A45" s="2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3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 customForma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3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2:13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2:13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2:13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2:13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2:13" x14ac:dyDescent="0.25">
      <c r="B53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A38" sqref="A38"/>
    </sheetView>
  </sheetViews>
  <sheetFormatPr baseColWidth="10" defaultRowHeight="15" x14ac:dyDescent="0.25"/>
  <cols>
    <col min="1" max="1" width="43.7109375" customWidth="1"/>
    <col min="2" max="13" width="11.42578125" style="14" customWidth="1"/>
  </cols>
  <sheetData>
    <row r="1" spans="1:13" ht="15.75" x14ac:dyDescent="0.25">
      <c r="A1" s="4" t="s">
        <v>58</v>
      </c>
      <c r="B1" s="15">
        <v>438</v>
      </c>
      <c r="C1" s="16" t="s">
        <v>1</v>
      </c>
      <c r="D1" s="16" t="s">
        <v>2</v>
      </c>
      <c r="E1" s="16" t="s">
        <v>3</v>
      </c>
      <c r="F1" s="16" t="s">
        <v>4</v>
      </c>
      <c r="G1" s="16" t="s">
        <v>5</v>
      </c>
      <c r="H1" s="16">
        <v>1806</v>
      </c>
      <c r="I1" s="17">
        <v>2898</v>
      </c>
      <c r="J1" s="16">
        <v>3323</v>
      </c>
      <c r="K1" s="17" t="s">
        <v>6</v>
      </c>
      <c r="L1" s="16" t="s">
        <v>7</v>
      </c>
      <c r="M1" s="16" t="s">
        <v>8</v>
      </c>
    </row>
    <row r="2" spans="1:13" x14ac:dyDescent="0.25">
      <c r="A2" t="s">
        <v>59</v>
      </c>
      <c r="B2" s="18">
        <v>9.9595735599810244E-3</v>
      </c>
      <c r="C2" s="18">
        <v>1.3330914605078608E-2</v>
      </c>
      <c r="D2" s="18">
        <v>6.0048147786273647E-2</v>
      </c>
      <c r="E2" s="18">
        <v>2.8467747541334767E-2</v>
      </c>
      <c r="F2" s="18">
        <v>6.4824163578787355E-2</v>
      </c>
      <c r="G2" s="18">
        <v>2.0917382738035104E-2</v>
      </c>
      <c r="H2" s="18">
        <v>1.0792858839437307E-2</v>
      </c>
      <c r="I2" s="18">
        <v>1.8558495248610175E-2</v>
      </c>
      <c r="J2" s="18">
        <v>1.4672506217697494E-2</v>
      </c>
      <c r="K2" s="18">
        <v>1.1456596914850993E-2</v>
      </c>
      <c r="L2" s="18">
        <v>3.1114996559170369E-2</v>
      </c>
      <c r="M2" s="19">
        <v>7.658124921753999E-2</v>
      </c>
    </row>
    <row r="3" spans="1:13" x14ac:dyDescent="0.25">
      <c r="A3" t="s">
        <v>59</v>
      </c>
      <c r="B3" s="18">
        <v>1.0548290502162411E-2</v>
      </c>
      <c r="C3" s="18">
        <v>1.4523481842657116E-2</v>
      </c>
      <c r="D3" s="18">
        <v>6.0953242964988372E-2</v>
      </c>
      <c r="E3" s="18">
        <v>2.418969150002015E-2</v>
      </c>
      <c r="F3" s="18">
        <v>5.4351590648335626E-2</v>
      </c>
      <c r="G3" s="18">
        <v>1.8038745122181631E-2</v>
      </c>
      <c r="H3" s="18">
        <v>1.1591504138747226E-2</v>
      </c>
      <c r="I3" s="18">
        <v>1.7114691392771515E-2</v>
      </c>
      <c r="J3" s="18">
        <v>1.3825819227654947E-2</v>
      </c>
      <c r="K3" s="18">
        <v>1.0221727816982896E-2</v>
      </c>
      <c r="L3" s="18">
        <v>2.8676522239167872E-2</v>
      </c>
      <c r="M3" s="19">
        <v>8.2863474209278476E-2</v>
      </c>
    </row>
    <row r="4" spans="1:13" x14ac:dyDescent="0.25">
      <c r="A4" t="s">
        <v>59</v>
      </c>
      <c r="B4" s="18">
        <v>1.2846192349768838E-2</v>
      </c>
      <c r="C4" s="18">
        <v>1.8949565347291312E-2</v>
      </c>
      <c r="D4" s="18">
        <v>6.5367907263439592E-2</v>
      </c>
      <c r="E4" s="18">
        <v>2.5747406047676925E-2</v>
      </c>
      <c r="F4" s="18">
        <v>5.6790596206392548E-2</v>
      </c>
      <c r="G4" s="18">
        <v>1.9348317785489934E-2</v>
      </c>
      <c r="H4" s="18">
        <v>1.6583870740480691E-2</v>
      </c>
      <c r="I4" s="18">
        <v>1.8985927296324957E-2</v>
      </c>
      <c r="J4" s="18">
        <v>1.6333146712285335E-2</v>
      </c>
      <c r="K4" s="18">
        <v>1.0829649710366209E-2</v>
      </c>
      <c r="L4" s="18">
        <v>2.5280070358753695E-2</v>
      </c>
      <c r="M4" s="19">
        <v>9.9290907197621542E-2</v>
      </c>
    </row>
    <row r="5" spans="1:13" x14ac:dyDescent="0.25">
      <c r="A5" t="s">
        <v>59</v>
      </c>
      <c r="B5" s="18">
        <v>1.2514369085175966E-2</v>
      </c>
      <c r="C5" s="18">
        <v>1.6677668688086445E-2</v>
      </c>
      <c r="D5" s="18">
        <v>6.1055195509962371E-2</v>
      </c>
      <c r="E5" s="18">
        <v>2.4626770709675037E-2</v>
      </c>
      <c r="F5" s="18">
        <v>5.8102947561495685E-2</v>
      </c>
      <c r="G5" s="18">
        <v>2.0048725329073921E-2</v>
      </c>
      <c r="H5" s="18">
        <v>1.5467300398655761E-2</v>
      </c>
      <c r="I5" s="18">
        <v>1.8655568343091983E-2</v>
      </c>
      <c r="J5" s="18">
        <v>1.5640711243032325E-2</v>
      </c>
      <c r="K5" s="18">
        <v>1.0107655997685292E-2</v>
      </c>
      <c r="L5" s="18">
        <v>2.4768303397647119E-2</v>
      </c>
      <c r="M5" s="19">
        <v>9.3337842090701936E-2</v>
      </c>
    </row>
    <row r="6" spans="1:13" ht="15.75" x14ac:dyDescent="0.25">
      <c r="B6" s="15"/>
      <c r="C6" s="16"/>
      <c r="D6" s="16"/>
      <c r="E6" s="16"/>
      <c r="F6" s="16"/>
      <c r="G6" s="16"/>
      <c r="H6" s="16"/>
      <c r="I6" s="17"/>
      <c r="J6" s="16"/>
      <c r="K6" s="17"/>
      <c r="L6" s="16"/>
      <c r="M6" s="16"/>
    </row>
    <row r="7" spans="1:13" x14ac:dyDescent="0.25">
      <c r="A7" t="s">
        <v>60</v>
      </c>
      <c r="B7" s="18">
        <v>1.5027657497472613E-2</v>
      </c>
      <c r="C7" s="18">
        <v>1.9452029056393535E-2</v>
      </c>
      <c r="D7" s="18">
        <v>0.11924922530310125</v>
      </c>
      <c r="E7" s="18">
        <v>6.9523793296490471E-2</v>
      </c>
      <c r="F7" s="18">
        <v>8.1502336052684324E-2</v>
      </c>
      <c r="G7" s="18">
        <v>1.5960233464212027E-2</v>
      </c>
      <c r="H7" s="18">
        <v>1.6570827544503255E-2</v>
      </c>
      <c r="I7" s="18">
        <v>2.0231599519145618E-2</v>
      </c>
      <c r="J7" s="18">
        <v>2.2462933176592335E-2</v>
      </c>
      <c r="K7" s="18">
        <v>1.3538892515243846E-2</v>
      </c>
      <c r="L7" s="18">
        <v>4.50710640057779E-2</v>
      </c>
      <c r="M7" s="19">
        <v>0.13744779126715476</v>
      </c>
    </row>
    <row r="8" spans="1:13" x14ac:dyDescent="0.25">
      <c r="A8" t="s">
        <v>60</v>
      </c>
      <c r="B8" s="18">
        <v>1.60435001778956E-2</v>
      </c>
      <c r="C8" s="18">
        <v>1.9383462622113906E-2</v>
      </c>
      <c r="D8" s="18">
        <v>0.11532886894373576</v>
      </c>
      <c r="E8" s="18">
        <v>5.6079722475884726E-2</v>
      </c>
      <c r="F8" s="18">
        <v>8.4981030635283991E-2</v>
      </c>
      <c r="G8" s="18">
        <v>1.6902873420676402E-2</v>
      </c>
      <c r="H8" s="18">
        <v>1.7891568651862484E-2</v>
      </c>
      <c r="I8" s="18">
        <v>2.3420954615346393E-2</v>
      </c>
      <c r="J8" s="18">
        <v>2.1730979429974699E-2</v>
      </c>
      <c r="K8" s="18">
        <v>1.3135708851871727E-2</v>
      </c>
      <c r="L8" s="18">
        <v>4.7041506225030817E-2</v>
      </c>
      <c r="M8" s="19">
        <v>0.1338506865085054</v>
      </c>
    </row>
    <row r="9" spans="1:13" x14ac:dyDescent="0.25">
      <c r="A9" t="s">
        <v>60</v>
      </c>
      <c r="B9" s="18">
        <v>1.2384674710918199E-2</v>
      </c>
      <c r="C9" s="18">
        <v>1.8615792537662688E-2</v>
      </c>
      <c r="D9" s="18">
        <v>9.9228869014202442E-2</v>
      </c>
      <c r="E9" s="18">
        <v>4.6092561794885911E-2</v>
      </c>
      <c r="F9" s="18">
        <v>7.8352718662103332E-2</v>
      </c>
      <c r="G9" s="18">
        <v>1.6762745487881155E-2</v>
      </c>
      <c r="H9" s="18">
        <v>1.6872728636656419E-2</v>
      </c>
      <c r="I9" s="18">
        <v>1.6855185590536958E-2</v>
      </c>
      <c r="J9" s="18">
        <v>1.8879674729381093E-2</v>
      </c>
      <c r="K9" s="18">
        <v>1.061452609033404E-2</v>
      </c>
      <c r="L9" s="18">
        <v>3.8552569699525967E-2</v>
      </c>
      <c r="M9" s="19">
        <v>0.10210150934664915</v>
      </c>
    </row>
    <row r="10" spans="1:13" x14ac:dyDescent="0.25">
      <c r="A10" t="s">
        <v>60</v>
      </c>
      <c r="B10" s="18">
        <v>1.0653778703269787E-2</v>
      </c>
      <c r="C10" s="18">
        <v>1.8712379360843634E-2</v>
      </c>
      <c r="D10" s="18">
        <v>9.7836541500125593E-2</v>
      </c>
      <c r="E10" s="18">
        <v>4.6562613645892328E-2</v>
      </c>
      <c r="F10" s="18">
        <v>7.1416989575325038E-2</v>
      </c>
      <c r="G10" s="18">
        <v>1.8463955687733007E-2</v>
      </c>
      <c r="H10" s="18">
        <v>1.6175531527766202E-2</v>
      </c>
      <c r="I10" s="18">
        <v>1.4897446188045275E-2</v>
      </c>
      <c r="J10" s="18">
        <v>1.5958297557316946E-2</v>
      </c>
      <c r="K10" s="18">
        <v>1.0114785562546049E-2</v>
      </c>
      <c r="L10" s="18">
        <v>3.6715207318515443E-2</v>
      </c>
      <c r="M10" s="19">
        <v>0.1033289628894262</v>
      </c>
    </row>
    <row r="11" spans="1:13" ht="15.75" x14ac:dyDescent="0.25">
      <c r="B11" s="15"/>
      <c r="C11" s="16"/>
      <c r="D11" s="16"/>
      <c r="E11" s="16"/>
      <c r="F11" s="16"/>
      <c r="G11" s="16"/>
      <c r="H11" s="16"/>
      <c r="I11" s="17"/>
      <c r="J11" s="16"/>
      <c r="K11" s="17"/>
      <c r="L11" s="16"/>
      <c r="M11" s="16"/>
    </row>
    <row r="12" spans="1:13" x14ac:dyDescent="0.25">
      <c r="A12" t="s">
        <v>61</v>
      </c>
      <c r="B12" s="18">
        <v>6.0960539355797271E-3</v>
      </c>
      <c r="C12" s="18">
        <v>1.0157854058386198E-2</v>
      </c>
      <c r="D12" s="18">
        <v>4.1314239581835069E-2</v>
      </c>
      <c r="E12" s="18">
        <v>1.4064312889914681E-2</v>
      </c>
      <c r="F12" s="18">
        <v>4.2843607000109557E-2</v>
      </c>
      <c r="G12" s="18">
        <v>1.08285590100106E-2</v>
      </c>
      <c r="H12" s="18">
        <v>8.1016774321035663E-3</v>
      </c>
      <c r="I12" s="18">
        <v>1.2888221197705031E-2</v>
      </c>
      <c r="J12" s="18">
        <v>1.0563158469965165E-2</v>
      </c>
      <c r="K12" s="18">
        <v>8.9377441135255371E-3</v>
      </c>
      <c r="L12" s="18">
        <v>2.4222650477089464E-2</v>
      </c>
      <c r="M12" s="19">
        <v>5.6096245646708502E-2</v>
      </c>
    </row>
    <row r="13" spans="1:13" x14ac:dyDescent="0.25">
      <c r="A13" t="s">
        <v>61</v>
      </c>
      <c r="B13" s="18">
        <v>5.9968993122221344E-3</v>
      </c>
      <c r="C13" s="18">
        <v>9.9720084361590421E-3</v>
      </c>
      <c r="D13" s="18">
        <v>4.2313976194824646E-2</v>
      </c>
      <c r="E13" s="18">
        <v>1.5515988258616843E-2</v>
      </c>
      <c r="F13" s="18">
        <v>4.2783404850576294E-2</v>
      </c>
      <c r="G13" s="18">
        <v>1.1022399189837082E-2</v>
      </c>
      <c r="H13" s="18">
        <v>7.7167088790299366E-3</v>
      </c>
      <c r="I13" s="18">
        <v>1.2420274602285142E-2</v>
      </c>
      <c r="J13" s="18">
        <v>9.2147402191753349E-3</v>
      </c>
      <c r="K13" s="18">
        <v>9.7813922006760902E-3</v>
      </c>
      <c r="L13" s="18">
        <v>2.9292043926359618E-2</v>
      </c>
      <c r="M13" s="19">
        <v>6.1425111413506567E-2</v>
      </c>
    </row>
    <row r="14" spans="1:13" x14ac:dyDescent="0.25">
      <c r="A14" t="s">
        <v>61</v>
      </c>
      <c r="B14" s="18">
        <v>4.8927702990985752E-3</v>
      </c>
      <c r="C14" s="18">
        <v>8.4606015016705522E-3</v>
      </c>
      <c r="D14" s="18">
        <v>3.1202035343861349E-2</v>
      </c>
      <c r="E14" s="18">
        <v>1.4005077764825973E-2</v>
      </c>
      <c r="F14" s="18">
        <v>3.2647671059731841E-2</v>
      </c>
      <c r="G14" s="18">
        <v>9.272171355339684E-3</v>
      </c>
      <c r="H14" s="18">
        <v>5.8864898942649424E-3</v>
      </c>
      <c r="I14" s="18">
        <v>9.3787685897058527E-3</v>
      </c>
      <c r="J14" s="18">
        <v>7.5385341832369937E-3</v>
      </c>
      <c r="K14" s="18">
        <v>5.3660057852425022E-3</v>
      </c>
      <c r="L14" s="18">
        <v>1.7497231178649136E-2</v>
      </c>
      <c r="M14" s="19">
        <v>4.417533958002063E-2</v>
      </c>
    </row>
    <row r="15" spans="1:13" x14ac:dyDescent="0.25">
      <c r="A15" t="s">
        <v>61</v>
      </c>
      <c r="B15" s="18">
        <v>4.6623930420377057E-3</v>
      </c>
      <c r="C15" s="18">
        <v>8.4230048601095422E-3</v>
      </c>
      <c r="D15" s="18">
        <v>3.3941576182865446E-2</v>
      </c>
      <c r="E15" s="18">
        <v>1.3409834040959754E-2</v>
      </c>
      <c r="F15" s="18">
        <v>3.1848707216127932E-2</v>
      </c>
      <c r="G15" s="18">
        <v>9.6078365028660177E-3</v>
      </c>
      <c r="H15" s="18">
        <v>5.5951104383422361E-3</v>
      </c>
      <c r="I15" s="18">
        <v>8.2884502628805708E-3</v>
      </c>
      <c r="J15" s="18">
        <v>7.3000679617285158E-3</v>
      </c>
      <c r="K15" s="18">
        <v>5.13214359275381E-3</v>
      </c>
      <c r="L15" s="18">
        <v>1.653190053619567E-2</v>
      </c>
      <c r="M15" s="19">
        <v>4.2160133815459362E-2</v>
      </c>
    </row>
    <row r="16" spans="1:13" ht="15.75" x14ac:dyDescent="0.25">
      <c r="B16" s="15"/>
      <c r="C16" s="16"/>
      <c r="D16" s="16"/>
      <c r="E16" s="16"/>
      <c r="F16" s="16"/>
      <c r="G16" s="16"/>
      <c r="H16" s="16"/>
      <c r="I16" s="17"/>
      <c r="J16" s="16"/>
      <c r="K16" s="17"/>
      <c r="L16" s="16"/>
      <c r="M16" s="16"/>
    </row>
    <row r="17" spans="1:13" x14ac:dyDescent="0.25">
      <c r="A17" t="s">
        <v>62</v>
      </c>
      <c r="B17" s="18">
        <v>9.5877171184189265E-3</v>
      </c>
      <c r="C17" s="18">
        <v>1.5620755791056798E-2</v>
      </c>
      <c r="D17" s="18">
        <v>9.5294777972973782E-2</v>
      </c>
      <c r="E17" s="18">
        <v>4.3172820530316965E-2</v>
      </c>
      <c r="F17" s="18">
        <v>9.3274830659611299E-2</v>
      </c>
      <c r="G17" s="18">
        <v>1.4823191347967465E-2</v>
      </c>
      <c r="H17" s="18">
        <v>1.5358465448291187E-2</v>
      </c>
      <c r="I17" s="18">
        <v>1.7701065654065307E-2</v>
      </c>
      <c r="J17" s="18">
        <v>1.531491582195885E-2</v>
      </c>
      <c r="K17" s="18">
        <v>9.7254313611987771E-3</v>
      </c>
      <c r="L17" s="18">
        <v>4.8435901184656946E-2</v>
      </c>
      <c r="M17" s="19">
        <v>0.10595012540720812</v>
      </c>
    </row>
    <row r="18" spans="1:13" x14ac:dyDescent="0.25">
      <c r="A18" t="s">
        <v>62</v>
      </c>
      <c r="B18" s="18">
        <v>7.4328099785955695E-3</v>
      </c>
      <c r="C18" s="18">
        <v>1.0991158469741927E-2</v>
      </c>
      <c r="D18" s="18">
        <v>6.7960783358347363E-2</v>
      </c>
      <c r="E18" s="18">
        <v>3.0159305319620317E-2</v>
      </c>
      <c r="F18" s="18">
        <v>6.469236697355063E-2</v>
      </c>
      <c r="G18" s="18">
        <v>1.2147815731448987E-2</v>
      </c>
      <c r="H18" s="18">
        <v>1.1376285314568616E-2</v>
      </c>
      <c r="I18" s="18">
        <v>1.4969494828140455E-2</v>
      </c>
      <c r="J18" s="18">
        <v>1.1782436958609564E-2</v>
      </c>
      <c r="K18" s="18">
        <v>7.7090349725463369E-3</v>
      </c>
      <c r="L18" s="18">
        <v>3.5563031257633791E-2</v>
      </c>
      <c r="M18" s="19">
        <v>6.9175738122592298E-2</v>
      </c>
    </row>
    <row r="19" spans="1:13" x14ac:dyDescent="0.25">
      <c r="A19" t="s">
        <v>62</v>
      </c>
      <c r="B19" s="18">
        <v>1.0499848674318033E-2</v>
      </c>
      <c r="C19" s="18">
        <v>1.6476330549948563E-2</v>
      </c>
      <c r="D19" s="18">
        <v>0.10287362101973727</v>
      </c>
      <c r="E19" s="18">
        <v>4.3809591221459519E-2</v>
      </c>
      <c r="F19" s="18">
        <v>8.7995179318211103E-2</v>
      </c>
      <c r="G19" s="18">
        <v>1.6518137022748711E-2</v>
      </c>
      <c r="H19" s="18">
        <v>1.5593454508112184E-2</v>
      </c>
      <c r="I19" s="18">
        <v>1.7767397413726585E-2</v>
      </c>
      <c r="J19" s="18">
        <v>1.5676228483604865E-2</v>
      </c>
      <c r="K19" s="18">
        <v>1.0910921847438864E-2</v>
      </c>
      <c r="L19" s="18">
        <v>4.7935844886228554E-2</v>
      </c>
      <c r="M19" s="19">
        <v>0.10049869169233783</v>
      </c>
    </row>
    <row r="20" spans="1:13" x14ac:dyDescent="0.25">
      <c r="A20" t="s">
        <v>62</v>
      </c>
      <c r="B20" s="18">
        <v>9.8702999406592214E-3</v>
      </c>
      <c r="C20" s="18">
        <v>1.6237225118082347E-2</v>
      </c>
      <c r="D20" s="18">
        <v>0.1122339588691839</v>
      </c>
      <c r="E20" s="18">
        <v>4.4482717237772758E-2</v>
      </c>
      <c r="F20" s="18">
        <v>8.7394084926190663E-2</v>
      </c>
      <c r="G20" s="18">
        <v>1.5051097533436473E-2</v>
      </c>
      <c r="H20" s="18">
        <v>1.6298946785366811E-2</v>
      </c>
      <c r="I20" s="18">
        <v>1.9336669074290786E-2</v>
      </c>
      <c r="J20" s="18">
        <v>1.6098212247189707E-2</v>
      </c>
      <c r="K20" s="18">
        <v>1.1288689663234788E-2</v>
      </c>
      <c r="L20" s="18">
        <v>4.8380754430946894E-2</v>
      </c>
      <c r="M20" s="19">
        <v>0.10841267198038959</v>
      </c>
    </row>
    <row r="22" spans="1:13" x14ac:dyDescent="0.25">
      <c r="A22" s="4" t="s">
        <v>0</v>
      </c>
    </row>
    <row r="23" spans="1:13" x14ac:dyDescent="0.25">
      <c r="A23" t="s">
        <v>60</v>
      </c>
      <c r="B23" s="7">
        <f>B7/B2</f>
        <v>1.5088655560370443</v>
      </c>
      <c r="C23" s="7">
        <f t="shared" ref="C23:M23" si="0">C7/C2</f>
        <v>1.4591668788413812</v>
      </c>
      <c r="D23" s="7">
        <f t="shared" si="0"/>
        <v>1.985893482136019</v>
      </c>
      <c r="E23" s="7">
        <f t="shared" si="0"/>
        <v>2.4421950909724384</v>
      </c>
      <c r="F23" s="7">
        <f t="shared" si="0"/>
        <v>1.2572832652692278</v>
      </c>
      <c r="G23" s="7">
        <f t="shared" si="0"/>
        <v>0.76301292872510051</v>
      </c>
      <c r="H23" s="7">
        <f t="shared" si="0"/>
        <v>1.5353510864010509</v>
      </c>
      <c r="I23" s="7">
        <f t="shared" si="0"/>
        <v>1.0901530133840318</v>
      </c>
      <c r="J23" s="7">
        <f t="shared" si="0"/>
        <v>1.5309540744646803</v>
      </c>
      <c r="K23" s="7">
        <f t="shared" si="0"/>
        <v>1.1817551595704312</v>
      </c>
      <c r="L23" s="7">
        <f t="shared" si="0"/>
        <v>1.448531865335988</v>
      </c>
      <c r="M23" s="7">
        <f t="shared" si="0"/>
        <v>1.7947969336033505</v>
      </c>
    </row>
    <row r="24" spans="1:13" x14ac:dyDescent="0.25">
      <c r="A24" t="s">
        <v>60</v>
      </c>
      <c r="B24" s="7">
        <f t="shared" ref="B24:M26" si="1">B8/B3</f>
        <v>1.5209573697848637</v>
      </c>
      <c r="C24" s="7">
        <f t="shared" si="1"/>
        <v>1.3346291772254277</v>
      </c>
      <c r="D24" s="7">
        <f t="shared" si="1"/>
        <v>1.892087497460649</v>
      </c>
      <c r="E24" s="7">
        <f t="shared" si="1"/>
        <v>2.3183314460971118</v>
      </c>
      <c r="F24" s="7">
        <f t="shared" si="1"/>
        <v>1.5635426603266542</v>
      </c>
      <c r="G24" s="7">
        <f t="shared" si="1"/>
        <v>0.93703155658491533</v>
      </c>
      <c r="H24" s="7">
        <f t="shared" si="1"/>
        <v>1.5435070753290649</v>
      </c>
      <c r="I24" s="7">
        <f t="shared" si="1"/>
        <v>1.3684707528666491</v>
      </c>
      <c r="J24" s="7">
        <f t="shared" si="1"/>
        <v>1.5717679417149863</v>
      </c>
      <c r="K24" s="7">
        <f t="shared" si="1"/>
        <v>1.2850771500731408</v>
      </c>
      <c r="L24" s="7">
        <f t="shared" si="1"/>
        <v>1.6404188008816181</v>
      </c>
      <c r="M24" s="7">
        <f t="shared" si="1"/>
        <v>1.6153158890062291</v>
      </c>
    </row>
    <row r="25" spans="1:13" x14ac:dyDescent="0.25">
      <c r="A25" t="s">
        <v>60</v>
      </c>
      <c r="B25" s="7">
        <f t="shared" si="1"/>
        <v>0.96407358489701089</v>
      </c>
      <c r="C25" s="7">
        <f t="shared" si="1"/>
        <v>0.98238625511923239</v>
      </c>
      <c r="D25" s="7">
        <f t="shared" si="1"/>
        <v>1.5180059017997867</v>
      </c>
      <c r="E25" s="7">
        <f t="shared" si="1"/>
        <v>1.790182735671916</v>
      </c>
      <c r="F25" s="7">
        <f t="shared" si="1"/>
        <v>1.3796776913091058</v>
      </c>
      <c r="G25" s="7">
        <f t="shared" si="1"/>
        <v>0.86636707509798083</v>
      </c>
      <c r="H25" s="7">
        <f t="shared" si="1"/>
        <v>1.0174180021477517</v>
      </c>
      <c r="I25" s="7">
        <f t="shared" si="1"/>
        <v>0.88777257636499851</v>
      </c>
      <c r="J25" s="7">
        <f t="shared" si="1"/>
        <v>1.1559116600097843</v>
      </c>
      <c r="K25" s="7">
        <f t="shared" si="1"/>
        <v>0.98013568067430179</v>
      </c>
      <c r="L25" s="7">
        <f t="shared" si="1"/>
        <v>1.5250182911843211</v>
      </c>
      <c r="M25" s="7">
        <f t="shared" si="1"/>
        <v>1.0283067425643879</v>
      </c>
    </row>
    <row r="26" spans="1:13" x14ac:dyDescent="0.25">
      <c r="A26" t="s">
        <v>60</v>
      </c>
      <c r="B26" s="7">
        <f t="shared" si="1"/>
        <v>0.85132367686756483</v>
      </c>
      <c r="C26" s="7">
        <f t="shared" si="1"/>
        <v>1.1220021041796249</v>
      </c>
      <c r="D26" s="7">
        <f t="shared" si="1"/>
        <v>1.6024277816645696</v>
      </c>
      <c r="E26" s="7">
        <f t="shared" si="1"/>
        <v>1.8907316024020735</v>
      </c>
      <c r="F26" s="7">
        <f t="shared" si="1"/>
        <v>1.2291457244873485</v>
      </c>
      <c r="G26" s="7">
        <f t="shared" si="1"/>
        <v>0.9209540948200462</v>
      </c>
      <c r="H26" s="7">
        <f t="shared" si="1"/>
        <v>1.0457889296035132</v>
      </c>
      <c r="I26" s="7">
        <f t="shared" si="1"/>
        <v>0.79855225603789703</v>
      </c>
      <c r="J26" s="7">
        <f t="shared" si="1"/>
        <v>1.020305106932148</v>
      </c>
      <c r="K26" s="7">
        <f t="shared" si="1"/>
        <v>1.0007053628321334</v>
      </c>
      <c r="L26" s="7">
        <f t="shared" si="1"/>
        <v>1.4823464784432199</v>
      </c>
      <c r="M26" s="7">
        <f t="shared" si="1"/>
        <v>1.107042551819607</v>
      </c>
    </row>
    <row r="27" spans="1:13" x14ac:dyDescent="0.25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</row>
    <row r="28" spans="1:13" x14ac:dyDescent="0.25">
      <c r="A28" t="s">
        <v>61</v>
      </c>
      <c r="B28" s="7">
        <f>B12/B2</f>
        <v>0.61207981434812975</v>
      </c>
      <c r="C28" s="7">
        <f t="shared" ref="C28:M28" si="2">C12/C2</f>
        <v>0.76197728057731418</v>
      </c>
      <c r="D28" s="7">
        <f t="shared" si="2"/>
        <v>0.68801855019546587</v>
      </c>
      <c r="E28" s="7">
        <f t="shared" si="2"/>
        <v>0.49404375493682801</v>
      </c>
      <c r="F28" s="7">
        <f t="shared" si="2"/>
        <v>0.66092032098551323</v>
      </c>
      <c r="G28" s="7">
        <f t="shared" si="2"/>
        <v>0.51768230976242069</v>
      </c>
      <c r="H28" s="7">
        <f t="shared" si="2"/>
        <v>0.75065166260674943</v>
      </c>
      <c r="I28" s="7">
        <f t="shared" si="2"/>
        <v>0.69446477341260815</v>
      </c>
      <c r="J28" s="7">
        <f t="shared" si="2"/>
        <v>0.71992870974041445</v>
      </c>
      <c r="K28" s="7">
        <f t="shared" si="2"/>
        <v>0.78013952833931777</v>
      </c>
      <c r="L28" s="7">
        <f t="shared" si="2"/>
        <v>0.77848796900960737</v>
      </c>
      <c r="M28" s="7">
        <f t="shared" si="2"/>
        <v>0.7325062756205386</v>
      </c>
    </row>
    <row r="29" spans="1:13" x14ac:dyDescent="0.25">
      <c r="A29" t="s">
        <v>61</v>
      </c>
      <c r="B29" s="7">
        <f t="shared" ref="B29:M31" si="3">B13/B3</f>
        <v>0.56851859654346493</v>
      </c>
      <c r="C29" s="7">
        <f t="shared" si="3"/>
        <v>0.68661279328143754</v>
      </c>
      <c r="D29" s="7">
        <f t="shared" si="3"/>
        <v>0.69420385424168252</v>
      </c>
      <c r="E29" s="7">
        <f t="shared" si="3"/>
        <v>0.6414297701400582</v>
      </c>
      <c r="F29" s="7">
        <f t="shared" si="3"/>
        <v>0.78716012429870663</v>
      </c>
      <c r="G29" s="7">
        <f t="shared" si="3"/>
        <v>0.61104024227734188</v>
      </c>
      <c r="H29" s="7">
        <f t="shared" si="3"/>
        <v>0.66572109940720203</v>
      </c>
      <c r="I29" s="7">
        <f t="shared" si="3"/>
        <v>0.72570835881568474</v>
      </c>
      <c r="J29" s="7">
        <f t="shared" si="3"/>
        <v>0.66648782740798818</v>
      </c>
      <c r="K29" s="7">
        <f t="shared" si="3"/>
        <v>0.95692160619115585</v>
      </c>
      <c r="L29" s="7">
        <f t="shared" si="3"/>
        <v>1.0214643073542242</v>
      </c>
      <c r="M29" s="7">
        <f t="shared" si="3"/>
        <v>0.74128090814020697</v>
      </c>
    </row>
    <row r="30" spans="1:13" x14ac:dyDescent="0.25">
      <c r="A30" t="s">
        <v>61</v>
      </c>
      <c r="B30" s="7">
        <f t="shared" si="3"/>
        <v>0.38087319307394757</v>
      </c>
      <c r="C30" s="7">
        <f t="shared" si="3"/>
        <v>0.44647997706606646</v>
      </c>
      <c r="D30" s="7">
        <f t="shared" si="3"/>
        <v>0.47732957425291039</v>
      </c>
      <c r="E30" s="7">
        <f t="shared" si="3"/>
        <v>0.54394130961746301</v>
      </c>
      <c r="F30" s="7">
        <f t="shared" si="3"/>
        <v>0.57487811786798793</v>
      </c>
      <c r="G30" s="7">
        <f t="shared" si="3"/>
        <v>0.47922364404688716</v>
      </c>
      <c r="H30" s="7">
        <f t="shared" si="3"/>
        <v>0.35495271196827477</v>
      </c>
      <c r="I30" s="7">
        <f t="shared" si="3"/>
        <v>0.49398527885026028</v>
      </c>
      <c r="J30" s="7">
        <f t="shared" si="3"/>
        <v>0.46154818272505443</v>
      </c>
      <c r="K30" s="7">
        <f t="shared" si="3"/>
        <v>0.49549209150376561</v>
      </c>
      <c r="L30" s="7">
        <f t="shared" si="3"/>
        <v>0.6921353829456568</v>
      </c>
      <c r="M30" s="7">
        <f t="shared" si="3"/>
        <v>0.44490820787947061</v>
      </c>
    </row>
    <row r="31" spans="1:13" x14ac:dyDescent="0.25">
      <c r="A31" t="s">
        <v>61</v>
      </c>
      <c r="B31" s="7">
        <f t="shared" si="3"/>
        <v>0.3725631720068569</v>
      </c>
      <c r="C31" s="7">
        <f t="shared" si="3"/>
        <v>0.50504689939826219</v>
      </c>
      <c r="D31" s="7">
        <f t="shared" si="3"/>
        <v>0.5559162639537728</v>
      </c>
      <c r="E31" s="7">
        <f t="shared" si="3"/>
        <v>0.54452263348078667</v>
      </c>
      <c r="F31" s="7">
        <f t="shared" si="3"/>
        <v>0.54814271139032178</v>
      </c>
      <c r="G31" s="7">
        <f t="shared" si="3"/>
        <v>0.47922430704026298</v>
      </c>
      <c r="H31" s="7">
        <f t="shared" si="3"/>
        <v>0.36173800819362756</v>
      </c>
      <c r="I31" s="7">
        <f t="shared" si="3"/>
        <v>0.44428827417363148</v>
      </c>
      <c r="J31" s="7">
        <f t="shared" si="3"/>
        <v>0.46673503834300206</v>
      </c>
      <c r="K31" s="7">
        <f t="shared" si="3"/>
        <v>0.50774814595284001</v>
      </c>
      <c r="L31" s="7">
        <f t="shared" si="3"/>
        <v>0.66746196825762916</v>
      </c>
      <c r="M31" s="7">
        <f t="shared" si="3"/>
        <v>0.45169389897068596</v>
      </c>
    </row>
    <row r="32" spans="1:13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x14ac:dyDescent="0.25">
      <c r="A33" t="s">
        <v>62</v>
      </c>
      <c r="B33" s="7">
        <f>B17/B2</f>
        <v>0.96266341733181537</v>
      </c>
      <c r="C33" s="7">
        <f t="shared" ref="C33:M33" si="4">C17/C2</f>
        <v>1.1717692486834956</v>
      </c>
      <c r="D33" s="7">
        <f t="shared" si="4"/>
        <v>1.5869728124196552</v>
      </c>
      <c r="E33" s="7">
        <f t="shared" si="4"/>
        <v>1.5165520372706214</v>
      </c>
      <c r="F33" s="7">
        <f t="shared" si="4"/>
        <v>1.4388898446216738</v>
      </c>
      <c r="G33" s="7">
        <f t="shared" si="4"/>
        <v>0.70865421040528787</v>
      </c>
      <c r="H33" s="7">
        <f t="shared" si="4"/>
        <v>1.4230210620536488</v>
      </c>
      <c r="I33" s="7">
        <f t="shared" si="4"/>
        <v>0.95379853899474532</v>
      </c>
      <c r="J33" s="7">
        <f t="shared" si="4"/>
        <v>1.0437832224931349</v>
      </c>
      <c r="K33" s="7">
        <f t="shared" si="4"/>
        <v>0.8488935618038429</v>
      </c>
      <c r="L33" s="7">
        <f t="shared" si="4"/>
        <v>1.5566738402990976</v>
      </c>
      <c r="M33" s="7">
        <f t="shared" si="4"/>
        <v>1.3834995705834157</v>
      </c>
    </row>
    <row r="34" spans="1:13" x14ac:dyDescent="0.25">
      <c r="A34" t="s">
        <v>62</v>
      </c>
      <c r="B34" s="7">
        <f t="shared" ref="B34:M36" si="5">B18/B3</f>
        <v>0.70464593073842963</v>
      </c>
      <c r="C34" s="7">
        <f t="shared" si="5"/>
        <v>0.75678536240942207</v>
      </c>
      <c r="D34" s="7">
        <f t="shared" si="5"/>
        <v>1.1149658336863904</v>
      </c>
      <c r="E34" s="7">
        <f t="shared" si="5"/>
        <v>1.2467833795894088</v>
      </c>
      <c r="F34" s="7">
        <f t="shared" si="5"/>
        <v>1.1902571056681974</v>
      </c>
      <c r="G34" s="7">
        <f t="shared" si="5"/>
        <v>0.67342909105751658</v>
      </c>
      <c r="H34" s="7">
        <f t="shared" si="5"/>
        <v>0.98143305462323971</v>
      </c>
      <c r="I34" s="7">
        <f t="shared" si="5"/>
        <v>0.8746575958981595</v>
      </c>
      <c r="J34" s="7">
        <f t="shared" si="5"/>
        <v>0.85220533876516125</v>
      </c>
      <c r="K34" s="7">
        <f t="shared" si="5"/>
        <v>0.75418120209952721</v>
      </c>
      <c r="L34" s="7">
        <f t="shared" si="5"/>
        <v>1.2401444973358717</v>
      </c>
      <c r="M34" s="7">
        <f t="shared" si="5"/>
        <v>0.83481580735902183</v>
      </c>
    </row>
    <row r="35" spans="1:13" x14ac:dyDescent="0.25">
      <c r="A35" t="s">
        <v>62</v>
      </c>
      <c r="B35" s="7">
        <f t="shared" si="5"/>
        <v>0.81735103978160295</v>
      </c>
      <c r="C35" s="7">
        <f t="shared" si="5"/>
        <v>0.86948329673977043</v>
      </c>
      <c r="D35" s="7">
        <f t="shared" si="5"/>
        <v>1.5737634158172706</v>
      </c>
      <c r="E35" s="7">
        <f t="shared" si="5"/>
        <v>1.7015147522176226</v>
      </c>
      <c r="F35" s="7">
        <f t="shared" si="5"/>
        <v>1.5494674329252078</v>
      </c>
      <c r="G35" s="7">
        <f t="shared" si="5"/>
        <v>0.85372471167164277</v>
      </c>
      <c r="H35" s="7">
        <f t="shared" si="5"/>
        <v>0.94027834346592354</v>
      </c>
      <c r="I35" s="7">
        <f t="shared" si="5"/>
        <v>0.93581931166278931</v>
      </c>
      <c r="J35" s="7">
        <f t="shared" si="5"/>
        <v>0.95978005706724268</v>
      </c>
      <c r="K35" s="7">
        <f t="shared" si="5"/>
        <v>1.0075045951850927</v>
      </c>
      <c r="L35" s="7">
        <f t="shared" si="5"/>
        <v>1.8961911183775593</v>
      </c>
      <c r="M35" s="7">
        <f t="shared" si="5"/>
        <v>1.0121640997026284</v>
      </c>
    </row>
    <row r="36" spans="1:13" x14ac:dyDescent="0.25">
      <c r="A36" t="s">
        <v>62</v>
      </c>
      <c r="B36" s="7">
        <f t="shared" si="5"/>
        <v>0.78871734351763634</v>
      </c>
      <c r="C36" s="7">
        <f t="shared" si="5"/>
        <v>0.97359081906221545</v>
      </c>
      <c r="D36" s="7">
        <f t="shared" si="5"/>
        <v>1.8382376459816707</v>
      </c>
      <c r="E36" s="7">
        <f t="shared" si="5"/>
        <v>1.8062748771318597</v>
      </c>
      <c r="F36" s="7">
        <f t="shared" si="5"/>
        <v>1.5041248093944541</v>
      </c>
      <c r="G36" s="7">
        <f t="shared" si="5"/>
        <v>0.75072590832544983</v>
      </c>
      <c r="H36" s="7">
        <f t="shared" si="5"/>
        <v>1.0537680374258023</v>
      </c>
      <c r="I36" s="7">
        <f t="shared" si="5"/>
        <v>1.0365092458547911</v>
      </c>
      <c r="J36" s="7">
        <f t="shared" si="5"/>
        <v>1.0292506521633529</v>
      </c>
      <c r="K36" s="7">
        <f t="shared" si="5"/>
        <v>1.1168454551500326</v>
      </c>
      <c r="L36" s="7">
        <f t="shared" si="5"/>
        <v>1.953333405773076</v>
      </c>
      <c r="M36" s="7">
        <f t="shared" si="5"/>
        <v>1.161508232374159</v>
      </c>
    </row>
    <row r="38" spans="1:13" x14ac:dyDescent="0.25">
      <c r="A38" s="4" t="s">
        <v>63</v>
      </c>
    </row>
    <row r="39" spans="1:13" x14ac:dyDescent="0.25">
      <c r="A39" t="s">
        <v>60</v>
      </c>
      <c r="B39" s="7">
        <f>AVERAGE(B23:B26)</f>
        <v>1.2113050468966209</v>
      </c>
      <c r="C39" s="7">
        <f t="shared" ref="C39:M39" si="6">AVERAGE(C23:C26)</f>
        <v>1.2245461038414165</v>
      </c>
      <c r="D39" s="7">
        <f t="shared" si="6"/>
        <v>1.7496036657652558</v>
      </c>
      <c r="E39" s="7">
        <f t="shared" si="6"/>
        <v>2.110360218785885</v>
      </c>
      <c r="F39" s="7">
        <f t="shared" si="6"/>
        <v>1.357412335348084</v>
      </c>
      <c r="G39" s="7">
        <f t="shared" si="6"/>
        <v>0.87184141380701075</v>
      </c>
      <c r="H39" s="7">
        <f t="shared" si="6"/>
        <v>1.2855162733703451</v>
      </c>
      <c r="I39" s="7">
        <f t="shared" si="6"/>
        <v>1.036237149663394</v>
      </c>
      <c r="J39" s="7">
        <f t="shared" si="6"/>
        <v>1.3197346957803997</v>
      </c>
      <c r="K39" s="7">
        <f t="shared" si="6"/>
        <v>1.1119183382875018</v>
      </c>
      <c r="L39" s="7">
        <f t="shared" si="6"/>
        <v>1.5240788589612868</v>
      </c>
      <c r="M39" s="7">
        <f t="shared" si="6"/>
        <v>1.3863655292483936</v>
      </c>
    </row>
    <row r="40" spans="1:13" x14ac:dyDescent="0.25">
      <c r="A40" t="s">
        <v>61</v>
      </c>
      <c r="B40" s="7">
        <f>AVERAGE(B28:B31)</f>
        <v>0.48350869399309981</v>
      </c>
      <c r="C40" s="7">
        <f t="shared" ref="C40:M40" si="7">AVERAGE(C28:C31)</f>
        <v>0.60002923758077009</v>
      </c>
      <c r="D40" s="7">
        <f t="shared" si="7"/>
        <v>0.60386706066095786</v>
      </c>
      <c r="E40" s="7">
        <f t="shared" si="7"/>
        <v>0.55598436704378396</v>
      </c>
      <c r="F40" s="7">
        <f t="shared" si="7"/>
        <v>0.64277531863563231</v>
      </c>
      <c r="G40" s="7">
        <f t="shared" si="7"/>
        <v>0.52179262578172814</v>
      </c>
      <c r="H40" s="7">
        <f t="shared" si="7"/>
        <v>0.53326587054396346</v>
      </c>
      <c r="I40" s="7">
        <f t="shared" si="7"/>
        <v>0.58961167131304615</v>
      </c>
      <c r="J40" s="7">
        <f t="shared" si="7"/>
        <v>0.57867493955411486</v>
      </c>
      <c r="K40" s="7">
        <f t="shared" si="7"/>
        <v>0.68507534299676975</v>
      </c>
      <c r="L40" s="7">
        <f t="shared" si="7"/>
        <v>0.78988740689177939</v>
      </c>
      <c r="M40" s="7">
        <f t="shared" si="7"/>
        <v>0.59259732265272547</v>
      </c>
    </row>
    <row r="41" spans="1:13" x14ac:dyDescent="0.25">
      <c r="A41" t="s">
        <v>62</v>
      </c>
      <c r="B41" s="7">
        <f>AVERAGE(B33:B36)</f>
        <v>0.81834443284237102</v>
      </c>
      <c r="C41" s="7">
        <f t="shared" ref="C41:M41" si="8">AVERAGE(C33:C36)</f>
        <v>0.9429071817237259</v>
      </c>
      <c r="D41" s="7">
        <f t="shared" si="8"/>
        <v>1.5284849269762466</v>
      </c>
      <c r="E41" s="7">
        <f t="shared" si="8"/>
        <v>1.5677812615523781</v>
      </c>
      <c r="F41" s="7">
        <f t="shared" si="8"/>
        <v>1.4206847981523834</v>
      </c>
      <c r="G41" s="7">
        <f t="shared" si="8"/>
        <v>0.74663348036497434</v>
      </c>
      <c r="H41" s="7">
        <f t="shared" si="8"/>
        <v>1.0996251243921535</v>
      </c>
      <c r="I41" s="7">
        <f t="shared" si="8"/>
        <v>0.95019617310262139</v>
      </c>
      <c r="J41" s="7">
        <f t="shared" si="8"/>
        <v>0.97125481762222299</v>
      </c>
      <c r="K41" s="7">
        <f t="shared" si="8"/>
        <v>0.93185620355962384</v>
      </c>
      <c r="L41" s="7">
        <f t="shared" si="8"/>
        <v>1.6615857154464013</v>
      </c>
      <c r="M41" s="7">
        <f t="shared" si="8"/>
        <v>1.097996927504806</v>
      </c>
    </row>
    <row r="42" spans="1:13" x14ac:dyDescent="0.25">
      <c r="A42" s="4" t="s">
        <v>40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3" x14ac:dyDescent="0.25">
      <c r="A43" t="s">
        <v>60</v>
      </c>
      <c r="B43" s="7">
        <f>STDEV(B23:B26)</f>
        <v>0.35361787296480302</v>
      </c>
      <c r="C43" s="7">
        <f t="shared" ref="C43:M43" si="9">STDEV(C23:C26)</f>
        <v>0.21316805209899745</v>
      </c>
      <c r="D43" s="7">
        <f t="shared" si="9"/>
        <v>0.22467219435565566</v>
      </c>
      <c r="E43" s="7">
        <f t="shared" si="9"/>
        <v>0.31839009805387458</v>
      </c>
      <c r="F43" s="7">
        <f t="shared" si="9"/>
        <v>0.15216614942051318</v>
      </c>
      <c r="G43" s="7">
        <f t="shared" si="9"/>
        <v>7.8603260537156897E-2</v>
      </c>
      <c r="H43" s="7">
        <f t="shared" si="9"/>
        <v>0.29344083451321484</v>
      </c>
      <c r="I43" s="7">
        <f t="shared" si="9"/>
        <v>0.25286486881375975</v>
      </c>
      <c r="J43" s="7">
        <f t="shared" si="9"/>
        <v>0.27363628457926392</v>
      </c>
      <c r="K43" s="7">
        <f t="shared" si="9"/>
        <v>0.146738032406</v>
      </c>
      <c r="L43" s="7">
        <f t="shared" si="9"/>
        <v>8.3635726912313801E-2</v>
      </c>
      <c r="M43" s="7">
        <f t="shared" si="9"/>
        <v>0.37659080345378865</v>
      </c>
    </row>
    <row r="44" spans="1:13" x14ac:dyDescent="0.25">
      <c r="A44" t="s">
        <v>61</v>
      </c>
      <c r="B44" s="7">
        <f>STDEV(B28:B31)</f>
        <v>0.12463302320371758</v>
      </c>
      <c r="C44" s="7">
        <f t="shared" ref="C44:M44" si="10">STDEV(C28:C31)</f>
        <v>0.14868635974135791</v>
      </c>
      <c r="D44" s="7">
        <f t="shared" si="10"/>
        <v>0.10575636125334469</v>
      </c>
      <c r="E44" s="7">
        <f t="shared" si="10"/>
        <v>6.1681879853843546E-2</v>
      </c>
      <c r="F44" s="7">
        <f t="shared" si="10"/>
        <v>0.10761284533420146</v>
      </c>
      <c r="G44" s="7">
        <f t="shared" si="10"/>
        <v>6.2199173934340893E-2</v>
      </c>
      <c r="H44" s="7">
        <f t="shared" si="10"/>
        <v>0.20495394631289901</v>
      </c>
      <c r="I44" s="7">
        <f t="shared" si="10"/>
        <v>0.14116158360861855</v>
      </c>
      <c r="J44" s="7">
        <f t="shared" si="10"/>
        <v>0.13405589569719042</v>
      </c>
      <c r="K44" s="7">
        <f t="shared" si="10"/>
        <v>0.22384841165821018</v>
      </c>
      <c r="L44" s="7">
        <f t="shared" si="10"/>
        <v>0.16155623811555547</v>
      </c>
      <c r="M44" s="7">
        <f t="shared" si="10"/>
        <v>0.16668050590055156</v>
      </c>
    </row>
    <row r="45" spans="1:13" x14ac:dyDescent="0.25">
      <c r="A45" t="s">
        <v>62</v>
      </c>
      <c r="B45" s="7">
        <f>STDEV(B33:B36)</f>
        <v>0.10744621897546951</v>
      </c>
      <c r="C45" s="7">
        <f t="shared" ref="C45:M45" si="11">STDEV(C33:C36)</f>
        <v>0.17640080291240359</v>
      </c>
      <c r="D45" s="7">
        <f t="shared" si="11"/>
        <v>0.30133910120321694</v>
      </c>
      <c r="E45" s="7">
        <f t="shared" si="11"/>
        <v>0.24523996740805126</v>
      </c>
      <c r="F45" s="7">
        <f t="shared" si="11"/>
        <v>0.16018275778585239</v>
      </c>
      <c r="G45" s="7">
        <f t="shared" si="11"/>
        <v>7.8073869614911529E-2</v>
      </c>
      <c r="H45" s="7">
        <f t="shared" si="11"/>
        <v>0.22064191719375695</v>
      </c>
      <c r="I45" s="7">
        <f t="shared" si="11"/>
        <v>6.6772485248732652E-2</v>
      </c>
      <c r="J45" s="7">
        <f t="shared" si="11"/>
        <v>8.7422984931830441E-2</v>
      </c>
      <c r="K45" s="7">
        <f t="shared" si="11"/>
        <v>0.16165282596812591</v>
      </c>
      <c r="L45" s="7">
        <f t="shared" si="11"/>
        <v>0.33104662902419496</v>
      </c>
      <c r="M45" s="7">
        <f t="shared" si="11"/>
        <v>0.23250592922962157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selection activeCell="D43" sqref="D43"/>
    </sheetView>
  </sheetViews>
  <sheetFormatPr baseColWidth="10" defaultRowHeight="15" x14ac:dyDescent="0.25"/>
  <cols>
    <col min="1" max="1" width="43.7109375" customWidth="1"/>
    <col min="2" max="13" width="11.42578125" style="26"/>
  </cols>
  <sheetData>
    <row r="1" spans="1:13" ht="15.75" x14ac:dyDescent="0.25">
      <c r="A1" s="4" t="s">
        <v>58</v>
      </c>
      <c r="B1" s="21">
        <v>438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2">
        <v>1806</v>
      </c>
      <c r="I1" s="23">
        <v>2898</v>
      </c>
      <c r="J1" s="22">
        <v>3323</v>
      </c>
      <c r="K1" s="23" t="s">
        <v>6</v>
      </c>
      <c r="L1" s="22" t="s">
        <v>7</v>
      </c>
      <c r="M1" s="22" t="s">
        <v>8</v>
      </c>
    </row>
    <row r="2" spans="1:13" x14ac:dyDescent="0.25">
      <c r="A2" t="s">
        <v>59</v>
      </c>
      <c r="B2" s="24">
        <v>9.9595735599810244E-3</v>
      </c>
      <c r="C2" s="24">
        <v>1.3330914605078608E-2</v>
      </c>
      <c r="D2" s="24">
        <v>6.0048147786273647E-2</v>
      </c>
      <c r="E2" s="24">
        <v>2.8467747541334767E-2</v>
      </c>
      <c r="F2" s="24">
        <v>6.4824163578787355E-2</v>
      </c>
      <c r="G2" s="24">
        <v>2.0917382738035104E-2</v>
      </c>
      <c r="H2" s="24">
        <v>1.0792858839437307E-2</v>
      </c>
      <c r="I2" s="24">
        <v>1.8558495248610175E-2</v>
      </c>
      <c r="J2" s="24">
        <v>1.4672506217697494E-2</v>
      </c>
      <c r="K2" s="24">
        <v>1.1456596914850993E-2</v>
      </c>
      <c r="L2" s="24">
        <v>3.1114996559170369E-2</v>
      </c>
      <c r="M2" s="25">
        <v>7.658124921753999E-2</v>
      </c>
    </row>
    <row r="3" spans="1:13" x14ac:dyDescent="0.25">
      <c r="A3" t="s">
        <v>59</v>
      </c>
      <c r="B3" s="24">
        <v>1.0548290502162411E-2</v>
      </c>
      <c r="C3" s="24">
        <v>1.4523481842657116E-2</v>
      </c>
      <c r="D3" s="24">
        <v>6.0953242964988372E-2</v>
      </c>
      <c r="E3" s="24">
        <v>2.418969150002015E-2</v>
      </c>
      <c r="F3" s="24">
        <v>5.4351590648335626E-2</v>
      </c>
      <c r="G3" s="24">
        <v>1.8038745122181631E-2</v>
      </c>
      <c r="H3" s="24">
        <v>1.1591504138747226E-2</v>
      </c>
      <c r="I3" s="24">
        <v>1.7114691392771515E-2</v>
      </c>
      <c r="J3" s="24">
        <v>1.3825819227654947E-2</v>
      </c>
      <c r="K3" s="24">
        <v>1.0221727816982896E-2</v>
      </c>
      <c r="L3" s="24">
        <v>2.8676522239167872E-2</v>
      </c>
      <c r="M3" s="25">
        <v>8.2863474209278476E-2</v>
      </c>
    </row>
    <row r="4" spans="1:13" x14ac:dyDescent="0.25">
      <c r="A4" t="s">
        <v>59</v>
      </c>
      <c r="B4" s="24">
        <v>1.2846192349768838E-2</v>
      </c>
      <c r="C4" s="24">
        <v>1.8949565347291312E-2</v>
      </c>
      <c r="D4" s="24">
        <v>6.5367907263439592E-2</v>
      </c>
      <c r="E4" s="24">
        <v>2.5747406047676925E-2</v>
      </c>
      <c r="F4" s="24">
        <v>5.6790596206392548E-2</v>
      </c>
      <c r="G4" s="24">
        <v>1.9348317785489934E-2</v>
      </c>
      <c r="H4" s="24">
        <v>1.6583870740480691E-2</v>
      </c>
      <c r="I4" s="24">
        <v>1.8985927296324957E-2</v>
      </c>
      <c r="J4" s="24">
        <v>1.6333146712285335E-2</v>
      </c>
      <c r="K4" s="24">
        <v>1.0829649710366209E-2</v>
      </c>
      <c r="L4" s="24">
        <v>2.5280070358753695E-2</v>
      </c>
      <c r="M4" s="25">
        <v>9.9290907197621542E-2</v>
      </c>
    </row>
    <row r="5" spans="1:13" x14ac:dyDescent="0.25">
      <c r="A5" t="s">
        <v>59</v>
      </c>
      <c r="B5" s="24">
        <v>1.2514369085175966E-2</v>
      </c>
      <c r="C5" s="24">
        <v>1.6677668688086445E-2</v>
      </c>
      <c r="D5" s="24">
        <v>6.1055195509962371E-2</v>
      </c>
      <c r="E5" s="24">
        <v>2.4626770709675037E-2</v>
      </c>
      <c r="F5" s="24">
        <v>5.8102947561495685E-2</v>
      </c>
      <c r="G5" s="24">
        <v>2.0048725329073921E-2</v>
      </c>
      <c r="H5" s="24">
        <v>1.5467300398655761E-2</v>
      </c>
      <c r="I5" s="24">
        <v>1.8655568343091983E-2</v>
      </c>
      <c r="J5" s="24">
        <v>1.5640711243032325E-2</v>
      </c>
      <c r="K5" s="24">
        <v>1.0107655997685292E-2</v>
      </c>
      <c r="L5" s="24">
        <v>2.4768303397647119E-2</v>
      </c>
      <c r="M5" s="25">
        <v>9.3337842090701936E-2</v>
      </c>
    </row>
    <row r="6" spans="1:13" ht="15.75" x14ac:dyDescent="0.25">
      <c r="B6" s="21"/>
      <c r="C6" s="22"/>
      <c r="D6" s="22"/>
      <c r="E6" s="22"/>
      <c r="F6" s="22"/>
      <c r="G6" s="22"/>
      <c r="H6" s="22"/>
      <c r="I6" s="23"/>
      <c r="J6" s="22"/>
      <c r="K6" s="23"/>
      <c r="L6" s="22"/>
      <c r="M6" s="22"/>
    </row>
    <row r="7" spans="1:13" x14ac:dyDescent="0.25">
      <c r="A7" t="s">
        <v>60</v>
      </c>
      <c r="B7" s="24">
        <v>1.5027657497472613E-2</v>
      </c>
      <c r="C7" s="24">
        <v>1.9452029056393535E-2</v>
      </c>
      <c r="D7" s="24">
        <v>0.11924922530310125</v>
      </c>
      <c r="E7" s="24">
        <v>6.9523793296490471E-2</v>
      </c>
      <c r="F7" s="24">
        <v>8.1502336052684324E-2</v>
      </c>
      <c r="G7" s="24">
        <v>1.5960233464212027E-2</v>
      </c>
      <c r="H7" s="24">
        <v>1.6570827544503255E-2</v>
      </c>
      <c r="I7" s="24">
        <v>2.0231599519145618E-2</v>
      </c>
      <c r="J7" s="24">
        <v>2.2462933176592335E-2</v>
      </c>
      <c r="K7" s="24">
        <v>1.3538892515243846E-2</v>
      </c>
      <c r="L7" s="24">
        <v>4.50710640057779E-2</v>
      </c>
      <c r="M7" s="25">
        <v>0.13744779126715476</v>
      </c>
    </row>
    <row r="8" spans="1:13" x14ac:dyDescent="0.25">
      <c r="A8" t="s">
        <v>60</v>
      </c>
      <c r="B8" s="24">
        <v>1.60435001778956E-2</v>
      </c>
      <c r="C8" s="24">
        <v>1.9383462622113906E-2</v>
      </c>
      <c r="D8" s="24">
        <v>0.11532886894373576</v>
      </c>
      <c r="E8" s="24">
        <v>5.6079722475884726E-2</v>
      </c>
      <c r="F8" s="24">
        <v>8.4981030635283991E-2</v>
      </c>
      <c r="G8" s="24">
        <v>1.6902873420676402E-2</v>
      </c>
      <c r="H8" s="24">
        <v>1.7891568651862484E-2</v>
      </c>
      <c r="I8" s="24">
        <v>2.3420954615346393E-2</v>
      </c>
      <c r="J8" s="24">
        <v>2.1730979429974699E-2</v>
      </c>
      <c r="K8" s="24">
        <v>1.3135708851871727E-2</v>
      </c>
      <c r="L8" s="24">
        <v>4.7041506225030817E-2</v>
      </c>
      <c r="M8" s="25">
        <v>0.1338506865085054</v>
      </c>
    </row>
    <row r="9" spans="1:13" x14ac:dyDescent="0.25">
      <c r="A9" t="s">
        <v>60</v>
      </c>
      <c r="B9" s="24">
        <v>1.2384674710918199E-2</v>
      </c>
      <c r="C9" s="24">
        <v>1.8615792537662688E-2</v>
      </c>
      <c r="D9" s="24">
        <v>9.9228869014202442E-2</v>
      </c>
      <c r="E9" s="24">
        <v>4.6092561794885911E-2</v>
      </c>
      <c r="F9" s="24">
        <v>7.8352718662103332E-2</v>
      </c>
      <c r="G9" s="24">
        <v>1.6762745487881155E-2</v>
      </c>
      <c r="H9" s="24">
        <v>1.6872728636656419E-2</v>
      </c>
      <c r="I9" s="24">
        <v>1.6855185590536958E-2</v>
      </c>
      <c r="J9" s="24">
        <v>1.8879674729381093E-2</v>
      </c>
      <c r="K9" s="24">
        <v>1.061452609033404E-2</v>
      </c>
      <c r="L9" s="24">
        <v>3.8552569699525967E-2</v>
      </c>
      <c r="M9" s="25">
        <v>0.10210150934664915</v>
      </c>
    </row>
    <row r="10" spans="1:13" x14ac:dyDescent="0.25">
      <c r="A10" t="s">
        <v>60</v>
      </c>
      <c r="B10" s="24">
        <v>1.0653778703269787E-2</v>
      </c>
      <c r="C10" s="24">
        <v>1.8712379360843634E-2</v>
      </c>
      <c r="D10" s="24">
        <v>9.7836541500125593E-2</v>
      </c>
      <c r="E10" s="24">
        <v>4.6562613645892328E-2</v>
      </c>
      <c r="F10" s="24">
        <v>7.1416989575325038E-2</v>
      </c>
      <c r="G10" s="24">
        <v>1.8463955687733007E-2</v>
      </c>
      <c r="H10" s="24">
        <v>1.6175531527766202E-2</v>
      </c>
      <c r="I10" s="24">
        <v>1.4897446188045275E-2</v>
      </c>
      <c r="J10" s="24">
        <v>1.5958297557316946E-2</v>
      </c>
      <c r="K10" s="24">
        <v>1.0114785562546049E-2</v>
      </c>
      <c r="L10" s="24">
        <v>3.6715207318515443E-2</v>
      </c>
      <c r="M10" s="25">
        <v>0.1033289628894262</v>
      </c>
    </row>
    <row r="12" spans="1:13" x14ac:dyDescent="0.25">
      <c r="A12" t="s">
        <v>61</v>
      </c>
      <c r="B12" s="24">
        <v>6.0960539355797271E-3</v>
      </c>
      <c r="C12" s="24">
        <v>1.0157854058386198E-2</v>
      </c>
      <c r="D12" s="24">
        <v>4.1314239581835069E-2</v>
      </c>
      <c r="E12" s="24">
        <v>1.4064312889914681E-2</v>
      </c>
      <c r="F12" s="24">
        <v>4.2843607000109557E-2</v>
      </c>
      <c r="G12" s="24">
        <v>1.08285590100106E-2</v>
      </c>
      <c r="H12" s="24">
        <v>8.1016774321035663E-3</v>
      </c>
      <c r="I12" s="24">
        <v>1.2888221197705031E-2</v>
      </c>
      <c r="J12" s="24">
        <v>1.0563158469965165E-2</v>
      </c>
      <c r="K12" s="24">
        <v>8.9377441135255371E-3</v>
      </c>
      <c r="L12" s="24">
        <v>2.4222650477089464E-2</v>
      </c>
      <c r="M12" s="25">
        <v>5.6096245646708502E-2</v>
      </c>
    </row>
    <row r="13" spans="1:13" x14ac:dyDescent="0.25">
      <c r="A13" t="s">
        <v>61</v>
      </c>
      <c r="B13" s="24">
        <v>5.9968993122221344E-3</v>
      </c>
      <c r="C13" s="24">
        <v>9.9720084361590421E-3</v>
      </c>
      <c r="D13" s="24">
        <v>4.2313976194824646E-2</v>
      </c>
      <c r="E13" s="24">
        <v>1.5515988258616843E-2</v>
      </c>
      <c r="F13" s="24">
        <v>4.2783404850576294E-2</v>
      </c>
      <c r="G13" s="24">
        <v>1.1022399189837082E-2</v>
      </c>
      <c r="H13" s="24">
        <v>7.7167088790299366E-3</v>
      </c>
      <c r="I13" s="24">
        <v>1.2420274602285142E-2</v>
      </c>
      <c r="J13" s="24">
        <v>9.2147402191753349E-3</v>
      </c>
      <c r="K13" s="24">
        <v>9.7813922006760902E-3</v>
      </c>
      <c r="L13" s="24">
        <v>2.9292043926359618E-2</v>
      </c>
      <c r="M13" s="25">
        <v>6.1425111413506567E-2</v>
      </c>
    </row>
    <row r="14" spans="1:13" x14ac:dyDescent="0.25">
      <c r="A14" t="s">
        <v>61</v>
      </c>
      <c r="B14" s="24">
        <v>4.8927702990985752E-3</v>
      </c>
      <c r="C14" s="24">
        <v>8.4606015016705522E-3</v>
      </c>
      <c r="D14" s="24">
        <v>3.1202035343861349E-2</v>
      </c>
      <c r="E14" s="24">
        <v>1.4005077764825973E-2</v>
      </c>
      <c r="F14" s="24">
        <v>3.2647671059731841E-2</v>
      </c>
      <c r="G14" s="24">
        <v>9.272171355339684E-3</v>
      </c>
      <c r="H14" s="24">
        <v>5.8864898942649424E-3</v>
      </c>
      <c r="I14" s="24">
        <v>9.3787685897058527E-3</v>
      </c>
      <c r="J14" s="24">
        <v>7.5385341832369937E-3</v>
      </c>
      <c r="K14" s="24">
        <v>5.3660057852425022E-3</v>
      </c>
      <c r="L14" s="24">
        <v>1.7497231178649136E-2</v>
      </c>
      <c r="M14" s="25">
        <v>4.417533958002063E-2</v>
      </c>
    </row>
    <row r="15" spans="1:13" x14ac:dyDescent="0.25">
      <c r="A15" t="s">
        <v>61</v>
      </c>
      <c r="B15" s="24">
        <v>4.6623930420377057E-3</v>
      </c>
      <c r="C15" s="24">
        <v>8.4230048601095422E-3</v>
      </c>
      <c r="D15" s="24">
        <v>3.3941576182865446E-2</v>
      </c>
      <c r="E15" s="24">
        <v>1.3409834040959754E-2</v>
      </c>
      <c r="F15" s="24">
        <v>3.1848707216127932E-2</v>
      </c>
      <c r="G15" s="24">
        <v>9.6078365028660177E-3</v>
      </c>
      <c r="H15" s="24">
        <v>5.5951104383422361E-3</v>
      </c>
      <c r="I15" s="24">
        <v>8.2884502628805708E-3</v>
      </c>
      <c r="J15" s="24">
        <v>7.3000679617285158E-3</v>
      </c>
      <c r="K15" s="24">
        <v>5.13214359275381E-3</v>
      </c>
      <c r="L15" s="24">
        <v>1.653190053619567E-2</v>
      </c>
      <c r="M15" s="25">
        <v>4.2160133815459362E-2</v>
      </c>
    </row>
    <row r="17" spans="1:13" x14ac:dyDescent="0.25">
      <c r="A17" s="4" t="s">
        <v>64</v>
      </c>
    </row>
    <row r="18" spans="1:13" x14ac:dyDescent="0.25">
      <c r="A18" t="s">
        <v>42</v>
      </c>
    </row>
    <row r="19" spans="1:13" x14ac:dyDescent="0.25">
      <c r="A19" t="s">
        <v>43</v>
      </c>
      <c r="B19" s="26">
        <v>0.1885</v>
      </c>
      <c r="C19" s="26">
        <v>4.3900000000000002E-2</v>
      </c>
      <c r="D19" s="26">
        <v>2.0000000000000001E-4</v>
      </c>
      <c r="E19" s="26">
        <v>2.0999999999999999E-3</v>
      </c>
      <c r="F19" s="26">
        <v>1.2999999999999999E-3</v>
      </c>
      <c r="G19" s="26">
        <v>2.1000000000000001E-2</v>
      </c>
      <c r="H19" s="26">
        <v>6.7799999999999999E-2</v>
      </c>
      <c r="I19" s="26">
        <v>0.80300000000000005</v>
      </c>
      <c r="J19" s="26">
        <v>2.4899999999999999E-2</v>
      </c>
      <c r="K19" s="26">
        <v>0.24879999999999999</v>
      </c>
      <c r="L19" s="26">
        <v>2.5000000000000001E-3</v>
      </c>
      <c r="M19" s="26">
        <v>2.7900000000000001E-2</v>
      </c>
    </row>
    <row r="20" spans="1:13" x14ac:dyDescent="0.25">
      <c r="A20" t="s">
        <v>45</v>
      </c>
      <c r="B20" s="26" t="s">
        <v>46</v>
      </c>
      <c r="C20" s="26" t="s">
        <v>49</v>
      </c>
      <c r="D20" s="26" t="s">
        <v>47</v>
      </c>
      <c r="E20" s="26" t="s">
        <v>48</v>
      </c>
      <c r="F20" s="26" t="s">
        <v>48</v>
      </c>
      <c r="G20" s="26" t="s">
        <v>49</v>
      </c>
      <c r="H20" s="26" t="s">
        <v>46</v>
      </c>
      <c r="I20" s="26" t="s">
        <v>46</v>
      </c>
      <c r="J20" s="26" t="s">
        <v>49</v>
      </c>
      <c r="K20" s="26" t="s">
        <v>46</v>
      </c>
      <c r="L20" s="26" t="s">
        <v>48</v>
      </c>
      <c r="M20" s="26" t="s">
        <v>49</v>
      </c>
    </row>
    <row r="21" spans="1:13" x14ac:dyDescent="0.25">
      <c r="A21" t="s">
        <v>50</v>
      </c>
      <c r="B21" s="26" t="s">
        <v>51</v>
      </c>
      <c r="C21" s="26" t="s">
        <v>52</v>
      </c>
      <c r="D21" s="26" t="s">
        <v>52</v>
      </c>
      <c r="E21" s="26" t="s">
        <v>52</v>
      </c>
      <c r="F21" s="26" t="s">
        <v>52</v>
      </c>
      <c r="G21" s="26" t="s">
        <v>52</v>
      </c>
      <c r="H21" s="26" t="s">
        <v>51</v>
      </c>
      <c r="I21" s="26" t="s">
        <v>51</v>
      </c>
      <c r="J21" s="26" t="s">
        <v>52</v>
      </c>
      <c r="K21" s="26" t="s">
        <v>51</v>
      </c>
      <c r="L21" s="26" t="s">
        <v>52</v>
      </c>
      <c r="M21" s="26" t="s">
        <v>52</v>
      </c>
    </row>
    <row r="22" spans="1:13" x14ac:dyDescent="0.25">
      <c r="A22" t="s">
        <v>53</v>
      </c>
      <c r="B22" s="26" t="s">
        <v>54</v>
      </c>
      <c r="C22" s="26" t="s">
        <v>54</v>
      </c>
      <c r="D22" s="26" t="s">
        <v>54</v>
      </c>
      <c r="E22" s="26" t="s">
        <v>54</v>
      </c>
      <c r="F22" s="26" t="s">
        <v>54</v>
      </c>
      <c r="G22" s="26" t="s">
        <v>54</v>
      </c>
      <c r="H22" s="26" t="s">
        <v>54</v>
      </c>
      <c r="I22" s="26" t="s">
        <v>54</v>
      </c>
      <c r="J22" s="26" t="s">
        <v>54</v>
      </c>
      <c r="K22" s="26" t="s">
        <v>54</v>
      </c>
      <c r="L22" s="26" t="s">
        <v>54</v>
      </c>
      <c r="M22" s="26" t="s">
        <v>54</v>
      </c>
    </row>
    <row r="24" spans="1:13" x14ac:dyDescent="0.25">
      <c r="A24" s="4" t="s">
        <v>65</v>
      </c>
    </row>
    <row r="25" spans="1:13" x14ac:dyDescent="0.25">
      <c r="A25" t="s">
        <v>42</v>
      </c>
    </row>
    <row r="26" spans="1:13" x14ac:dyDescent="0.25">
      <c r="A26" t="s">
        <v>43</v>
      </c>
      <c r="B26" s="26">
        <v>2.9999999999999997E-4</v>
      </c>
      <c r="C26" s="26">
        <v>2.5999999999999999E-3</v>
      </c>
      <c r="D26" s="26">
        <v>2.0000000000000001E-4</v>
      </c>
      <c r="E26" s="26" t="s">
        <v>44</v>
      </c>
      <c r="F26" s="26">
        <v>1.4E-3</v>
      </c>
      <c r="G26" s="26" t="s">
        <v>44</v>
      </c>
      <c r="H26" s="26">
        <v>4.7999999999999996E-3</v>
      </c>
      <c r="I26" s="26">
        <v>6.9999999999999999E-4</v>
      </c>
      <c r="J26" s="26">
        <v>5.0000000000000001E-4</v>
      </c>
      <c r="K26" s="26">
        <v>3.5700000000000003E-2</v>
      </c>
      <c r="L26" s="26">
        <v>0.1462</v>
      </c>
      <c r="M26" s="26">
        <v>1.5E-3</v>
      </c>
    </row>
    <row r="27" spans="1:13" x14ac:dyDescent="0.25">
      <c r="A27" t="s">
        <v>45</v>
      </c>
      <c r="B27" s="26" t="s">
        <v>47</v>
      </c>
      <c r="C27" s="26" t="s">
        <v>48</v>
      </c>
      <c r="D27" s="26" t="s">
        <v>47</v>
      </c>
      <c r="E27" s="26" t="s">
        <v>47</v>
      </c>
      <c r="F27" s="26" t="s">
        <v>48</v>
      </c>
      <c r="G27" s="26" t="s">
        <v>47</v>
      </c>
      <c r="H27" s="26" t="s">
        <v>48</v>
      </c>
      <c r="I27" s="26" t="s">
        <v>47</v>
      </c>
      <c r="J27" s="26" t="s">
        <v>47</v>
      </c>
      <c r="K27" s="26" t="s">
        <v>49</v>
      </c>
      <c r="L27" s="26" t="s">
        <v>46</v>
      </c>
      <c r="M27" s="26" t="s">
        <v>48</v>
      </c>
    </row>
    <row r="28" spans="1:13" x14ac:dyDescent="0.25">
      <c r="A28" t="s">
        <v>50</v>
      </c>
      <c r="B28" s="26" t="s">
        <v>52</v>
      </c>
      <c r="C28" s="26" t="s">
        <v>52</v>
      </c>
      <c r="D28" s="26" t="s">
        <v>52</v>
      </c>
      <c r="E28" s="26" t="s">
        <v>52</v>
      </c>
      <c r="F28" s="26" t="s">
        <v>52</v>
      </c>
      <c r="G28" s="26" t="s">
        <v>52</v>
      </c>
      <c r="H28" s="26" t="s">
        <v>52</v>
      </c>
      <c r="I28" s="26" t="s">
        <v>52</v>
      </c>
      <c r="J28" s="26" t="s">
        <v>52</v>
      </c>
      <c r="K28" s="26" t="s">
        <v>52</v>
      </c>
      <c r="L28" s="26" t="s">
        <v>51</v>
      </c>
      <c r="M28" s="26" t="s">
        <v>52</v>
      </c>
    </row>
    <row r="29" spans="1:13" x14ac:dyDescent="0.25">
      <c r="A29" t="s">
        <v>53</v>
      </c>
      <c r="B29" s="26" t="s">
        <v>54</v>
      </c>
      <c r="C29" s="26" t="s">
        <v>54</v>
      </c>
      <c r="D29" s="26" t="s">
        <v>54</v>
      </c>
      <c r="E29" s="26" t="s">
        <v>54</v>
      </c>
      <c r="F29" s="26" t="s">
        <v>54</v>
      </c>
      <c r="G29" s="26" t="s">
        <v>54</v>
      </c>
      <c r="H29" s="26" t="s">
        <v>54</v>
      </c>
      <c r="I29" s="26" t="s">
        <v>54</v>
      </c>
      <c r="J29" s="26" t="s">
        <v>54</v>
      </c>
      <c r="K29" s="26" t="s">
        <v>54</v>
      </c>
      <c r="L29" s="26" t="s">
        <v>54</v>
      </c>
      <c r="M29" s="26" t="s">
        <v>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workbookViewId="0">
      <selection activeCell="F44" sqref="F44"/>
    </sheetView>
  </sheetViews>
  <sheetFormatPr baseColWidth="10" defaultRowHeight="15" x14ac:dyDescent="0.25"/>
  <cols>
    <col min="1" max="1" width="43.7109375" customWidth="1"/>
    <col min="2" max="13" width="11.42578125" style="26" customWidth="1"/>
  </cols>
  <sheetData>
    <row r="1" spans="1:13" ht="15.75" x14ac:dyDescent="0.25">
      <c r="A1" s="4" t="s">
        <v>66</v>
      </c>
      <c r="B1" s="21">
        <v>438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2">
        <v>1806</v>
      </c>
      <c r="I1" s="23">
        <v>2898</v>
      </c>
      <c r="J1" s="22">
        <v>3323</v>
      </c>
      <c r="K1" s="23" t="s">
        <v>6</v>
      </c>
      <c r="L1" s="22" t="s">
        <v>7</v>
      </c>
      <c r="M1" s="22" t="s">
        <v>8</v>
      </c>
    </row>
    <row r="2" spans="1:13" x14ac:dyDescent="0.25">
      <c r="A2" t="s">
        <v>59</v>
      </c>
      <c r="B2" s="27">
        <v>5.1285609305153999E-3</v>
      </c>
      <c r="C2" s="27">
        <v>6.984967221448723E-3</v>
      </c>
      <c r="D2" s="27">
        <v>1.3251843705660118E-2</v>
      </c>
      <c r="E2" s="27">
        <v>1.8628814179698777E-2</v>
      </c>
      <c r="F2" s="27">
        <v>1.7023296326297916E-2</v>
      </c>
      <c r="G2" s="27">
        <v>8.3013184438068491E-3</v>
      </c>
      <c r="H2" s="27">
        <v>3.3925375320387223E-3</v>
      </c>
      <c r="I2" s="27">
        <v>4.7239083679321966E-3</v>
      </c>
      <c r="J2" s="27">
        <v>5.2254339054057354E-3</v>
      </c>
      <c r="K2" s="27">
        <v>1.0806734282221744E-2</v>
      </c>
      <c r="L2" s="27">
        <v>1.941839809491842E-2</v>
      </c>
      <c r="M2" s="27">
        <v>1.802967501732796E-2</v>
      </c>
    </row>
    <row r="3" spans="1:13" x14ac:dyDescent="0.25">
      <c r="A3" t="s">
        <v>59</v>
      </c>
      <c r="B3" s="27">
        <v>5.5994464396558414E-3</v>
      </c>
      <c r="C3" s="27">
        <v>6.6549799179975028E-3</v>
      </c>
      <c r="D3" s="27">
        <v>1.4139993754004116E-2</v>
      </c>
      <c r="E3" s="27">
        <v>1.5649427626680302E-2</v>
      </c>
      <c r="F3" s="27">
        <v>1.4486002755213997E-2</v>
      </c>
      <c r="G3" s="27">
        <v>8.1207395984341391E-3</v>
      </c>
      <c r="H3" s="27">
        <v>3.366859743653655E-3</v>
      </c>
      <c r="I3" s="27">
        <v>4.9532717028684123E-3</v>
      </c>
      <c r="J3" s="27">
        <v>4.681192332886319E-3</v>
      </c>
      <c r="K3" s="27">
        <v>1.0483634616342337E-2</v>
      </c>
      <c r="L3" s="27">
        <v>1.8827094610490189E-2</v>
      </c>
      <c r="M3" s="27">
        <v>1.8380950500875983E-2</v>
      </c>
    </row>
    <row r="4" spans="1:13" x14ac:dyDescent="0.25">
      <c r="A4" t="s">
        <v>59</v>
      </c>
      <c r="B4" s="27">
        <v>8.5374153673334219E-3</v>
      </c>
      <c r="C4" s="27">
        <v>1.1010934595451395E-2</v>
      </c>
      <c r="D4" s="27">
        <v>2.0793963841106669E-2</v>
      </c>
      <c r="E4" s="27">
        <v>2.2581538402326448E-2</v>
      </c>
      <c r="F4" s="27">
        <v>2.3355102594305257E-2</v>
      </c>
      <c r="G4" s="27">
        <v>1.1287566568306793E-2</v>
      </c>
      <c r="H4" s="27">
        <v>5.0944678498179279E-3</v>
      </c>
      <c r="I4" s="27">
        <v>8.506060258164699E-3</v>
      </c>
      <c r="J4" s="27">
        <v>8.3127049623008282E-3</v>
      </c>
      <c r="K4" s="27">
        <v>1.1398569516555086E-2</v>
      </c>
      <c r="L4" s="27">
        <v>2.1895242302948491E-2</v>
      </c>
      <c r="M4" s="27">
        <v>2.5488459754349348E-2</v>
      </c>
    </row>
    <row r="5" spans="1:13" x14ac:dyDescent="0.25">
      <c r="A5" t="s">
        <v>59</v>
      </c>
      <c r="B5" s="27">
        <v>7.019104614064871E-3</v>
      </c>
      <c r="C5" s="27">
        <v>9.5850567147188256E-3</v>
      </c>
      <c r="D5" s="27">
        <v>1.8593716184553057E-2</v>
      </c>
      <c r="E5" s="27">
        <v>2.0782965308136704E-2</v>
      </c>
      <c r="F5" s="27">
        <v>2.0374328049440331E-2</v>
      </c>
      <c r="G5" s="27">
        <v>9.4485877351027803E-3</v>
      </c>
      <c r="H5" s="27">
        <v>4.5123498917368464E-3</v>
      </c>
      <c r="I5" s="27">
        <v>6.5801507377792612E-3</v>
      </c>
      <c r="J5" s="27">
        <v>6.0546594204786636E-3</v>
      </c>
      <c r="K5" s="27">
        <v>9.4305982861384134E-3</v>
      </c>
      <c r="L5" s="27">
        <v>2.0181020954401493E-2</v>
      </c>
      <c r="M5" s="27">
        <v>2.2683546130842211E-2</v>
      </c>
    </row>
    <row r="6" spans="1:13" ht="15.75" x14ac:dyDescent="0.25">
      <c r="B6" s="21"/>
      <c r="C6" s="22"/>
      <c r="D6" s="22"/>
      <c r="E6" s="22"/>
      <c r="F6" s="22"/>
      <c r="G6" s="22"/>
      <c r="H6" s="22"/>
      <c r="I6" s="23"/>
      <c r="J6" s="22"/>
      <c r="K6" s="23"/>
      <c r="L6" s="22"/>
      <c r="M6" s="22"/>
    </row>
    <row r="7" spans="1:13" x14ac:dyDescent="0.25">
      <c r="A7" t="s">
        <v>60</v>
      </c>
      <c r="B7" s="27">
        <v>9.0811314374015413E-3</v>
      </c>
      <c r="C7" s="27">
        <v>1.33266221478843E-2</v>
      </c>
      <c r="D7" s="27">
        <v>3.681284420769413E-2</v>
      </c>
      <c r="E7" s="27">
        <v>3.3933490637007332E-2</v>
      </c>
      <c r="F7" s="27">
        <v>3.6007103497956994E-2</v>
      </c>
      <c r="G7" s="27">
        <v>1.3823117283500825E-2</v>
      </c>
      <c r="H7" s="27">
        <v>7.1822033725537065E-3</v>
      </c>
      <c r="I7" s="27">
        <v>1.2420726450226573E-2</v>
      </c>
      <c r="J7" s="27">
        <v>1.0664918710865195E-2</v>
      </c>
      <c r="K7" s="27">
        <v>1.558304662608042E-2</v>
      </c>
      <c r="L7" s="27">
        <v>6.6094277095305201E-2</v>
      </c>
      <c r="M7" s="27">
        <v>3.6998407138507917E-2</v>
      </c>
    </row>
    <row r="8" spans="1:13" x14ac:dyDescent="0.25">
      <c r="A8" t="s">
        <v>60</v>
      </c>
      <c r="B8" s="27">
        <v>7.4616557570317188E-3</v>
      </c>
      <c r="C8" s="27">
        <v>1.2058826100590088E-2</v>
      </c>
      <c r="D8" s="27">
        <v>3.3508210404313225E-2</v>
      </c>
      <c r="E8" s="27">
        <v>2.9921748764451282E-2</v>
      </c>
      <c r="F8" s="27">
        <v>3.5536247980737061E-2</v>
      </c>
      <c r="G8" s="27">
        <v>1.1502940491264978E-2</v>
      </c>
      <c r="H8" s="27">
        <v>5.8858258965001067E-3</v>
      </c>
      <c r="I8" s="27">
        <v>1.0221965115495462E-2</v>
      </c>
      <c r="J8" s="27">
        <v>9.2557113948379469E-3</v>
      </c>
      <c r="K8" s="27">
        <v>1.2294246264521021E-2</v>
      </c>
      <c r="L8" s="27">
        <v>5.8256183956238043E-2</v>
      </c>
      <c r="M8" s="27">
        <v>3.3628988199881957E-2</v>
      </c>
    </row>
    <row r="9" spans="1:13" x14ac:dyDescent="0.25">
      <c r="A9" t="s">
        <v>60</v>
      </c>
      <c r="B9" s="27">
        <v>7.9641279374936397E-3</v>
      </c>
      <c r="C9" s="27">
        <v>1.2364373811942171E-2</v>
      </c>
      <c r="D9" s="27">
        <v>3.3157564976101027E-2</v>
      </c>
      <c r="E9" s="27">
        <v>3.3052791477848752E-2</v>
      </c>
      <c r="F9" s="27">
        <v>3.2797706462740446E-2</v>
      </c>
      <c r="G9" s="27">
        <v>1.2220571715722578E-2</v>
      </c>
      <c r="H9" s="27">
        <v>5.0817054192740874E-3</v>
      </c>
      <c r="I9" s="27">
        <v>1.1792264852131367E-2</v>
      </c>
      <c r="J9" s="27">
        <v>9.2991392981906316E-3</v>
      </c>
      <c r="K9" s="27">
        <v>1.4498868158388219E-2</v>
      </c>
      <c r="L9" s="27">
        <v>5.6399412820965229E-2</v>
      </c>
      <c r="M9" s="27">
        <v>3.7706737904877177E-2</v>
      </c>
    </row>
    <row r="10" spans="1:13" x14ac:dyDescent="0.25">
      <c r="A10" t="s">
        <v>60</v>
      </c>
      <c r="B10" s="27">
        <v>6.568786279201491E-3</v>
      </c>
      <c r="C10" s="27">
        <v>1.102656293411452E-2</v>
      </c>
      <c r="D10" s="27">
        <v>3.2872715278845388E-2</v>
      </c>
      <c r="E10" s="27">
        <v>2.7857906795761445E-2</v>
      </c>
      <c r="F10" s="27">
        <v>3.0581877618376604E-2</v>
      </c>
      <c r="G10" s="27">
        <v>1.0781443008739821E-2</v>
      </c>
      <c r="H10" s="27">
        <v>5.1993919926188069E-3</v>
      </c>
      <c r="I10" s="27">
        <v>1.0156881846150578E-2</v>
      </c>
      <c r="J10" s="27">
        <v>7.6070361747313433E-3</v>
      </c>
      <c r="K10" s="27">
        <v>1.2699130854430052E-2</v>
      </c>
      <c r="L10" s="27">
        <v>4.2839723664223568E-2</v>
      </c>
      <c r="M10" s="27">
        <v>3.3928896093660531E-2</v>
      </c>
    </row>
    <row r="11" spans="1:13" ht="15.75" x14ac:dyDescent="0.25">
      <c r="B11" s="21"/>
      <c r="C11" s="22"/>
      <c r="D11" s="22"/>
      <c r="E11" s="22"/>
      <c r="F11" s="22"/>
      <c r="G11" s="22"/>
      <c r="H11" s="22"/>
      <c r="I11" s="23"/>
      <c r="J11" s="22"/>
      <c r="K11" s="23"/>
      <c r="L11" s="22"/>
      <c r="M11" s="22"/>
    </row>
    <row r="12" spans="1:13" x14ac:dyDescent="0.25">
      <c r="A12" t="s">
        <v>61</v>
      </c>
      <c r="B12" s="27">
        <v>6.1157228185335696E-3</v>
      </c>
      <c r="C12" s="27">
        <v>6.9399460009838439E-3</v>
      </c>
      <c r="D12" s="27">
        <v>9.8976153013873528E-3</v>
      </c>
      <c r="E12" s="27">
        <v>1.7676739470053895E-2</v>
      </c>
      <c r="F12" s="27">
        <v>1.1103646206440861E-2</v>
      </c>
      <c r="G12" s="27">
        <v>7.1179289964382764E-3</v>
      </c>
      <c r="H12" s="27">
        <v>4.4310630175026485E-3</v>
      </c>
      <c r="I12" s="27">
        <v>5.7916004998787149E-3</v>
      </c>
      <c r="J12" s="27">
        <v>5.8468646946296752E-3</v>
      </c>
      <c r="K12" s="27">
        <v>1.4337882590654064E-2</v>
      </c>
      <c r="L12" s="27">
        <v>2.177326787399687E-2</v>
      </c>
      <c r="M12" s="27">
        <v>1.3325222689718738E-2</v>
      </c>
    </row>
    <row r="13" spans="1:13" x14ac:dyDescent="0.25">
      <c r="A13" t="s">
        <v>61</v>
      </c>
      <c r="B13" s="27">
        <v>5.0353042428439385E-3</v>
      </c>
      <c r="C13" s="27">
        <v>5.1787366219811417E-3</v>
      </c>
      <c r="D13" s="27">
        <v>7.7226820205683489E-3</v>
      </c>
      <c r="E13" s="27">
        <v>1.5057104742130149E-2</v>
      </c>
      <c r="F13" s="27">
        <v>9.4308698011848074E-3</v>
      </c>
      <c r="G13" s="27">
        <v>5.7869181418995193E-3</v>
      </c>
      <c r="H13" s="27">
        <v>3.3970269975587006E-3</v>
      </c>
      <c r="I13" s="27">
        <v>3.4960723230523607E-3</v>
      </c>
      <c r="J13" s="27">
        <v>4.1980417522147562E-3</v>
      </c>
      <c r="K13" s="27">
        <v>1.1911009856971857E-2</v>
      </c>
      <c r="L13" s="27">
        <v>1.7629481210233135E-2</v>
      </c>
      <c r="M13" s="27">
        <v>1.0447778852984249E-2</v>
      </c>
    </row>
    <row r="14" spans="1:13" x14ac:dyDescent="0.25">
      <c r="A14" t="s">
        <v>61</v>
      </c>
      <c r="B14" s="27">
        <v>6.3291323217275998E-3</v>
      </c>
      <c r="C14" s="27">
        <v>6.4692443295227258E-3</v>
      </c>
      <c r="D14" s="27">
        <v>1.0681086006068253E-2</v>
      </c>
      <c r="E14" s="27">
        <v>1.269089372471586E-2</v>
      </c>
      <c r="F14" s="27">
        <v>1.0635317614827096E-2</v>
      </c>
      <c r="G14" s="27">
        <v>6.8606452884950753E-3</v>
      </c>
      <c r="H14" s="27">
        <v>4.5034971566090334E-3</v>
      </c>
      <c r="I14" s="27">
        <v>5.9483488790521705E-3</v>
      </c>
      <c r="J14" s="27">
        <v>5.3960018009318756E-3</v>
      </c>
      <c r="K14" s="27">
        <v>6.3623814803686826E-3</v>
      </c>
      <c r="L14" s="27">
        <v>1.3932994888320321E-2</v>
      </c>
      <c r="M14" s="27">
        <v>1.1777424446118637E-2</v>
      </c>
    </row>
    <row r="15" spans="1:13" x14ac:dyDescent="0.25">
      <c r="A15" t="s">
        <v>61</v>
      </c>
      <c r="B15" s="27">
        <v>5.1016433442739673E-3</v>
      </c>
      <c r="C15" s="27">
        <v>6.4210526135950853E-3</v>
      </c>
      <c r="D15" s="27">
        <v>8.884868861779114E-3</v>
      </c>
      <c r="E15" s="27">
        <v>9.7023527000407624E-3</v>
      </c>
      <c r="F15" s="27">
        <v>9.3266440489036782E-3</v>
      </c>
      <c r="G15" s="27">
        <v>6.3589720507665985E-3</v>
      </c>
      <c r="H15" s="27">
        <v>3.4077639582620386E-3</v>
      </c>
      <c r="I15" s="27">
        <v>4.4121153152885534E-3</v>
      </c>
      <c r="J15" s="27">
        <v>3.999554198117994E-3</v>
      </c>
      <c r="K15" s="27">
        <v>6.0497504480519189E-3</v>
      </c>
      <c r="L15" s="27">
        <v>1.3042248521684948E-2</v>
      </c>
      <c r="M15" s="27">
        <v>9.6817661557718846E-3</v>
      </c>
    </row>
    <row r="16" spans="1:13" ht="15.75" x14ac:dyDescent="0.25">
      <c r="B16" s="21"/>
      <c r="C16" s="22"/>
      <c r="D16" s="22"/>
      <c r="E16" s="22"/>
      <c r="F16" s="22"/>
      <c r="G16" s="22"/>
      <c r="H16" s="22"/>
      <c r="I16" s="23"/>
      <c r="J16" s="22"/>
      <c r="K16" s="23"/>
      <c r="L16" s="22"/>
      <c r="M16" s="22"/>
    </row>
    <row r="17" spans="1:13" x14ac:dyDescent="0.25">
      <c r="A17" t="s">
        <v>62</v>
      </c>
      <c r="B17" s="27">
        <v>7.8721574139629016E-3</v>
      </c>
      <c r="C17" s="27">
        <v>1.024470985890049E-2</v>
      </c>
      <c r="D17" s="27">
        <v>2.9714330645774823E-2</v>
      </c>
      <c r="E17" s="27">
        <v>2.8770640416997451E-2</v>
      </c>
      <c r="F17" s="27">
        <v>2.7599814111844836E-2</v>
      </c>
      <c r="G17" s="27">
        <v>9.1247035042022716E-3</v>
      </c>
      <c r="H17" s="27">
        <v>5.3463463571723777E-3</v>
      </c>
      <c r="I17" s="27">
        <v>1.0903585205953461E-2</v>
      </c>
      <c r="J17" s="27">
        <v>7.849476365260441E-3</v>
      </c>
      <c r="K17" s="27">
        <v>2.1554609833450023E-2</v>
      </c>
      <c r="L17" s="27">
        <v>5.7255881049501516E-2</v>
      </c>
      <c r="M17" s="27">
        <v>3.2288112372495251E-2</v>
      </c>
    </row>
    <row r="18" spans="1:13" x14ac:dyDescent="0.25">
      <c r="A18" t="s">
        <v>62</v>
      </c>
      <c r="B18" s="27">
        <v>7.0884428242565661E-3</v>
      </c>
      <c r="C18" s="27">
        <v>1.020025012815326E-2</v>
      </c>
      <c r="D18" s="27">
        <v>2.3846493802528637E-2</v>
      </c>
      <c r="E18" s="27">
        <v>2.9992283624912457E-2</v>
      </c>
      <c r="F18" s="27">
        <v>2.7212697723905985E-2</v>
      </c>
      <c r="G18" s="27">
        <v>9.4279321336027469E-3</v>
      </c>
      <c r="H18" s="27">
        <v>5.9873957832324324E-3</v>
      </c>
      <c r="I18" s="27">
        <v>9.088603524257239E-3</v>
      </c>
      <c r="J18" s="27">
        <v>7.74734002217611E-3</v>
      </c>
      <c r="K18" s="27">
        <v>2.2495189660380076E-2</v>
      </c>
      <c r="L18" s="27">
        <v>6.1761253576324351E-2</v>
      </c>
      <c r="M18" s="27">
        <v>3.0498790382359607E-2</v>
      </c>
    </row>
    <row r="19" spans="1:13" x14ac:dyDescent="0.25">
      <c r="A19" t="s">
        <v>62</v>
      </c>
      <c r="B19" s="27">
        <v>5.7426482093157023E-3</v>
      </c>
      <c r="C19" s="27">
        <v>7.4256984542934532E-3</v>
      </c>
      <c r="D19" s="27">
        <v>2.3135775248113454E-2</v>
      </c>
      <c r="E19" s="27">
        <v>2.9651168314179088E-2</v>
      </c>
      <c r="F19" s="27">
        <v>2.3203912389750361E-2</v>
      </c>
      <c r="G19" s="27">
        <v>7.7904314954999774E-3</v>
      </c>
      <c r="H19" s="27">
        <v>3.9796864905403051E-3</v>
      </c>
      <c r="I19" s="27">
        <v>7.0149851152968212E-3</v>
      </c>
      <c r="J19" s="27">
        <v>5.5395015977384417E-3</v>
      </c>
      <c r="K19" s="27">
        <v>1.4855641591694732E-2</v>
      </c>
      <c r="L19" s="27">
        <v>5.0515563964999961E-2</v>
      </c>
      <c r="M19" s="27">
        <v>2.7518560526071122E-2</v>
      </c>
    </row>
    <row r="20" spans="1:13" x14ac:dyDescent="0.25">
      <c r="A20" t="s">
        <v>62</v>
      </c>
      <c r="B20" s="27">
        <v>4.9990417917865817E-3</v>
      </c>
      <c r="C20" s="27">
        <v>6.3460665283713831E-3</v>
      </c>
      <c r="D20" s="27">
        <v>2.0309613395460505E-2</v>
      </c>
      <c r="E20" s="27">
        <v>2.161815234913865E-2</v>
      </c>
      <c r="F20" s="27">
        <v>1.8805033958056546E-2</v>
      </c>
      <c r="G20" s="27">
        <v>6.4096372384822948E-3</v>
      </c>
      <c r="H20" s="27">
        <v>3.7596732433327678E-3</v>
      </c>
      <c r="I20" s="27">
        <v>5.0660042065579581E-3</v>
      </c>
      <c r="J20" s="27">
        <v>4.7316350172081443E-3</v>
      </c>
      <c r="K20" s="27">
        <v>1.3171673807191989E-2</v>
      </c>
      <c r="L20" s="27">
        <v>4.29166572359048E-2</v>
      </c>
      <c r="M20" s="27">
        <v>2.4244724389903532E-2</v>
      </c>
    </row>
    <row r="22" spans="1:13" x14ac:dyDescent="0.25">
      <c r="A22" s="4" t="s">
        <v>0</v>
      </c>
    </row>
    <row r="23" spans="1:13" x14ac:dyDescent="0.25">
      <c r="A23" t="s">
        <v>60</v>
      </c>
      <c r="B23" s="28">
        <f>B7/B2</f>
        <v>1.7706977767131498</v>
      </c>
      <c r="C23" s="28">
        <f t="shared" ref="C23:M23" si="0">C7/C2</f>
        <v>1.9079004561341779</v>
      </c>
      <c r="D23" s="28">
        <f t="shared" si="0"/>
        <v>2.7779413208722539</v>
      </c>
      <c r="E23" s="28">
        <f t="shared" si="0"/>
        <v>1.8215593493861362</v>
      </c>
      <c r="F23" s="28">
        <f t="shared" si="0"/>
        <v>2.1151663466218658</v>
      </c>
      <c r="G23" s="28">
        <f t="shared" si="0"/>
        <v>1.6651713070727314</v>
      </c>
      <c r="H23" s="28">
        <f t="shared" si="0"/>
        <v>2.1170593706704288</v>
      </c>
      <c r="I23" s="28">
        <f t="shared" si="0"/>
        <v>2.6293326378943958</v>
      </c>
      <c r="J23" s="28">
        <f t="shared" si="0"/>
        <v>2.0409632776777231</v>
      </c>
      <c r="K23" s="28">
        <f t="shared" si="0"/>
        <v>1.4419755514592627</v>
      </c>
      <c r="L23" s="28">
        <f t="shared" si="0"/>
        <v>3.4036935885355724</v>
      </c>
      <c r="M23" s="28">
        <f t="shared" si="0"/>
        <v>2.0520839728364204</v>
      </c>
    </row>
    <row r="24" spans="1:13" x14ac:dyDescent="0.25">
      <c r="A24" t="s">
        <v>60</v>
      </c>
      <c r="B24" s="28">
        <f t="shared" ref="B24:M26" si="1">B8/B3</f>
        <v>1.3325702526927528</v>
      </c>
      <c r="C24" s="28">
        <f t="shared" si="1"/>
        <v>1.8120003740324755</v>
      </c>
      <c r="D24" s="28">
        <f t="shared" si="1"/>
        <v>2.3697471856962089</v>
      </c>
      <c r="E24" s="28">
        <f t="shared" si="1"/>
        <v>1.9120027567933839</v>
      </c>
      <c r="F24" s="28">
        <f t="shared" si="1"/>
        <v>2.4531438093194051</v>
      </c>
      <c r="G24" s="28">
        <f t="shared" si="1"/>
        <v>1.4164892682290913</v>
      </c>
      <c r="H24" s="28">
        <f t="shared" si="1"/>
        <v>1.7481648612166172</v>
      </c>
      <c r="I24" s="28">
        <f t="shared" si="1"/>
        <v>2.0636794685775017</v>
      </c>
      <c r="J24" s="28">
        <f t="shared" si="1"/>
        <v>1.9772123716888772</v>
      </c>
      <c r="K24" s="28">
        <f t="shared" si="1"/>
        <v>1.172708389259983</v>
      </c>
      <c r="L24" s="28">
        <f t="shared" si="1"/>
        <v>3.0942737135754621</v>
      </c>
      <c r="M24" s="28">
        <f t="shared" si="1"/>
        <v>1.8295565399775868</v>
      </c>
    </row>
    <row r="25" spans="1:13" x14ac:dyDescent="0.25">
      <c r="A25" t="s">
        <v>60</v>
      </c>
      <c r="B25" s="28">
        <f t="shared" si="1"/>
        <v>0.93285000141455654</v>
      </c>
      <c r="C25" s="28">
        <f t="shared" si="1"/>
        <v>1.122917741882681</v>
      </c>
      <c r="D25" s="28">
        <f t="shared" si="1"/>
        <v>1.5945764467741019</v>
      </c>
      <c r="E25" s="28">
        <f t="shared" si="1"/>
        <v>1.4637085786167479</v>
      </c>
      <c r="F25" s="28">
        <f t="shared" si="1"/>
        <v>1.4043058184097896</v>
      </c>
      <c r="G25" s="28">
        <f t="shared" si="1"/>
        <v>1.0826577758606957</v>
      </c>
      <c r="H25" s="28">
        <f t="shared" si="1"/>
        <v>0.99749484520855369</v>
      </c>
      <c r="I25" s="28">
        <f t="shared" si="1"/>
        <v>1.3863368579845581</v>
      </c>
      <c r="J25" s="28">
        <f t="shared" si="1"/>
        <v>1.11866586632912</v>
      </c>
      <c r="K25" s="28">
        <f t="shared" si="1"/>
        <v>1.2719901508106182</v>
      </c>
      <c r="L25" s="28">
        <f t="shared" si="1"/>
        <v>2.575875253655918</v>
      </c>
      <c r="M25" s="28">
        <f t="shared" si="1"/>
        <v>1.4793651035913578</v>
      </c>
    </row>
    <row r="26" spans="1:13" x14ac:dyDescent="0.25">
      <c r="A26" t="s">
        <v>60</v>
      </c>
      <c r="B26" s="28">
        <f t="shared" si="1"/>
        <v>0.93584390607869949</v>
      </c>
      <c r="C26" s="28">
        <f t="shared" si="1"/>
        <v>1.1503909953064875</v>
      </c>
      <c r="D26" s="28">
        <f t="shared" si="1"/>
        <v>1.767947566401749</v>
      </c>
      <c r="E26" s="28">
        <f t="shared" si="1"/>
        <v>1.340420213512787</v>
      </c>
      <c r="F26" s="28">
        <f t="shared" si="1"/>
        <v>1.5010005505048627</v>
      </c>
      <c r="G26" s="28">
        <f t="shared" si="1"/>
        <v>1.1410639675477958</v>
      </c>
      <c r="H26" s="28">
        <f t="shared" si="1"/>
        <v>1.1522581620144512</v>
      </c>
      <c r="I26" s="28">
        <f t="shared" si="1"/>
        <v>1.5435637040707717</v>
      </c>
      <c r="J26" s="28">
        <f t="shared" si="1"/>
        <v>1.2563937368635598</v>
      </c>
      <c r="K26" s="28">
        <f t="shared" si="1"/>
        <v>1.3465880391804939</v>
      </c>
      <c r="L26" s="28">
        <f t="shared" si="1"/>
        <v>2.1227728647137747</v>
      </c>
      <c r="M26" s="28">
        <f t="shared" si="1"/>
        <v>1.4957492050825474</v>
      </c>
    </row>
    <row r="27" spans="1:13" x14ac:dyDescent="0.25"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</row>
    <row r="28" spans="1:13" x14ac:dyDescent="0.25">
      <c r="A28" t="s">
        <v>61</v>
      </c>
      <c r="B28" s="28">
        <f>B12/B2</f>
        <v>1.192483213399</v>
      </c>
      <c r="C28" s="28">
        <f t="shared" ref="C28:M28" si="2">C12/C2</f>
        <v>0.99355455522731262</v>
      </c>
      <c r="D28" s="28">
        <f t="shared" si="2"/>
        <v>0.74688590668782873</v>
      </c>
      <c r="E28" s="28">
        <f t="shared" si="2"/>
        <v>0.94889236102411556</v>
      </c>
      <c r="F28" s="28">
        <f t="shared" si="2"/>
        <v>0.65226181778247816</v>
      </c>
      <c r="G28" s="28">
        <f t="shared" si="2"/>
        <v>0.85744560272212744</v>
      </c>
      <c r="H28" s="28">
        <f t="shared" si="2"/>
        <v>1.3061205589197509</v>
      </c>
      <c r="I28" s="28">
        <f t="shared" si="2"/>
        <v>1.2260188066293676</v>
      </c>
      <c r="J28" s="28">
        <f t="shared" si="2"/>
        <v>1.1189242463828826</v>
      </c>
      <c r="K28" s="28">
        <f t="shared" si="2"/>
        <v>1.3267544307294983</v>
      </c>
      <c r="L28" s="28">
        <f t="shared" si="2"/>
        <v>1.1212700330669754</v>
      </c>
      <c r="M28" s="28">
        <f t="shared" si="2"/>
        <v>0.73907170688945489</v>
      </c>
    </row>
    <row r="29" spans="1:13" x14ac:dyDescent="0.25">
      <c r="A29" t="s">
        <v>61</v>
      </c>
      <c r="B29" s="28">
        <f t="shared" ref="B29:M31" si="3">B13/B3</f>
        <v>0.89925036289005444</v>
      </c>
      <c r="C29" s="28">
        <f t="shared" si="3"/>
        <v>0.77817464301822181</v>
      </c>
      <c r="D29" s="28">
        <f t="shared" si="3"/>
        <v>0.54615879999108663</v>
      </c>
      <c r="E29" s="28">
        <f t="shared" si="3"/>
        <v>0.9621505080773487</v>
      </c>
      <c r="F29" s="28">
        <f t="shared" si="3"/>
        <v>0.6510332740196616</v>
      </c>
      <c r="G29" s="28">
        <f t="shared" si="3"/>
        <v>0.71260974099149377</v>
      </c>
      <c r="H29" s="28">
        <f t="shared" si="3"/>
        <v>1.0089600566111818</v>
      </c>
      <c r="I29" s="28">
        <f t="shared" si="3"/>
        <v>0.70581073132487449</v>
      </c>
      <c r="J29" s="28">
        <f t="shared" si="3"/>
        <v>0.89678899171107906</v>
      </c>
      <c r="K29" s="28">
        <f t="shared" si="3"/>
        <v>1.1361527078027371</v>
      </c>
      <c r="L29" s="28">
        <f t="shared" si="3"/>
        <v>0.93638883614098589</v>
      </c>
      <c r="M29" s="28">
        <f t="shared" si="3"/>
        <v>0.5684025345961482</v>
      </c>
    </row>
    <row r="30" spans="1:13" x14ac:dyDescent="0.25">
      <c r="A30" t="s">
        <v>61</v>
      </c>
      <c r="B30" s="28">
        <f t="shared" si="3"/>
        <v>0.74134056378990987</v>
      </c>
      <c r="C30" s="28">
        <f t="shared" si="3"/>
        <v>0.58752908515097013</v>
      </c>
      <c r="D30" s="28">
        <f t="shared" si="3"/>
        <v>0.5136628152133883</v>
      </c>
      <c r="E30" s="28">
        <f t="shared" si="3"/>
        <v>0.56200306190867799</v>
      </c>
      <c r="F30" s="28">
        <f t="shared" si="3"/>
        <v>0.45537447638617251</v>
      </c>
      <c r="G30" s="28">
        <f t="shared" si="3"/>
        <v>0.60780552185254721</v>
      </c>
      <c r="H30" s="28">
        <f t="shared" si="3"/>
        <v>0.883997561545115</v>
      </c>
      <c r="I30" s="28">
        <f t="shared" si="3"/>
        <v>0.69930716436467022</v>
      </c>
      <c r="J30" s="28">
        <f t="shared" si="3"/>
        <v>0.64912706819301647</v>
      </c>
      <c r="K30" s="28">
        <f t="shared" si="3"/>
        <v>0.55817367882242319</v>
      </c>
      <c r="L30" s="28">
        <f t="shared" si="3"/>
        <v>0.63634805660241789</v>
      </c>
      <c r="M30" s="28">
        <f t="shared" si="3"/>
        <v>0.46206889547764601</v>
      </c>
    </row>
    <row r="31" spans="1:13" x14ac:dyDescent="0.25">
      <c r="A31" t="s">
        <v>61</v>
      </c>
      <c r="B31" s="28">
        <f t="shared" si="3"/>
        <v>0.72682252577505435</v>
      </c>
      <c r="C31" s="28">
        <f t="shared" si="3"/>
        <v>0.66990241213021817</v>
      </c>
      <c r="D31" s="28">
        <f t="shared" si="3"/>
        <v>0.47784255571031686</v>
      </c>
      <c r="E31" s="28">
        <f t="shared" si="3"/>
        <v>0.46684159628761979</v>
      </c>
      <c r="F31" s="28">
        <f t="shared" si="3"/>
        <v>0.45776449786572837</v>
      </c>
      <c r="G31" s="28">
        <f t="shared" si="3"/>
        <v>0.6730076736380568</v>
      </c>
      <c r="H31" s="28">
        <f t="shared" si="3"/>
        <v>0.75520827064019136</v>
      </c>
      <c r="I31" s="28">
        <f t="shared" si="3"/>
        <v>0.67051888187862407</v>
      </c>
      <c r="J31" s="28">
        <f t="shared" si="3"/>
        <v>0.6605745955900193</v>
      </c>
      <c r="K31" s="28">
        <f t="shared" si="3"/>
        <v>0.64150229545289383</v>
      </c>
      <c r="L31" s="28">
        <f t="shared" si="3"/>
        <v>0.64626306821411961</v>
      </c>
      <c r="M31" s="28">
        <f t="shared" si="3"/>
        <v>0.42681889771228698</v>
      </c>
    </row>
    <row r="32" spans="1:13" x14ac:dyDescent="0.25"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</row>
    <row r="33" spans="1:13" x14ac:dyDescent="0.25">
      <c r="A33" t="s">
        <v>62</v>
      </c>
      <c r="B33" s="28">
        <f>B17/B2</f>
        <v>1.5349641976802606</v>
      </c>
      <c r="C33" s="28">
        <f t="shared" ref="C33:M33" si="4">C17/C2</f>
        <v>1.4666797329330454</v>
      </c>
      <c r="D33" s="28">
        <f t="shared" si="4"/>
        <v>2.2422789844014881</v>
      </c>
      <c r="E33" s="28">
        <f t="shared" si="4"/>
        <v>1.5444160932342643</v>
      </c>
      <c r="F33" s="28">
        <f t="shared" si="4"/>
        <v>1.6212966973504486</v>
      </c>
      <c r="G33" s="28">
        <f t="shared" si="4"/>
        <v>1.0991872635616942</v>
      </c>
      <c r="H33" s="28">
        <f t="shared" si="4"/>
        <v>1.5759136948912478</v>
      </c>
      <c r="I33" s="28">
        <f t="shared" si="4"/>
        <v>2.3081703447025803</v>
      </c>
      <c r="J33" s="28">
        <f t="shared" si="4"/>
        <v>1.502167381189172</v>
      </c>
      <c r="K33" s="28">
        <f t="shared" si="4"/>
        <v>1.9945535136280443</v>
      </c>
      <c r="L33" s="28">
        <f t="shared" si="4"/>
        <v>2.9485378129354936</v>
      </c>
      <c r="M33" s="28">
        <f t="shared" si="4"/>
        <v>1.7908316340402026</v>
      </c>
    </row>
    <row r="34" spans="1:13" x14ac:dyDescent="0.25">
      <c r="A34" t="s">
        <v>62</v>
      </c>
      <c r="B34" s="28">
        <f t="shared" ref="B34:M36" si="5">B18/B3</f>
        <v>1.2659184975956737</v>
      </c>
      <c r="C34" s="28">
        <f t="shared" si="5"/>
        <v>1.5327244039562085</v>
      </c>
      <c r="D34" s="28">
        <f t="shared" si="5"/>
        <v>1.6864571666289363</v>
      </c>
      <c r="E34" s="28">
        <f t="shared" si="5"/>
        <v>1.9165099414741145</v>
      </c>
      <c r="F34" s="28">
        <f t="shared" si="5"/>
        <v>1.87855119067344</v>
      </c>
      <c r="G34" s="28">
        <f t="shared" si="5"/>
        <v>1.1609696406741898</v>
      </c>
      <c r="H34" s="28">
        <f t="shared" si="5"/>
        <v>1.7783324044069087</v>
      </c>
      <c r="I34" s="28">
        <f t="shared" si="5"/>
        <v>1.8348687634062308</v>
      </c>
      <c r="J34" s="28">
        <f t="shared" si="5"/>
        <v>1.6549928888307976</v>
      </c>
      <c r="K34" s="28">
        <f t="shared" si="5"/>
        <v>2.1457433880148411</v>
      </c>
      <c r="L34" s="28">
        <f t="shared" si="5"/>
        <v>3.2804452760285097</v>
      </c>
      <c r="M34" s="28">
        <f t="shared" si="5"/>
        <v>1.6592607863726156</v>
      </c>
    </row>
    <row r="35" spans="1:13" x14ac:dyDescent="0.25">
      <c r="A35" t="s">
        <v>62</v>
      </c>
      <c r="B35" s="28">
        <f t="shared" si="5"/>
        <v>0.67264481839418366</v>
      </c>
      <c r="C35" s="28">
        <f t="shared" si="5"/>
        <v>0.67439311258473933</v>
      </c>
      <c r="D35" s="28">
        <f t="shared" si="5"/>
        <v>1.1126197691263346</v>
      </c>
      <c r="E35" s="28">
        <f t="shared" si="5"/>
        <v>1.3130712259676822</v>
      </c>
      <c r="F35" s="28">
        <f t="shared" si="5"/>
        <v>0.99352645941312367</v>
      </c>
      <c r="G35" s="28">
        <f t="shared" si="5"/>
        <v>0.69017812195003447</v>
      </c>
      <c r="H35" s="28">
        <f t="shared" si="5"/>
        <v>0.78117805585573297</v>
      </c>
      <c r="I35" s="28">
        <f t="shared" si="5"/>
        <v>0.824704375749438</v>
      </c>
      <c r="J35" s="28">
        <f t="shared" si="5"/>
        <v>0.66638977599479166</v>
      </c>
      <c r="K35" s="28">
        <f t="shared" si="5"/>
        <v>1.303289993548634</v>
      </c>
      <c r="L35" s="28">
        <f t="shared" si="5"/>
        <v>2.3071479760786824</v>
      </c>
      <c r="M35" s="28">
        <f t="shared" si="5"/>
        <v>1.0796478402887941</v>
      </c>
    </row>
    <row r="36" spans="1:13" x14ac:dyDescent="0.25">
      <c r="A36" t="s">
        <v>62</v>
      </c>
      <c r="B36" s="28">
        <f t="shared" si="5"/>
        <v>0.71220505558066616</v>
      </c>
      <c r="C36" s="28">
        <f t="shared" si="5"/>
        <v>0.66207918401008048</v>
      </c>
      <c r="D36" s="28">
        <f t="shared" si="5"/>
        <v>1.0922837153087745</v>
      </c>
      <c r="E36" s="28">
        <f t="shared" si="5"/>
        <v>1.0401861345875876</v>
      </c>
      <c r="F36" s="28">
        <f t="shared" si="5"/>
        <v>0.92297689093963065</v>
      </c>
      <c r="G36" s="28">
        <f t="shared" si="5"/>
        <v>0.67836987052251485</v>
      </c>
      <c r="H36" s="28">
        <f t="shared" si="5"/>
        <v>0.83319630204599093</v>
      </c>
      <c r="I36" s="28">
        <f t="shared" si="5"/>
        <v>0.76989181683513941</v>
      </c>
      <c r="J36" s="28">
        <f t="shared" si="5"/>
        <v>0.78148656903877101</v>
      </c>
      <c r="K36" s="28">
        <f t="shared" si="5"/>
        <v>1.396695459560864</v>
      </c>
      <c r="L36" s="28">
        <f t="shared" si="5"/>
        <v>2.1265850391253198</v>
      </c>
      <c r="M36" s="28">
        <f t="shared" si="5"/>
        <v>1.0688242592254404</v>
      </c>
    </row>
    <row r="38" spans="1:13" x14ac:dyDescent="0.25">
      <c r="A38" s="4" t="s">
        <v>63</v>
      </c>
    </row>
    <row r="39" spans="1:13" x14ac:dyDescent="0.25">
      <c r="A39" t="s">
        <v>60</v>
      </c>
      <c r="B39" s="28">
        <f>AVERAGE(B23:B26)</f>
        <v>1.2429904842247896</v>
      </c>
      <c r="C39" s="28">
        <f t="shared" ref="C39:M39" si="6">AVERAGE(C23:C26)</f>
        <v>1.4983023918389555</v>
      </c>
      <c r="D39" s="28">
        <f t="shared" si="6"/>
        <v>2.1275531299360786</v>
      </c>
      <c r="E39" s="28">
        <f t="shared" si="6"/>
        <v>1.6344227245772638</v>
      </c>
      <c r="F39" s="28">
        <f t="shared" si="6"/>
        <v>1.8684041312139807</v>
      </c>
      <c r="G39" s="28">
        <f t="shared" si="6"/>
        <v>1.3263455796775785</v>
      </c>
      <c r="H39" s="28">
        <f t="shared" si="6"/>
        <v>1.5037443097775127</v>
      </c>
      <c r="I39" s="28">
        <f t="shared" si="6"/>
        <v>1.9057281671318069</v>
      </c>
      <c r="J39" s="28">
        <f t="shared" si="6"/>
        <v>1.5983088131398202</v>
      </c>
      <c r="K39" s="28">
        <f t="shared" si="6"/>
        <v>1.3083155326775895</v>
      </c>
      <c r="L39" s="28">
        <f t="shared" si="6"/>
        <v>2.7991538551201813</v>
      </c>
      <c r="M39" s="28">
        <f t="shared" si="6"/>
        <v>1.714188705371978</v>
      </c>
    </row>
    <row r="40" spans="1:13" x14ac:dyDescent="0.25">
      <c r="A40" t="s">
        <v>61</v>
      </c>
      <c r="B40" s="28">
        <f>AVERAGE(B28:B31)</f>
        <v>0.88997416646350469</v>
      </c>
      <c r="C40" s="28">
        <f t="shared" ref="C40:M40" si="7">AVERAGE(C28:C31)</f>
        <v>0.75729017388168063</v>
      </c>
      <c r="D40" s="28">
        <f t="shared" si="7"/>
        <v>0.57113751940065516</v>
      </c>
      <c r="E40" s="28">
        <f t="shared" si="7"/>
        <v>0.73497188182444051</v>
      </c>
      <c r="F40" s="28">
        <f t="shared" si="7"/>
        <v>0.55410851651351012</v>
      </c>
      <c r="G40" s="28">
        <f t="shared" si="7"/>
        <v>0.71271713480105636</v>
      </c>
      <c r="H40" s="28">
        <f t="shared" si="7"/>
        <v>0.98857161192905985</v>
      </c>
      <c r="I40" s="28">
        <f t="shared" si="7"/>
        <v>0.82541389604938398</v>
      </c>
      <c r="J40" s="28">
        <f t="shared" si="7"/>
        <v>0.83135372546924935</v>
      </c>
      <c r="K40" s="28">
        <f t="shared" si="7"/>
        <v>0.91564577820188808</v>
      </c>
      <c r="L40" s="28">
        <f t="shared" si="7"/>
        <v>0.83506749850612461</v>
      </c>
      <c r="M40" s="28">
        <f t="shared" si="7"/>
        <v>0.54909050866888398</v>
      </c>
    </row>
    <row r="41" spans="1:13" x14ac:dyDescent="0.25">
      <c r="A41" t="s">
        <v>62</v>
      </c>
      <c r="B41" s="28">
        <f>AVERAGE(B33:B36)</f>
        <v>1.046433142312696</v>
      </c>
      <c r="C41" s="28">
        <f t="shared" ref="C41:M41" si="8">AVERAGE(C33:C36)</f>
        <v>1.0839691083710183</v>
      </c>
      <c r="D41" s="28">
        <f t="shared" si="8"/>
        <v>1.5334099088663833</v>
      </c>
      <c r="E41" s="28">
        <f t="shared" si="8"/>
        <v>1.4535458488159123</v>
      </c>
      <c r="F41" s="28">
        <f t="shared" si="8"/>
        <v>1.3540878095941606</v>
      </c>
      <c r="G41" s="28">
        <f t="shared" si="8"/>
        <v>0.9071762241771083</v>
      </c>
      <c r="H41" s="28">
        <f t="shared" si="8"/>
        <v>1.2421551142999701</v>
      </c>
      <c r="I41" s="28">
        <f t="shared" si="8"/>
        <v>1.4344088251733471</v>
      </c>
      <c r="J41" s="28">
        <f t="shared" si="8"/>
        <v>1.1512591537633832</v>
      </c>
      <c r="K41" s="28">
        <f t="shared" si="8"/>
        <v>1.710070588688096</v>
      </c>
      <c r="L41" s="28">
        <f t="shared" si="8"/>
        <v>2.6656790260420014</v>
      </c>
      <c r="M41" s="28">
        <f t="shared" si="8"/>
        <v>1.399641129981763</v>
      </c>
    </row>
    <row r="42" spans="1:13" x14ac:dyDescent="0.25">
      <c r="A42" s="4" t="s">
        <v>40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</row>
    <row r="43" spans="1:13" x14ac:dyDescent="0.25">
      <c r="A43" t="s">
        <v>60</v>
      </c>
      <c r="B43" s="28">
        <f>STDEV(B23:B26)</f>
        <v>0.39875876626049933</v>
      </c>
      <c r="C43" s="28">
        <f t="shared" ref="C43:M43" si="9">STDEV(C23:C26)</f>
        <v>0.41957636315957447</v>
      </c>
      <c r="D43" s="28">
        <f t="shared" si="9"/>
        <v>0.54621212780199624</v>
      </c>
      <c r="E43" s="28">
        <f t="shared" si="9"/>
        <v>0.27547025657543261</v>
      </c>
      <c r="F43" s="28">
        <f t="shared" si="9"/>
        <v>0.50106044784018555</v>
      </c>
      <c r="G43" s="28">
        <f t="shared" si="9"/>
        <v>0.26872649022939898</v>
      </c>
      <c r="H43" s="28">
        <f t="shared" si="9"/>
        <v>0.52144919929287814</v>
      </c>
      <c r="I43" s="28">
        <f t="shared" si="9"/>
        <v>0.56257813503488119</v>
      </c>
      <c r="J43" s="28">
        <f t="shared" si="9"/>
        <v>0.47835626802162368</v>
      </c>
      <c r="K43" s="28">
        <f t="shared" si="9"/>
        <v>0.11407397612718494</v>
      </c>
      <c r="L43" s="28">
        <f t="shared" si="9"/>
        <v>0.56565849479098651</v>
      </c>
      <c r="M43" s="28">
        <f t="shared" si="9"/>
        <v>0.2770925767539153</v>
      </c>
    </row>
    <row r="44" spans="1:13" x14ac:dyDescent="0.25">
      <c r="A44" t="s">
        <v>61</v>
      </c>
      <c r="B44" s="28">
        <f>STDEV(B28:B31)</f>
        <v>0.21626232296374881</v>
      </c>
      <c r="C44" s="28">
        <f t="shared" ref="C44:M44" si="10">STDEV(C28:C31)</f>
        <v>0.1757957783857132</v>
      </c>
      <c r="D44" s="28">
        <f t="shared" si="10"/>
        <v>0.12044185862727783</v>
      </c>
      <c r="E44" s="28">
        <f t="shared" si="10"/>
        <v>0.25767173065244964</v>
      </c>
      <c r="F44" s="28">
        <f t="shared" si="10"/>
        <v>0.11263371279904592</v>
      </c>
      <c r="G44" s="28">
        <f t="shared" si="10"/>
        <v>0.10571917012778709</v>
      </c>
      <c r="H44" s="28">
        <f t="shared" si="10"/>
        <v>0.23568849744430373</v>
      </c>
      <c r="I44" s="28">
        <f t="shared" si="10"/>
        <v>0.2675098656025458</v>
      </c>
      <c r="J44" s="28">
        <f t="shared" si="10"/>
        <v>0.22312227170399487</v>
      </c>
      <c r="K44" s="28">
        <f t="shared" si="10"/>
        <v>0.37442158999073527</v>
      </c>
      <c r="L44" s="28">
        <f t="shared" si="10"/>
        <v>0.23615985669145273</v>
      </c>
      <c r="M44" s="28">
        <f t="shared" si="10"/>
        <v>0.1402247220607768</v>
      </c>
    </row>
    <row r="45" spans="1:13" x14ac:dyDescent="0.25">
      <c r="A45" t="s">
        <v>62</v>
      </c>
      <c r="B45" s="28">
        <f>STDEV(B33:B36)</f>
        <v>0.42358097938906775</v>
      </c>
      <c r="C45" s="28">
        <f t="shared" ref="C45:M45" si="11">STDEV(C33:C36)</f>
        <v>0.48082995680039509</v>
      </c>
      <c r="D45" s="28">
        <f t="shared" si="11"/>
        <v>0.54698430498619988</v>
      </c>
      <c r="E45" s="28">
        <f t="shared" si="11"/>
        <v>0.37112106085155672</v>
      </c>
      <c r="F45" s="28">
        <f t="shared" si="11"/>
        <v>0.4698664843039948</v>
      </c>
      <c r="G45" s="28">
        <f t="shared" si="11"/>
        <v>0.25866314087739217</v>
      </c>
      <c r="H45" s="28">
        <f t="shared" si="11"/>
        <v>0.50945331322795184</v>
      </c>
      <c r="I45" s="28">
        <f t="shared" si="11"/>
        <v>0.76095328922731187</v>
      </c>
      <c r="J45" s="28">
        <f t="shared" si="11"/>
        <v>0.49957126212773634</v>
      </c>
      <c r="K45" s="28">
        <f t="shared" si="11"/>
        <v>0.42206466597474351</v>
      </c>
      <c r="L45" s="28">
        <f t="shared" si="11"/>
        <v>0.54071356433354323</v>
      </c>
      <c r="M45" s="28">
        <f t="shared" si="11"/>
        <v>0.37959095698551393</v>
      </c>
    </row>
    <row r="47" spans="1:13" x14ac:dyDescent="0.25">
      <c r="A47" s="6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</row>
    <row r="48" spans="1:13" x14ac:dyDescent="0.25">
      <c r="A48" s="6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</row>
    <row r="49" spans="1:13" x14ac:dyDescent="0.25">
      <c r="A49" s="6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</row>
    <row r="50" spans="1:13" x14ac:dyDescent="0.25">
      <c r="A50" s="6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</row>
    <row r="51" spans="1:13" x14ac:dyDescent="0.25">
      <c r="A51" s="6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</row>
    <row r="52" spans="1:13" x14ac:dyDescent="0.25">
      <c r="A52" s="6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</row>
    <row r="53" spans="1:13" x14ac:dyDescent="0.25">
      <c r="A53" s="6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</row>
    <row r="54" spans="1:13" x14ac:dyDescent="0.25">
      <c r="A54" s="6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workbookViewId="0">
      <selection activeCell="G44" sqref="G44"/>
    </sheetView>
  </sheetViews>
  <sheetFormatPr baseColWidth="10" defaultRowHeight="15" x14ac:dyDescent="0.25"/>
  <cols>
    <col min="1" max="1" width="43.7109375" customWidth="1"/>
    <col min="2" max="13" width="11.42578125" style="26"/>
  </cols>
  <sheetData>
    <row r="1" spans="1:13" ht="15.75" x14ac:dyDescent="0.25">
      <c r="A1" s="4" t="s">
        <v>66</v>
      </c>
      <c r="B1" s="21">
        <v>438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2">
        <v>1806</v>
      </c>
      <c r="I1" s="23">
        <v>2898</v>
      </c>
      <c r="J1" s="22">
        <v>3323</v>
      </c>
      <c r="K1" s="23" t="s">
        <v>6</v>
      </c>
      <c r="L1" s="22" t="s">
        <v>7</v>
      </c>
      <c r="M1" s="22" t="s">
        <v>8</v>
      </c>
    </row>
    <row r="2" spans="1:13" x14ac:dyDescent="0.25">
      <c r="A2" t="s">
        <v>59</v>
      </c>
      <c r="B2" s="27">
        <v>5.1285609305153999E-3</v>
      </c>
      <c r="C2" s="27">
        <v>6.984967221448723E-3</v>
      </c>
      <c r="D2" s="27">
        <v>1.3251843705660118E-2</v>
      </c>
      <c r="E2" s="27">
        <v>1.8628814179698777E-2</v>
      </c>
      <c r="F2" s="27">
        <v>1.7023296326297916E-2</v>
      </c>
      <c r="G2" s="27">
        <v>8.3013184438068491E-3</v>
      </c>
      <c r="H2" s="27">
        <v>3.3925375320387223E-3</v>
      </c>
      <c r="I2" s="27">
        <v>4.7239083679321966E-3</v>
      </c>
      <c r="J2" s="27">
        <v>5.2254339054057354E-3</v>
      </c>
      <c r="K2" s="27">
        <v>1.0806734282221744E-2</v>
      </c>
      <c r="L2" s="27">
        <v>1.941839809491842E-2</v>
      </c>
      <c r="M2" s="27">
        <v>1.802967501732796E-2</v>
      </c>
    </row>
    <row r="3" spans="1:13" x14ac:dyDescent="0.25">
      <c r="A3" t="s">
        <v>59</v>
      </c>
      <c r="B3" s="27">
        <v>5.5994464396558414E-3</v>
      </c>
      <c r="C3" s="27">
        <v>6.6549799179975028E-3</v>
      </c>
      <c r="D3" s="27">
        <v>1.4139993754004116E-2</v>
      </c>
      <c r="E3" s="27">
        <v>1.5649427626680302E-2</v>
      </c>
      <c r="F3" s="27">
        <v>1.4486002755213997E-2</v>
      </c>
      <c r="G3" s="27">
        <v>8.1207395984341391E-3</v>
      </c>
      <c r="H3" s="27">
        <v>3.366859743653655E-3</v>
      </c>
      <c r="I3" s="27">
        <v>4.9532717028684123E-3</v>
      </c>
      <c r="J3" s="27">
        <v>4.681192332886319E-3</v>
      </c>
      <c r="K3" s="27">
        <v>1.0483634616342337E-2</v>
      </c>
      <c r="L3" s="27">
        <v>1.8827094610490189E-2</v>
      </c>
      <c r="M3" s="27">
        <v>1.8380950500875983E-2</v>
      </c>
    </row>
    <row r="4" spans="1:13" x14ac:dyDescent="0.25">
      <c r="A4" t="s">
        <v>59</v>
      </c>
      <c r="B4" s="27">
        <v>8.5374153673334219E-3</v>
      </c>
      <c r="C4" s="27">
        <v>1.1010934595451395E-2</v>
      </c>
      <c r="D4" s="27">
        <v>2.0793963841106669E-2</v>
      </c>
      <c r="E4" s="27">
        <v>2.2581538402326448E-2</v>
      </c>
      <c r="F4" s="27">
        <v>2.3355102594305257E-2</v>
      </c>
      <c r="G4" s="27">
        <v>1.1287566568306793E-2</v>
      </c>
      <c r="H4" s="27">
        <v>5.0944678498179279E-3</v>
      </c>
      <c r="I4" s="27">
        <v>8.506060258164699E-3</v>
      </c>
      <c r="J4" s="27">
        <v>8.3127049623008282E-3</v>
      </c>
      <c r="K4" s="27">
        <v>1.1398569516555086E-2</v>
      </c>
      <c r="L4" s="27">
        <v>2.1895242302948491E-2</v>
      </c>
      <c r="M4" s="27">
        <v>2.5488459754349348E-2</v>
      </c>
    </row>
    <row r="5" spans="1:13" x14ac:dyDescent="0.25">
      <c r="A5" t="s">
        <v>59</v>
      </c>
      <c r="B5" s="27">
        <v>7.019104614064871E-3</v>
      </c>
      <c r="C5" s="27">
        <v>9.5850567147188256E-3</v>
      </c>
      <c r="D5" s="27">
        <v>1.8593716184553057E-2</v>
      </c>
      <c r="E5" s="27">
        <v>2.0782965308136704E-2</v>
      </c>
      <c r="F5" s="27">
        <v>2.0374328049440331E-2</v>
      </c>
      <c r="G5" s="27">
        <v>9.4485877351027803E-3</v>
      </c>
      <c r="H5" s="27">
        <v>4.5123498917368464E-3</v>
      </c>
      <c r="I5" s="27">
        <v>6.5801507377792612E-3</v>
      </c>
      <c r="J5" s="27">
        <v>6.0546594204786636E-3</v>
      </c>
      <c r="K5" s="27">
        <v>9.4305982861384134E-3</v>
      </c>
      <c r="L5" s="27">
        <v>2.0181020954401493E-2</v>
      </c>
      <c r="M5" s="27">
        <v>2.2683546130842211E-2</v>
      </c>
    </row>
    <row r="6" spans="1:13" ht="15.75" x14ac:dyDescent="0.25">
      <c r="B6" s="21"/>
      <c r="C6" s="22"/>
      <c r="D6" s="22"/>
      <c r="E6" s="22"/>
      <c r="F6" s="22"/>
      <c r="G6" s="22"/>
      <c r="H6" s="22"/>
      <c r="I6" s="23"/>
      <c r="J6" s="22"/>
      <c r="K6" s="23"/>
      <c r="L6" s="22"/>
      <c r="M6" s="22"/>
    </row>
    <row r="7" spans="1:13" x14ac:dyDescent="0.25">
      <c r="A7" t="s">
        <v>60</v>
      </c>
      <c r="B7" s="27">
        <v>9.0811314374015413E-3</v>
      </c>
      <c r="C7" s="27">
        <v>1.33266221478843E-2</v>
      </c>
      <c r="D7" s="27">
        <v>3.681284420769413E-2</v>
      </c>
      <c r="E7" s="27">
        <v>3.3933490637007332E-2</v>
      </c>
      <c r="F7" s="27">
        <v>3.6007103497956994E-2</v>
      </c>
      <c r="G7" s="27">
        <v>1.3823117283500825E-2</v>
      </c>
      <c r="H7" s="27">
        <v>7.1822033725537065E-3</v>
      </c>
      <c r="I7" s="27">
        <v>1.2420726450226573E-2</v>
      </c>
      <c r="J7" s="27">
        <v>1.0664918710865195E-2</v>
      </c>
      <c r="K7" s="27">
        <v>1.558304662608042E-2</v>
      </c>
      <c r="L7" s="27">
        <v>6.6094277095305201E-2</v>
      </c>
      <c r="M7" s="27">
        <v>3.6998407138507917E-2</v>
      </c>
    </row>
    <row r="8" spans="1:13" x14ac:dyDescent="0.25">
      <c r="A8" t="s">
        <v>60</v>
      </c>
      <c r="B8" s="27">
        <v>7.4616557570317188E-3</v>
      </c>
      <c r="C8" s="27">
        <v>1.2058826100590088E-2</v>
      </c>
      <c r="D8" s="27">
        <v>3.3508210404313225E-2</v>
      </c>
      <c r="E8" s="27">
        <v>2.9921748764451282E-2</v>
      </c>
      <c r="F8" s="27">
        <v>3.5536247980737061E-2</v>
      </c>
      <c r="G8" s="27">
        <v>1.1502940491264978E-2</v>
      </c>
      <c r="H8" s="27">
        <v>5.8858258965001067E-3</v>
      </c>
      <c r="I8" s="27">
        <v>1.0221965115495462E-2</v>
      </c>
      <c r="J8" s="27">
        <v>9.2557113948379469E-3</v>
      </c>
      <c r="K8" s="27">
        <v>1.2294246264521021E-2</v>
      </c>
      <c r="L8" s="27">
        <v>5.8256183956238043E-2</v>
      </c>
      <c r="M8" s="27">
        <v>3.3628988199881957E-2</v>
      </c>
    </row>
    <row r="9" spans="1:13" x14ac:dyDescent="0.25">
      <c r="A9" t="s">
        <v>60</v>
      </c>
      <c r="B9" s="27">
        <v>7.9641279374936397E-3</v>
      </c>
      <c r="C9" s="27">
        <v>1.2364373811942171E-2</v>
      </c>
      <c r="D9" s="27">
        <v>3.3157564976101027E-2</v>
      </c>
      <c r="E9" s="27">
        <v>3.3052791477848752E-2</v>
      </c>
      <c r="F9" s="27">
        <v>3.2797706462740446E-2</v>
      </c>
      <c r="G9" s="27">
        <v>1.2220571715722578E-2</v>
      </c>
      <c r="H9" s="27">
        <v>5.0817054192740874E-3</v>
      </c>
      <c r="I9" s="27">
        <v>1.1792264852131367E-2</v>
      </c>
      <c r="J9" s="27">
        <v>9.2991392981906316E-3</v>
      </c>
      <c r="K9" s="27">
        <v>1.4498868158388219E-2</v>
      </c>
      <c r="L9" s="27">
        <v>5.6399412820965229E-2</v>
      </c>
      <c r="M9" s="27">
        <v>3.7706737904877177E-2</v>
      </c>
    </row>
    <row r="10" spans="1:13" x14ac:dyDescent="0.25">
      <c r="A10" t="s">
        <v>60</v>
      </c>
      <c r="B10" s="27">
        <v>6.568786279201491E-3</v>
      </c>
      <c r="C10" s="27">
        <v>1.102656293411452E-2</v>
      </c>
      <c r="D10" s="27">
        <v>3.2872715278845388E-2</v>
      </c>
      <c r="E10" s="27">
        <v>2.7857906795761445E-2</v>
      </c>
      <c r="F10" s="27">
        <v>3.0581877618376604E-2</v>
      </c>
      <c r="G10" s="27">
        <v>1.0781443008739821E-2</v>
      </c>
      <c r="H10" s="27">
        <v>5.1993919926188069E-3</v>
      </c>
      <c r="I10" s="27">
        <v>1.0156881846150578E-2</v>
      </c>
      <c r="J10" s="27">
        <v>7.6070361747313433E-3</v>
      </c>
      <c r="K10" s="27">
        <v>1.2699130854430052E-2</v>
      </c>
      <c r="L10" s="27">
        <v>4.2839723664223568E-2</v>
      </c>
      <c r="M10" s="27">
        <v>3.3928896093660531E-2</v>
      </c>
    </row>
    <row r="11" spans="1:13" ht="15.75" x14ac:dyDescent="0.25">
      <c r="B11" s="21"/>
      <c r="C11" s="22"/>
      <c r="D11" s="22"/>
      <c r="E11" s="22"/>
      <c r="F11" s="22"/>
      <c r="G11" s="22"/>
      <c r="H11" s="22"/>
      <c r="I11" s="23"/>
      <c r="J11" s="22"/>
      <c r="K11" s="23"/>
      <c r="L11" s="22"/>
      <c r="M11" s="22"/>
    </row>
    <row r="12" spans="1:13" x14ac:dyDescent="0.25">
      <c r="A12" t="s">
        <v>61</v>
      </c>
      <c r="B12" s="27">
        <v>6.1157228185335696E-3</v>
      </c>
      <c r="C12" s="27">
        <v>6.9399460009838439E-3</v>
      </c>
      <c r="D12" s="27">
        <v>9.8976153013873528E-3</v>
      </c>
      <c r="E12" s="27">
        <v>1.7676739470053895E-2</v>
      </c>
      <c r="F12" s="27">
        <v>1.1103646206440861E-2</v>
      </c>
      <c r="G12" s="27">
        <v>7.1179289964382764E-3</v>
      </c>
      <c r="H12" s="27">
        <v>4.4310630175026485E-3</v>
      </c>
      <c r="I12" s="27">
        <v>5.7916004998787149E-3</v>
      </c>
      <c r="J12" s="27">
        <v>5.8468646946296752E-3</v>
      </c>
      <c r="K12" s="27">
        <v>1.4337882590654064E-2</v>
      </c>
      <c r="L12" s="27">
        <v>2.177326787399687E-2</v>
      </c>
      <c r="M12" s="27">
        <v>1.3325222689718738E-2</v>
      </c>
    </row>
    <row r="13" spans="1:13" x14ac:dyDescent="0.25">
      <c r="A13" t="s">
        <v>61</v>
      </c>
      <c r="B13" s="27">
        <v>5.0353042428439385E-3</v>
      </c>
      <c r="C13" s="27">
        <v>5.1787366219811417E-3</v>
      </c>
      <c r="D13" s="27">
        <v>7.7226820205683489E-3</v>
      </c>
      <c r="E13" s="27">
        <v>1.5057104742130149E-2</v>
      </c>
      <c r="F13" s="27">
        <v>9.4308698011848074E-3</v>
      </c>
      <c r="G13" s="27">
        <v>5.7869181418995193E-3</v>
      </c>
      <c r="H13" s="27">
        <v>3.3970269975587006E-3</v>
      </c>
      <c r="I13" s="27">
        <v>3.4960723230523607E-3</v>
      </c>
      <c r="J13" s="27">
        <v>4.1980417522147562E-3</v>
      </c>
      <c r="K13" s="27">
        <v>1.1911009856971857E-2</v>
      </c>
      <c r="L13" s="27">
        <v>1.7629481210233135E-2</v>
      </c>
      <c r="M13" s="27">
        <v>1.0447778852984249E-2</v>
      </c>
    </row>
    <row r="14" spans="1:13" x14ac:dyDescent="0.25">
      <c r="A14" t="s">
        <v>61</v>
      </c>
      <c r="B14" s="27">
        <v>6.3291323217275998E-3</v>
      </c>
      <c r="C14" s="27">
        <v>6.4692443295227258E-3</v>
      </c>
      <c r="D14" s="27">
        <v>1.0681086006068253E-2</v>
      </c>
      <c r="E14" s="27">
        <v>1.269089372471586E-2</v>
      </c>
      <c r="F14" s="27">
        <v>1.0635317614827096E-2</v>
      </c>
      <c r="G14" s="27">
        <v>6.8606452884950753E-3</v>
      </c>
      <c r="H14" s="27">
        <v>4.5034971566090334E-3</v>
      </c>
      <c r="I14" s="27">
        <v>5.9483488790521705E-3</v>
      </c>
      <c r="J14" s="27">
        <v>5.3960018009318756E-3</v>
      </c>
      <c r="K14" s="27">
        <v>6.3623814803686826E-3</v>
      </c>
      <c r="L14" s="27">
        <v>1.3932994888320321E-2</v>
      </c>
      <c r="M14" s="27">
        <v>1.1777424446118637E-2</v>
      </c>
    </row>
    <row r="15" spans="1:13" x14ac:dyDescent="0.25">
      <c r="A15" t="s">
        <v>61</v>
      </c>
      <c r="B15" s="27">
        <v>5.1016433442739673E-3</v>
      </c>
      <c r="C15" s="27">
        <v>6.4210526135950853E-3</v>
      </c>
      <c r="D15" s="27">
        <v>8.884868861779114E-3</v>
      </c>
      <c r="E15" s="27">
        <v>9.7023527000407624E-3</v>
      </c>
      <c r="F15" s="27">
        <v>9.3266440489036782E-3</v>
      </c>
      <c r="G15" s="27">
        <v>6.3589720507665985E-3</v>
      </c>
      <c r="H15" s="27">
        <v>3.4077639582620386E-3</v>
      </c>
      <c r="I15" s="27">
        <v>4.4121153152885534E-3</v>
      </c>
      <c r="J15" s="27">
        <v>3.999554198117994E-3</v>
      </c>
      <c r="K15" s="27">
        <v>6.0497504480519189E-3</v>
      </c>
      <c r="L15" s="27">
        <v>1.3042248521684948E-2</v>
      </c>
      <c r="M15" s="27">
        <v>9.6817661557718846E-3</v>
      </c>
    </row>
    <row r="17" spans="1:13" x14ac:dyDescent="0.25">
      <c r="A17" s="4" t="s">
        <v>67</v>
      </c>
    </row>
    <row r="18" spans="1:13" x14ac:dyDescent="0.25">
      <c r="A18" t="s">
        <v>42</v>
      </c>
    </row>
    <row r="19" spans="1:13" x14ac:dyDescent="0.25">
      <c r="A19" t="s">
        <v>43</v>
      </c>
      <c r="B19" s="26">
        <v>0.22539999999999999</v>
      </c>
      <c r="C19" s="26">
        <v>1.9199999999999998E-2</v>
      </c>
      <c r="D19" s="26">
        <v>1E-4</v>
      </c>
      <c r="E19" s="26">
        <v>1.1999999999999999E-3</v>
      </c>
      <c r="F19" s="26">
        <v>6.9999999999999999E-4</v>
      </c>
      <c r="G19" s="26">
        <v>2.8299999999999999E-2</v>
      </c>
      <c r="H19" s="26">
        <v>3.44E-2</v>
      </c>
      <c r="I19" s="26">
        <v>3.0999999999999999E-3</v>
      </c>
      <c r="J19" s="26">
        <v>2.1299999999999999E-2</v>
      </c>
      <c r="K19" s="26">
        <v>1.0200000000000001E-2</v>
      </c>
      <c r="L19" s="26">
        <v>2.9999999999999997E-4</v>
      </c>
      <c r="M19" s="26">
        <v>5.0000000000000001E-4</v>
      </c>
    </row>
    <row r="20" spans="1:13" x14ac:dyDescent="0.25">
      <c r="A20" t="s">
        <v>45</v>
      </c>
      <c r="B20" s="26" t="s">
        <v>46</v>
      </c>
      <c r="C20" s="26" t="s">
        <v>49</v>
      </c>
      <c r="D20" s="26" t="s">
        <v>47</v>
      </c>
      <c r="E20" s="26" t="s">
        <v>48</v>
      </c>
      <c r="F20" s="26" t="s">
        <v>47</v>
      </c>
      <c r="G20" s="26" t="s">
        <v>49</v>
      </c>
      <c r="H20" s="26" t="s">
        <v>49</v>
      </c>
      <c r="I20" s="26" t="s">
        <v>48</v>
      </c>
      <c r="J20" s="26" t="s">
        <v>49</v>
      </c>
      <c r="K20" s="26" t="s">
        <v>49</v>
      </c>
      <c r="L20" s="26" t="s">
        <v>47</v>
      </c>
      <c r="M20" s="26" t="s">
        <v>47</v>
      </c>
    </row>
    <row r="21" spans="1:13" x14ac:dyDescent="0.25">
      <c r="A21" t="s">
        <v>50</v>
      </c>
      <c r="B21" s="26" t="s">
        <v>51</v>
      </c>
      <c r="C21" s="26" t="s">
        <v>52</v>
      </c>
      <c r="D21" s="26" t="s">
        <v>52</v>
      </c>
      <c r="E21" s="26" t="s">
        <v>52</v>
      </c>
      <c r="F21" s="26" t="s">
        <v>52</v>
      </c>
      <c r="G21" s="26" t="s">
        <v>52</v>
      </c>
      <c r="H21" s="26" t="s">
        <v>52</v>
      </c>
      <c r="I21" s="26" t="s">
        <v>52</v>
      </c>
      <c r="J21" s="26" t="s">
        <v>52</v>
      </c>
      <c r="K21" s="26" t="s">
        <v>52</v>
      </c>
      <c r="L21" s="26" t="s">
        <v>52</v>
      </c>
      <c r="M21" s="26" t="s">
        <v>52</v>
      </c>
    </row>
    <row r="22" spans="1:13" x14ac:dyDescent="0.25">
      <c r="A22" t="s">
        <v>53</v>
      </c>
      <c r="B22" s="26" t="s">
        <v>54</v>
      </c>
      <c r="C22" s="26" t="s">
        <v>54</v>
      </c>
      <c r="D22" s="26" t="s">
        <v>54</v>
      </c>
      <c r="E22" s="26" t="s">
        <v>54</v>
      </c>
      <c r="F22" s="26" t="s">
        <v>54</v>
      </c>
      <c r="G22" s="26" t="s">
        <v>54</v>
      </c>
      <c r="H22" s="26" t="s">
        <v>54</v>
      </c>
      <c r="I22" s="26" t="s">
        <v>54</v>
      </c>
      <c r="J22" s="26" t="s">
        <v>54</v>
      </c>
      <c r="K22" s="26" t="s">
        <v>54</v>
      </c>
      <c r="L22" s="26" t="s">
        <v>54</v>
      </c>
      <c r="M22" s="26" t="s">
        <v>54</v>
      </c>
    </row>
    <row r="24" spans="1:13" x14ac:dyDescent="0.25">
      <c r="A24" s="4" t="s">
        <v>68</v>
      </c>
    </row>
    <row r="25" spans="1:13" x14ac:dyDescent="0.25">
      <c r="A25" t="s">
        <v>42</v>
      </c>
    </row>
    <row r="26" spans="1:13" x14ac:dyDescent="0.25">
      <c r="A26" t="s">
        <v>43</v>
      </c>
      <c r="B26" s="26">
        <v>0.31009999999999999</v>
      </c>
      <c r="C26" s="26">
        <v>7.9100000000000004E-2</v>
      </c>
      <c r="D26" s="26">
        <v>8.2000000000000007E-3</v>
      </c>
      <c r="E26" s="26">
        <v>4.9099999999999998E-2</v>
      </c>
      <c r="F26" s="26">
        <v>4.7000000000000002E-3</v>
      </c>
      <c r="G26" s="26">
        <v>1.35E-2</v>
      </c>
      <c r="H26" s="26">
        <v>0.748</v>
      </c>
      <c r="I26" s="26">
        <v>0.26079999999999998</v>
      </c>
      <c r="J26" s="26">
        <v>0.2273</v>
      </c>
      <c r="K26" s="26">
        <v>0.69079999999999997</v>
      </c>
      <c r="L26" s="26">
        <v>0.1492</v>
      </c>
      <c r="M26" s="26">
        <v>2.3999999999999998E-3</v>
      </c>
    </row>
    <row r="27" spans="1:13" x14ac:dyDescent="0.25">
      <c r="A27" t="s">
        <v>45</v>
      </c>
      <c r="B27" s="26" t="s">
        <v>46</v>
      </c>
      <c r="C27" s="26" t="s">
        <v>46</v>
      </c>
      <c r="D27" s="26" t="s">
        <v>48</v>
      </c>
      <c r="E27" s="26" t="s">
        <v>49</v>
      </c>
      <c r="F27" s="26" t="s">
        <v>48</v>
      </c>
      <c r="G27" s="26" t="s">
        <v>49</v>
      </c>
      <c r="H27" s="26" t="s">
        <v>46</v>
      </c>
      <c r="I27" s="26" t="s">
        <v>46</v>
      </c>
      <c r="J27" s="26" t="s">
        <v>46</v>
      </c>
      <c r="K27" s="26" t="s">
        <v>46</v>
      </c>
      <c r="L27" s="26" t="s">
        <v>46</v>
      </c>
      <c r="M27" s="26" t="s">
        <v>48</v>
      </c>
    </row>
    <row r="28" spans="1:13" x14ac:dyDescent="0.25">
      <c r="A28" t="s">
        <v>50</v>
      </c>
      <c r="B28" s="26" t="s">
        <v>51</v>
      </c>
      <c r="C28" s="26" t="s">
        <v>51</v>
      </c>
      <c r="D28" s="26" t="s">
        <v>52</v>
      </c>
      <c r="E28" s="26" t="s">
        <v>52</v>
      </c>
      <c r="F28" s="26" t="s">
        <v>52</v>
      </c>
      <c r="G28" s="26" t="s">
        <v>52</v>
      </c>
      <c r="H28" s="26" t="s">
        <v>51</v>
      </c>
      <c r="I28" s="26" t="s">
        <v>51</v>
      </c>
      <c r="J28" s="26" t="s">
        <v>51</v>
      </c>
      <c r="K28" s="26" t="s">
        <v>51</v>
      </c>
      <c r="L28" s="26" t="s">
        <v>51</v>
      </c>
      <c r="M28" s="26" t="s">
        <v>52</v>
      </c>
    </row>
    <row r="29" spans="1:13" x14ac:dyDescent="0.25">
      <c r="A29" t="s">
        <v>53</v>
      </c>
      <c r="B29" s="26" t="s">
        <v>54</v>
      </c>
      <c r="C29" s="26" t="s">
        <v>54</v>
      </c>
      <c r="D29" s="26" t="s">
        <v>54</v>
      </c>
      <c r="E29" s="26" t="s">
        <v>54</v>
      </c>
      <c r="F29" s="26" t="s">
        <v>54</v>
      </c>
      <c r="G29" s="26" t="s">
        <v>54</v>
      </c>
      <c r="H29" s="26" t="s">
        <v>54</v>
      </c>
      <c r="I29" s="26" t="s">
        <v>54</v>
      </c>
      <c r="J29" s="26" t="s">
        <v>54</v>
      </c>
      <c r="K29" s="26" t="s">
        <v>54</v>
      </c>
      <c r="L29" s="26" t="s">
        <v>54</v>
      </c>
      <c r="M29" s="2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Fig.7C data</vt:lpstr>
      <vt:lpstr>Fig.S7A t-tests</vt:lpstr>
      <vt:lpstr>Fig.S7B t-tests</vt:lpstr>
      <vt:lpstr>Fig.7E_Rad21-PK ChIP</vt:lpstr>
      <vt:lpstr>Fig7E_Rad21-PK_t-tests</vt:lpstr>
      <vt:lpstr>Fig.7E_Mis4-GFP ChIP</vt:lpstr>
      <vt:lpstr>Fig.7E_Mis4-GFP_t-tests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javerzat</dc:creator>
  <cp:lastModifiedBy>javerzat</cp:lastModifiedBy>
  <dcterms:created xsi:type="dcterms:W3CDTF">2019-12-06T15:40:05Z</dcterms:created>
  <dcterms:modified xsi:type="dcterms:W3CDTF">2019-12-06T16:34:41Z</dcterms:modified>
</cp:coreProperties>
</file>