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iwen\Google Drive\"/>
    </mc:Choice>
  </mc:AlternateContent>
  <bookViews>
    <workbookView xWindow="0" yWindow="0" windowWidth="28800" windowHeight="13020"/>
  </bookViews>
  <sheets>
    <sheet name="Figure 1" sheetId="1" r:id="rId1"/>
    <sheet name="Figure 2" sheetId="2" r:id="rId2"/>
    <sheet name="Figure 3" sheetId="3" r:id="rId3"/>
    <sheet name="Figure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4" l="1"/>
  <c r="M35" i="4"/>
  <c r="L35" i="4"/>
  <c r="L34" i="4"/>
  <c r="M68" i="4"/>
  <c r="M69" i="4"/>
  <c r="L69" i="4"/>
  <c r="L68" i="4"/>
  <c r="M51" i="4"/>
  <c r="M52" i="4"/>
  <c r="L52" i="4"/>
  <c r="L51" i="4"/>
  <c r="M17" i="4"/>
  <c r="M18" i="4"/>
  <c r="L18" i="4"/>
  <c r="L17" i="4"/>
  <c r="I20" i="4"/>
  <c r="I21" i="4"/>
  <c r="H21" i="4"/>
  <c r="H20" i="4"/>
  <c r="I10" i="4"/>
  <c r="I11" i="4"/>
  <c r="H11" i="4"/>
  <c r="H10" i="4"/>
  <c r="D34" i="4"/>
  <c r="C34" i="4"/>
  <c r="E34" i="4"/>
  <c r="D35" i="4"/>
  <c r="C35" i="4"/>
  <c r="E35" i="4"/>
  <c r="B35" i="4"/>
  <c r="B34" i="4"/>
  <c r="D17" i="4"/>
  <c r="C17" i="4"/>
  <c r="E17" i="4"/>
  <c r="D18" i="4"/>
  <c r="C18" i="4"/>
  <c r="E18" i="4"/>
  <c r="B18" i="4"/>
  <c r="B17" i="4"/>
  <c r="F15" i="3"/>
  <c r="F16" i="3"/>
  <c r="E16" i="3"/>
  <c r="E15" i="3"/>
  <c r="C15" i="3"/>
  <c r="C16" i="3"/>
  <c r="B16" i="3"/>
  <c r="B15" i="3"/>
  <c r="N10" i="2"/>
  <c r="N11" i="2"/>
  <c r="M11" i="2"/>
  <c r="M10" i="2"/>
  <c r="H10" i="2"/>
  <c r="I10" i="2"/>
  <c r="J10" i="2"/>
  <c r="H11" i="2"/>
  <c r="I11" i="2"/>
  <c r="J11" i="2"/>
  <c r="G11" i="2"/>
  <c r="G10" i="2"/>
  <c r="C36" i="2"/>
  <c r="D36" i="2"/>
  <c r="C37" i="2"/>
  <c r="D37" i="2"/>
  <c r="B37" i="2"/>
  <c r="B36" i="2"/>
  <c r="C24" i="2"/>
  <c r="D24" i="2"/>
  <c r="C25" i="2"/>
  <c r="D25" i="2"/>
  <c r="B25" i="2"/>
  <c r="B24" i="2"/>
  <c r="C12" i="2"/>
  <c r="D12" i="2"/>
  <c r="C13" i="2"/>
  <c r="D13" i="2"/>
  <c r="B13" i="2"/>
  <c r="B12" i="2"/>
  <c r="P22" i="1"/>
  <c r="Q22" i="1"/>
  <c r="P23" i="1"/>
  <c r="Q23" i="1"/>
  <c r="O22" i="1"/>
  <c r="O23" i="1"/>
  <c r="P11" i="1"/>
  <c r="Q11" i="1"/>
  <c r="P12" i="1"/>
  <c r="Q12" i="1"/>
  <c r="O12" i="1"/>
  <c r="O11" i="1"/>
  <c r="L34" i="1"/>
  <c r="L35" i="1"/>
  <c r="K35" i="1"/>
  <c r="K34" i="1"/>
  <c r="L17" i="1"/>
  <c r="L18" i="1"/>
  <c r="K18" i="1"/>
  <c r="K17" i="1"/>
  <c r="H34" i="1"/>
  <c r="H35" i="1"/>
  <c r="G35" i="1"/>
  <c r="G34" i="1"/>
  <c r="H17" i="1"/>
  <c r="H18" i="1"/>
  <c r="G18" i="1"/>
  <c r="G17" i="1"/>
  <c r="C20" i="1"/>
  <c r="D20" i="1"/>
  <c r="C21" i="1"/>
  <c r="D21" i="1"/>
  <c r="B21" i="1"/>
  <c r="B20" i="1"/>
  <c r="C10" i="1"/>
  <c r="D10" i="1"/>
  <c r="C11" i="1"/>
  <c r="D11" i="1"/>
  <c r="B11" i="1"/>
  <c r="B10" i="1"/>
</calcChain>
</file>

<file path=xl/sharedStrings.xml><?xml version="1.0" encoding="utf-8"?>
<sst xmlns="http://schemas.openxmlformats.org/spreadsheetml/2006/main" count="110" uniqueCount="41">
  <si>
    <t>Figure 1C</t>
  </si>
  <si>
    <t>9/1.5</t>
  </si>
  <si>
    <t>10 nM DAMGO</t>
  </si>
  <si>
    <t>30 nM DAMGO</t>
  </si>
  <si>
    <t>Figure 1E</t>
  </si>
  <si>
    <t>100 uM picrotoxin, 1 uM strychnine, 30 nM DAMGO</t>
  </si>
  <si>
    <t>Figure 1F</t>
  </si>
  <si>
    <t>Figure 1I</t>
  </si>
  <si>
    <t>Figure 2B</t>
  </si>
  <si>
    <t>Figure 2D</t>
  </si>
  <si>
    <t>Figure 2E</t>
  </si>
  <si>
    <t>Figure 3J</t>
  </si>
  <si>
    <t>Figure 4B</t>
  </si>
  <si>
    <t>Figure 4D</t>
  </si>
  <si>
    <t>Figure 4F</t>
  </si>
  <si>
    <t>100 nM DAMGO</t>
  </si>
  <si>
    <t>200 nM DAMGO</t>
  </si>
  <si>
    <t>DAMGO</t>
  </si>
  <si>
    <t>9/1.5+30 nM DAMGO</t>
  </si>
  <si>
    <t>3/1+30 nM DAMGO</t>
  </si>
  <si>
    <t>9/1.5+100 uM picrotoxin+1 uM strychnine+30 nM DAMGO</t>
  </si>
  <si>
    <t>3/1+500 nM SP</t>
  </si>
  <si>
    <t>3/1</t>
  </si>
  <si>
    <t>3/1+100 uM picrotoxin+1 uM strychnine</t>
  </si>
  <si>
    <r>
      <t>6-25 uM Cd</t>
    </r>
    <r>
      <rPr>
        <vertAlign val="superscript"/>
        <sz val="11"/>
        <color theme="1"/>
        <rFont val="Calibri"/>
        <family val="2"/>
        <scheme val="minor"/>
      </rPr>
      <t>2+</t>
    </r>
  </si>
  <si>
    <r>
      <t>6-25 uM Cd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+1-10 nM DAMGO</t>
    </r>
  </si>
  <si>
    <t>3/1+500 nM SP+30 nM DAMGO</t>
  </si>
  <si>
    <t>burstlet fraction</t>
  </si>
  <si>
    <t>XII amp</t>
  </si>
  <si>
    <r>
      <t>preB</t>
    </r>
    <r>
      <rPr>
        <sz val="11"/>
        <color theme="1"/>
        <rFont val="Calibri"/>
        <family val="2"/>
      </rPr>
      <t xml:space="preserve">ötC </t>
    </r>
    <r>
      <rPr>
        <i/>
        <sz val="11"/>
        <color theme="1"/>
        <rFont val="Calibri"/>
        <family val="2"/>
        <scheme val="minor"/>
      </rPr>
      <t>f</t>
    </r>
  </si>
  <si>
    <r>
      <t>preB</t>
    </r>
    <r>
      <rPr>
        <sz val="11"/>
        <color theme="1"/>
        <rFont val="Calibri"/>
        <family val="2"/>
      </rPr>
      <t>ötC amp</t>
    </r>
  </si>
  <si>
    <t>burstlet amp</t>
  </si>
  <si>
    <t>stim-&gt; burst</t>
  </si>
  <si>
    <t>latency</t>
  </si>
  <si>
    <r>
      <t>preB</t>
    </r>
    <r>
      <rPr>
        <sz val="11"/>
        <color theme="1"/>
        <rFont val="Calibri"/>
        <family val="2"/>
      </rPr>
      <t>ötC burst amp</t>
    </r>
  </si>
  <si>
    <t>norm. burstlet fraction</t>
  </si>
  <si>
    <r>
      <t>norm. preB</t>
    </r>
    <r>
      <rPr>
        <sz val="11"/>
        <color theme="1"/>
        <rFont val="Calibri"/>
        <family val="2"/>
      </rPr>
      <t xml:space="preserve">ötC </t>
    </r>
    <r>
      <rPr>
        <i/>
        <sz val="11"/>
        <color theme="1"/>
        <rFont val="Calibri"/>
        <family val="2"/>
        <scheme val="minor"/>
      </rPr>
      <t>f</t>
    </r>
  </si>
  <si>
    <t>average</t>
  </si>
  <si>
    <t>std dev</t>
  </si>
  <si>
    <r>
      <t>Dbx1</t>
    </r>
    <r>
      <rPr>
        <vertAlign val="superscript"/>
        <sz val="11"/>
        <color theme="1"/>
        <rFont val="Calibri"/>
        <family val="2"/>
        <scheme val="minor"/>
      </rPr>
      <t>cre</t>
    </r>
    <r>
      <rPr>
        <sz val="11"/>
        <color theme="1"/>
        <rFont val="Calibri"/>
        <family val="2"/>
        <scheme val="minor"/>
      </rPr>
      <t>;Oprm1</t>
    </r>
    <r>
      <rPr>
        <vertAlign val="superscript"/>
        <sz val="11"/>
        <color theme="1"/>
        <rFont val="Calibri"/>
        <family val="2"/>
        <scheme val="minor"/>
      </rPr>
      <t>fl/fl</t>
    </r>
  </si>
  <si>
    <r>
      <t>Dbx1</t>
    </r>
    <r>
      <rPr>
        <vertAlign val="superscript"/>
        <sz val="11"/>
        <color theme="1"/>
        <rFont val="Calibri"/>
        <family val="2"/>
        <scheme val="minor"/>
      </rPr>
      <t>+/+</t>
    </r>
    <r>
      <rPr>
        <sz val="11"/>
        <color theme="1"/>
        <rFont val="Calibri"/>
        <family val="2"/>
        <scheme val="minor"/>
      </rPr>
      <t>;Oprm1</t>
    </r>
    <r>
      <rPr>
        <vertAlign val="superscript"/>
        <sz val="11"/>
        <color theme="1"/>
        <rFont val="Calibri"/>
        <family val="2"/>
        <scheme val="minor"/>
      </rPr>
      <t>fl/fl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</si>
</sst>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K1" workbookViewId="0">
      <selection activeCell="P12" sqref="P12"/>
    </sheetView>
  </sheetViews>
  <sheetFormatPr defaultRowHeight="15" x14ac:dyDescent="0.25"/>
  <cols>
    <col min="1" max="7" width="16.85546875" customWidth="1"/>
    <col min="8" max="8" width="24.7109375" customWidth="1"/>
    <col min="9" max="11" width="16.85546875" customWidth="1"/>
    <col min="12" max="12" width="24.5703125" customWidth="1"/>
    <col min="13" max="17" width="16.85546875" customWidth="1"/>
  </cols>
  <sheetData>
    <row r="1" spans="1:17" x14ac:dyDescent="0.25">
      <c r="A1" t="s">
        <v>0</v>
      </c>
      <c r="F1" t="s">
        <v>4</v>
      </c>
      <c r="J1" t="s">
        <v>6</v>
      </c>
      <c r="N1" t="s">
        <v>7</v>
      </c>
    </row>
    <row r="2" spans="1:17" s="2" customFormat="1" ht="30" x14ac:dyDescent="0.25">
      <c r="B2" s="2" t="s">
        <v>1</v>
      </c>
      <c r="C2" s="2" t="s">
        <v>2</v>
      </c>
      <c r="D2" s="2" t="s">
        <v>3</v>
      </c>
      <c r="G2" s="2" t="s">
        <v>1</v>
      </c>
      <c r="H2" s="2" t="s">
        <v>5</v>
      </c>
      <c r="K2" s="2" t="s">
        <v>1</v>
      </c>
      <c r="L2" s="2" t="s">
        <v>5</v>
      </c>
      <c r="O2" s="2" t="s">
        <v>1</v>
      </c>
      <c r="P2" s="2" t="s">
        <v>2</v>
      </c>
      <c r="Q2" s="2" t="s">
        <v>3</v>
      </c>
    </row>
    <row r="3" spans="1:17" x14ac:dyDescent="0.25">
      <c r="A3" s="2" t="s">
        <v>27</v>
      </c>
      <c r="B3">
        <v>0.30666666999999997</v>
      </c>
      <c r="C3">
        <v>0.10714286000000001</v>
      </c>
      <c r="D3">
        <v>0</v>
      </c>
      <c r="F3" t="s">
        <v>30</v>
      </c>
      <c r="G3">
        <v>0.60841208999999996</v>
      </c>
      <c r="H3">
        <v>0.62891817000000005</v>
      </c>
      <c r="J3" s="2" t="s">
        <v>27</v>
      </c>
      <c r="K3">
        <v>0.40410960000000001</v>
      </c>
      <c r="L3">
        <v>0.18181818999999999</v>
      </c>
      <c r="N3" s="2" t="s">
        <v>27</v>
      </c>
      <c r="O3">
        <v>0.62711865</v>
      </c>
      <c r="P3">
        <v>0.84615386000000004</v>
      </c>
      <c r="Q3">
        <v>0.75</v>
      </c>
    </row>
    <row r="4" spans="1:17" x14ac:dyDescent="0.25">
      <c r="B4">
        <v>8.1081077000000001E-2</v>
      </c>
      <c r="C4">
        <v>2.7777777999999999E-2</v>
      </c>
      <c r="D4">
        <v>0</v>
      </c>
      <c r="G4">
        <v>0.64602345000000005</v>
      </c>
      <c r="H4">
        <v>1.1110583999999999</v>
      </c>
      <c r="K4">
        <v>0.12149533</v>
      </c>
      <c r="L4">
        <v>0.14285714999999999</v>
      </c>
      <c r="O4">
        <v>0.54117649999999995</v>
      </c>
      <c r="P4">
        <v>0.47619048000000003</v>
      </c>
      <c r="Q4">
        <v>0.54545456000000003</v>
      </c>
    </row>
    <row r="5" spans="1:17" x14ac:dyDescent="0.25">
      <c r="B5">
        <v>4.7619048999999997E-2</v>
      </c>
      <c r="C5">
        <v>0</v>
      </c>
      <c r="D5">
        <v>3.8461540000000002E-2</v>
      </c>
      <c r="G5">
        <v>0.61852664000000002</v>
      </c>
      <c r="H5">
        <v>0.47095141000000001</v>
      </c>
      <c r="K5">
        <v>5.8139536999999998E-2</v>
      </c>
      <c r="L5">
        <v>0</v>
      </c>
      <c r="O5">
        <v>0.11428571</v>
      </c>
      <c r="P5">
        <v>4.3478261999999997E-2</v>
      </c>
      <c r="Q5">
        <v>0.27272728000000002</v>
      </c>
    </row>
    <row r="6" spans="1:17" x14ac:dyDescent="0.25">
      <c r="B6">
        <v>0.32758619999999999</v>
      </c>
      <c r="C6">
        <v>0.34545453999999998</v>
      </c>
      <c r="D6">
        <v>0.47368421999999999</v>
      </c>
      <c r="G6">
        <v>0.69963931999999995</v>
      </c>
      <c r="H6">
        <v>1.1980763999999999</v>
      </c>
      <c r="K6">
        <v>0.29473683000000001</v>
      </c>
      <c r="L6">
        <v>6.25E-2</v>
      </c>
      <c r="O6">
        <v>0.48051947</v>
      </c>
      <c r="Q6">
        <v>0.18181818999999999</v>
      </c>
    </row>
    <row r="7" spans="1:17" x14ac:dyDescent="0.25">
      <c r="B7">
        <v>7.1428574999999994E-2</v>
      </c>
      <c r="C7">
        <v>0</v>
      </c>
      <c r="D7">
        <v>5.2631578999999998E-2</v>
      </c>
      <c r="G7">
        <v>0.72971207000000005</v>
      </c>
      <c r="H7">
        <v>1.123405</v>
      </c>
      <c r="K7">
        <v>0.15384616000000001</v>
      </c>
      <c r="L7">
        <v>0.11111111</v>
      </c>
      <c r="O7">
        <v>0.93636364000000005</v>
      </c>
      <c r="P7">
        <v>0.93243240999999999</v>
      </c>
      <c r="Q7">
        <v>0.83333330999999999</v>
      </c>
    </row>
    <row r="8" spans="1:17" x14ac:dyDescent="0.25">
      <c r="B8">
        <v>6.8181820000000004E-2</v>
      </c>
      <c r="C8">
        <v>3.7037037000000002E-2</v>
      </c>
      <c r="D8">
        <v>5.8823529999999999E-2</v>
      </c>
      <c r="G8">
        <v>0.61963009999999996</v>
      </c>
      <c r="H8">
        <v>0.64529561999999996</v>
      </c>
      <c r="K8">
        <v>2.0408163E-2</v>
      </c>
      <c r="L8">
        <v>0</v>
      </c>
      <c r="O8">
        <v>0.75</v>
      </c>
      <c r="Q8">
        <v>0.66666669000000001</v>
      </c>
    </row>
    <row r="9" spans="1:17" x14ac:dyDescent="0.25">
      <c r="G9">
        <v>0.62492948999999998</v>
      </c>
      <c r="H9">
        <v>0.6484434</v>
      </c>
      <c r="K9">
        <v>7.1428574999999994E-2</v>
      </c>
      <c r="L9">
        <v>8.3333335999999994E-2</v>
      </c>
      <c r="O9">
        <v>0.64367819000000004</v>
      </c>
      <c r="P9">
        <v>0.77333331000000005</v>
      </c>
      <c r="Q9">
        <v>0.66666669000000001</v>
      </c>
    </row>
    <row r="10" spans="1:17" x14ac:dyDescent="0.25">
      <c r="A10" t="s">
        <v>37</v>
      </c>
      <c r="B10">
        <f>AVERAGE(B3:B8)</f>
        <v>0.15042723183333331</v>
      </c>
      <c r="C10">
        <f>AVERAGE(C3:C8)</f>
        <v>8.6235369166666673E-2</v>
      </c>
      <c r="D10">
        <f>AVERAGE(D3:D8)</f>
        <v>0.10393347816666666</v>
      </c>
      <c r="G10">
        <v>0.65074480000000001</v>
      </c>
      <c r="H10">
        <v>1.5851151999999999</v>
      </c>
      <c r="K10">
        <v>0.42261904</v>
      </c>
      <c r="L10">
        <v>0.14285714999999999</v>
      </c>
    </row>
    <row r="11" spans="1:17" x14ac:dyDescent="0.25">
      <c r="A11" t="s">
        <v>38</v>
      </c>
      <c r="B11">
        <f>STDEV(B3:B8)</f>
        <v>0.12975328068089823</v>
      </c>
      <c r="C11">
        <f>STDEV(C3:C8)</f>
        <v>0.13292294410227312</v>
      </c>
      <c r="D11">
        <f>STDEV(D3:D8)</f>
        <v>0.18290615835610799</v>
      </c>
      <c r="G11">
        <v>0.67371786</v>
      </c>
      <c r="H11">
        <v>1.9210172999999999</v>
      </c>
      <c r="K11">
        <v>0</v>
      </c>
      <c r="L11">
        <v>0</v>
      </c>
      <c r="N11" t="s">
        <v>37</v>
      </c>
      <c r="O11">
        <f>AVERAGE(O3:O9)</f>
        <v>0.58473459428571428</v>
      </c>
      <c r="P11">
        <f t="shared" ref="P11:Q11" si="0">AVERAGE(P3:P9)</f>
        <v>0.61431766440000002</v>
      </c>
      <c r="Q11">
        <f t="shared" si="0"/>
        <v>0.55952381714285715</v>
      </c>
    </row>
    <row r="12" spans="1:17" x14ac:dyDescent="0.25">
      <c r="G12">
        <v>0.64270090999999996</v>
      </c>
      <c r="H12">
        <v>0.99352251999999996</v>
      </c>
      <c r="K12">
        <v>4.5454546999999998E-2</v>
      </c>
      <c r="L12">
        <v>3.0303031000000001E-2</v>
      </c>
      <c r="N12" t="s">
        <v>38</v>
      </c>
      <c r="O12">
        <f>STDEV(O3:O9)</f>
        <v>0.25505118708595564</v>
      </c>
      <c r="P12">
        <f t="shared" ref="P12:Q12" si="1">STDEV(P3:P9)</f>
        <v>0.36234228669404561</v>
      </c>
      <c r="Q12">
        <f t="shared" si="1"/>
        <v>0.24471879900263155</v>
      </c>
    </row>
    <row r="13" spans="1:17" x14ac:dyDescent="0.25">
      <c r="A13" t="s">
        <v>29</v>
      </c>
      <c r="B13">
        <v>0.24861348999999999</v>
      </c>
      <c r="C13">
        <v>9.2525317999999995E-2</v>
      </c>
      <c r="D13">
        <v>2.3548737E-2</v>
      </c>
      <c r="G13">
        <v>0.66337847999999999</v>
      </c>
      <c r="H13">
        <v>0.67534280000000002</v>
      </c>
      <c r="K13">
        <v>0.15652173999999999</v>
      </c>
      <c r="L13">
        <v>9.0909093999999996E-2</v>
      </c>
    </row>
    <row r="14" spans="1:17" x14ac:dyDescent="0.25">
      <c r="B14">
        <v>0.17639832</v>
      </c>
      <c r="C14">
        <v>8.6100116000000004E-2</v>
      </c>
      <c r="D14">
        <v>9.4755702000000001E-3</v>
      </c>
      <c r="G14">
        <v>0.49830680999999999</v>
      </c>
      <c r="H14">
        <v>0.57760697999999999</v>
      </c>
      <c r="K14">
        <v>0.10344828</v>
      </c>
      <c r="L14">
        <v>0</v>
      </c>
      <c r="N14" t="s">
        <v>29</v>
      </c>
      <c r="O14">
        <v>0.19573435</v>
      </c>
      <c r="P14">
        <v>8.6784415000000004E-2</v>
      </c>
      <c r="Q14">
        <v>8.7246531999999998E-3</v>
      </c>
    </row>
    <row r="15" spans="1:17" x14ac:dyDescent="0.25">
      <c r="B15">
        <v>0.21026212999999999</v>
      </c>
      <c r="C15">
        <v>0.11420812</v>
      </c>
      <c r="D15">
        <v>8.7772905999999998E-2</v>
      </c>
      <c r="G15">
        <v>0.53546757</v>
      </c>
      <c r="H15">
        <v>0.83477968000000002</v>
      </c>
      <c r="K15">
        <v>0.10256410000000001</v>
      </c>
      <c r="L15">
        <v>0</v>
      </c>
      <c r="O15">
        <v>0.27963468000000002</v>
      </c>
      <c r="P15">
        <v>0.14561597000000001</v>
      </c>
      <c r="Q15">
        <v>7.1608052000000005E-2</v>
      </c>
    </row>
    <row r="16" spans="1:17" x14ac:dyDescent="0.25">
      <c r="B16">
        <v>0.18749228000000001</v>
      </c>
      <c r="C16">
        <v>0.17922835000000001</v>
      </c>
      <c r="D16">
        <v>0.12171838</v>
      </c>
      <c r="O16">
        <v>0.11672114</v>
      </c>
      <c r="P16">
        <v>7.7015801999999994E-2</v>
      </c>
      <c r="Q16">
        <v>2.3878781000000002E-2</v>
      </c>
    </row>
    <row r="17" spans="1:17" x14ac:dyDescent="0.25">
      <c r="B17">
        <v>0.18356739999999999</v>
      </c>
      <c r="C17">
        <v>0.10180860999999999</v>
      </c>
      <c r="D17">
        <v>6.3279316000000002E-2</v>
      </c>
      <c r="F17" t="s">
        <v>37</v>
      </c>
      <c r="G17">
        <f>AVERAGE(G3:G15)</f>
        <v>0.63162996846153863</v>
      </c>
      <c r="H17">
        <f>AVERAGE(H3:H15)</f>
        <v>0.9548871446153846</v>
      </c>
      <c r="J17" t="s">
        <v>37</v>
      </c>
      <c r="K17">
        <f>AVERAGE(K3:K15)</f>
        <v>0.15036706938461541</v>
      </c>
      <c r="L17">
        <f>AVERAGE(L3:L15)</f>
        <v>6.5053004692307695E-2</v>
      </c>
      <c r="O17">
        <v>0.26088603999999999</v>
      </c>
      <c r="Q17">
        <v>3.5618939000000002E-2</v>
      </c>
    </row>
    <row r="18" spans="1:17" x14ac:dyDescent="0.25">
      <c r="B18">
        <v>0.29497349</v>
      </c>
      <c r="C18">
        <v>0.1777765</v>
      </c>
      <c r="D18">
        <v>0.11067666</v>
      </c>
      <c r="F18" t="s">
        <v>38</v>
      </c>
      <c r="G18">
        <f>STDEV(G3:G15)</f>
        <v>6.1672370766686503E-2</v>
      </c>
      <c r="H18">
        <f>STDEV(H3:H15)</f>
        <v>0.42906212917895625</v>
      </c>
      <c r="J18" t="s">
        <v>38</v>
      </c>
      <c r="K18">
        <f>STDEV(K3:K15)</f>
        <v>0.13843244654164508</v>
      </c>
      <c r="L18">
        <f>STDEV(L3:L15)</f>
        <v>6.53443960155623E-2</v>
      </c>
      <c r="O18">
        <v>0.36641871999999998</v>
      </c>
      <c r="P18">
        <v>0.24848308</v>
      </c>
      <c r="Q18">
        <v>3.0120101E-2</v>
      </c>
    </row>
    <row r="19" spans="1:17" x14ac:dyDescent="0.25">
      <c r="O19">
        <v>7.7095732E-2</v>
      </c>
      <c r="Q19">
        <v>1.7713784999999999E-2</v>
      </c>
    </row>
    <row r="20" spans="1:17" x14ac:dyDescent="0.25">
      <c r="A20" t="s">
        <v>37</v>
      </c>
      <c r="B20">
        <f>AVERAGE(B13:B18)</f>
        <v>0.21688451833333336</v>
      </c>
      <c r="C20">
        <f t="shared" ref="C20:D20" si="2">AVERAGE(C13:C18)</f>
        <v>0.12527450233333334</v>
      </c>
      <c r="D20">
        <f t="shared" si="2"/>
        <v>6.9411928199999987E-2</v>
      </c>
      <c r="F20" t="s">
        <v>28</v>
      </c>
      <c r="G20">
        <v>0.56691044999999995</v>
      </c>
      <c r="H20">
        <v>0.55743246999999996</v>
      </c>
      <c r="J20" t="s">
        <v>29</v>
      </c>
      <c r="K20">
        <v>0.34822690000000001</v>
      </c>
      <c r="L20">
        <v>2.3905507999999999E-2</v>
      </c>
      <c r="O20">
        <v>0.29392183</v>
      </c>
      <c r="P20">
        <v>0.25095352999999998</v>
      </c>
      <c r="Q20">
        <v>0.11236918999999999</v>
      </c>
    </row>
    <row r="21" spans="1:17" x14ac:dyDescent="0.25">
      <c r="A21" t="s">
        <v>38</v>
      </c>
      <c r="B21">
        <f>STDEV(B13:B18)</f>
        <v>4.6392968152481506E-2</v>
      </c>
      <c r="C21">
        <f t="shared" ref="C21:D21" si="3">STDEV(C13:C18)</f>
        <v>4.2303030570084582E-2</v>
      </c>
      <c r="D21">
        <f t="shared" si="3"/>
        <v>4.5845995999544524E-2</v>
      </c>
      <c r="G21">
        <v>0.71394241000000003</v>
      </c>
      <c r="H21">
        <v>0.64426291000000002</v>
      </c>
      <c r="K21">
        <v>0.25466132000000002</v>
      </c>
      <c r="L21">
        <v>6.5388784000000005E-2</v>
      </c>
    </row>
    <row r="22" spans="1:17" x14ac:dyDescent="0.25">
      <c r="G22">
        <v>0.65289973999999995</v>
      </c>
      <c r="H22">
        <v>0.84204656</v>
      </c>
      <c r="K22">
        <v>0.19879498000000001</v>
      </c>
      <c r="L22">
        <v>7.1792974999999995E-2</v>
      </c>
      <c r="N22" t="s">
        <v>37</v>
      </c>
      <c r="O22">
        <f>AVERAGE(O14:O20)</f>
        <v>0.22720178457142856</v>
      </c>
      <c r="P22">
        <f t="shared" ref="P22:Q22" si="4">AVERAGE(P14:P20)</f>
        <v>0.16177055940000001</v>
      </c>
      <c r="Q22">
        <f t="shared" si="4"/>
        <v>4.2861928742857144E-2</v>
      </c>
    </row>
    <row r="23" spans="1:17" x14ac:dyDescent="0.25">
      <c r="G23">
        <v>0.71312708000000002</v>
      </c>
      <c r="H23">
        <v>0.72197049999999996</v>
      </c>
      <c r="K23">
        <v>0.22630084</v>
      </c>
      <c r="L23">
        <v>3.4167215000000001E-2</v>
      </c>
      <c r="N23" t="s">
        <v>38</v>
      </c>
      <c r="O23">
        <f>STDEV(O14:O20)</f>
        <v>0.10283056974210568</v>
      </c>
      <c r="P23">
        <f t="shared" ref="P23:Q23" si="5">STDEV(P14:P20)</f>
        <v>8.4468818191151138E-2</v>
      </c>
      <c r="Q23">
        <f t="shared" si="5"/>
        <v>3.6584506415181732E-2</v>
      </c>
    </row>
    <row r="24" spans="1:17" x14ac:dyDescent="0.25">
      <c r="G24">
        <v>0.62584256999999999</v>
      </c>
      <c r="H24">
        <v>0.98154293999999997</v>
      </c>
      <c r="K24">
        <v>0.15540013999999999</v>
      </c>
      <c r="L24">
        <v>5.1906358E-2</v>
      </c>
    </row>
    <row r="25" spans="1:17" x14ac:dyDescent="0.25">
      <c r="G25">
        <v>0.72644156000000004</v>
      </c>
      <c r="H25">
        <v>0.80258691000000004</v>
      </c>
      <c r="K25">
        <v>0.23309018000000001</v>
      </c>
      <c r="L25">
        <v>1.8623790000000001E-2</v>
      </c>
    </row>
    <row r="26" spans="1:17" x14ac:dyDescent="0.25">
      <c r="G26">
        <v>0.58417337999999996</v>
      </c>
      <c r="H26">
        <v>0.82450389999999996</v>
      </c>
      <c r="K26">
        <v>0.16015491000000001</v>
      </c>
      <c r="L26">
        <v>2.5363694999999999E-2</v>
      </c>
    </row>
    <row r="27" spans="1:17" x14ac:dyDescent="0.25">
      <c r="G27">
        <v>0.69639879000000005</v>
      </c>
      <c r="H27">
        <v>0.71966969999999997</v>
      </c>
      <c r="K27">
        <v>0.40209859999999997</v>
      </c>
      <c r="L27">
        <v>1.5669977000000002E-2</v>
      </c>
    </row>
    <row r="28" spans="1:17" x14ac:dyDescent="0.25">
      <c r="G28">
        <v>0.61123598000000001</v>
      </c>
      <c r="H28">
        <v>0.81721847999999997</v>
      </c>
      <c r="K28">
        <v>0.20312341</v>
      </c>
      <c r="L28">
        <v>6.7169148999999999E-3</v>
      </c>
    </row>
    <row r="29" spans="1:17" x14ac:dyDescent="0.25">
      <c r="G29">
        <v>0.77228713000000004</v>
      </c>
      <c r="H29">
        <v>0.96372259000000005</v>
      </c>
      <c r="K29">
        <v>0.15266177</v>
      </c>
      <c r="L29">
        <v>7.9827978999999993E-2</v>
      </c>
    </row>
    <row r="30" spans="1:17" x14ac:dyDescent="0.25">
      <c r="G30">
        <v>0.70512456000000001</v>
      </c>
      <c r="H30">
        <v>0.24013075</v>
      </c>
      <c r="K30">
        <v>0.27389430999999997</v>
      </c>
      <c r="L30">
        <v>4.7979637999999998E-2</v>
      </c>
    </row>
    <row r="31" spans="1:17" x14ac:dyDescent="0.25">
      <c r="G31">
        <v>0.58647716000000005</v>
      </c>
      <c r="H31">
        <v>0.26787367000000001</v>
      </c>
      <c r="K31">
        <v>0.19788712</v>
      </c>
      <c r="L31">
        <v>3.0259911E-2</v>
      </c>
    </row>
    <row r="32" spans="1:17" x14ac:dyDescent="0.25">
      <c r="G32">
        <v>0.74204791000000003</v>
      </c>
      <c r="H32">
        <v>0.90739501</v>
      </c>
      <c r="K32">
        <v>0.1825282</v>
      </c>
      <c r="L32">
        <v>3.5261344E-2</v>
      </c>
    </row>
    <row r="34" spans="6:12" x14ac:dyDescent="0.25">
      <c r="F34" t="s">
        <v>37</v>
      </c>
      <c r="G34">
        <f>AVERAGE(G20:G32)</f>
        <v>0.66899297846153849</v>
      </c>
      <c r="H34">
        <f>AVERAGE(H20:H32)</f>
        <v>0.71464279923076923</v>
      </c>
      <c r="J34" t="s">
        <v>37</v>
      </c>
      <c r="K34">
        <f>AVERAGE(K20:K32)</f>
        <v>0.22990943692307694</v>
      </c>
      <c r="L34">
        <f>AVERAGE(L20:L32)</f>
        <v>3.8989545299999998E-2</v>
      </c>
    </row>
    <row r="35" spans="6:12" x14ac:dyDescent="0.25">
      <c r="F35" t="s">
        <v>38</v>
      </c>
      <c r="G35">
        <f>STDEV(G20:G32)</f>
        <v>6.7831146012377802E-2</v>
      </c>
      <c r="H35">
        <f>STDEV(H20:H32)</f>
        <v>0.23655490549183833</v>
      </c>
      <c r="J35" t="s">
        <v>38</v>
      </c>
      <c r="K35">
        <f>STDEV(K20:K32)</f>
        <v>7.5032846298875522E-2</v>
      </c>
      <c r="L35">
        <f>STDEV(L20:L32)</f>
        <v>2.2757910827664572E-2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D37" sqref="D37"/>
    </sheetView>
  </sheetViews>
  <sheetFormatPr defaultRowHeight="15" x14ac:dyDescent="0.25"/>
  <cols>
    <col min="1" max="1" width="18.140625" customWidth="1"/>
    <col min="2" max="2" width="18.140625" style="4" customWidth="1"/>
    <col min="3" max="14" width="18.140625" customWidth="1"/>
  </cols>
  <sheetData>
    <row r="1" spans="1:14" x14ac:dyDescent="0.25">
      <c r="A1" t="s">
        <v>8</v>
      </c>
      <c r="F1" t="s">
        <v>9</v>
      </c>
      <c r="L1" t="s">
        <v>10</v>
      </c>
    </row>
    <row r="2" spans="1:14" s="2" customFormat="1" ht="32.25" x14ac:dyDescent="0.25">
      <c r="B2" s="5" t="s">
        <v>22</v>
      </c>
      <c r="C2" s="2" t="s">
        <v>24</v>
      </c>
      <c r="D2" s="2" t="s">
        <v>25</v>
      </c>
      <c r="G2" s="2" t="s">
        <v>1</v>
      </c>
      <c r="H2" s="2" t="s">
        <v>3</v>
      </c>
      <c r="I2" s="2" t="s">
        <v>15</v>
      </c>
      <c r="J2" s="2" t="s">
        <v>16</v>
      </c>
      <c r="M2" s="2" t="s">
        <v>1</v>
      </c>
      <c r="N2" s="2" t="s">
        <v>17</v>
      </c>
    </row>
    <row r="3" spans="1:14" x14ac:dyDescent="0.25">
      <c r="A3" s="2" t="s">
        <v>27</v>
      </c>
      <c r="B3" s="4">
        <v>0.83478260000000004</v>
      </c>
      <c r="C3">
        <v>0.86330932000000005</v>
      </c>
      <c r="D3">
        <v>0.93069309</v>
      </c>
      <c r="F3" t="s">
        <v>32</v>
      </c>
      <c r="G3">
        <v>1</v>
      </c>
      <c r="I3">
        <v>0</v>
      </c>
      <c r="L3" t="s">
        <v>33</v>
      </c>
      <c r="M3">
        <v>9.423828125E-2</v>
      </c>
      <c r="N3">
        <v>0.16796875</v>
      </c>
    </row>
    <row r="4" spans="1:14" x14ac:dyDescent="0.25">
      <c r="B4" s="4">
        <v>0.10256410000000001</v>
      </c>
      <c r="C4">
        <v>0.61904764000000001</v>
      </c>
      <c r="D4">
        <v>1</v>
      </c>
      <c r="G4">
        <v>0.85</v>
      </c>
      <c r="H4">
        <v>0.2</v>
      </c>
      <c r="I4">
        <v>0.1</v>
      </c>
      <c r="J4">
        <v>0</v>
      </c>
      <c r="M4">
        <v>0.130859375</v>
      </c>
      <c r="N4">
        <v>0.17695312201976701</v>
      </c>
    </row>
    <row r="5" spans="1:14" x14ac:dyDescent="0.25">
      <c r="B5" s="4">
        <v>0.61538464000000004</v>
      </c>
      <c r="C5">
        <v>0.73563217999999997</v>
      </c>
      <c r="D5">
        <v>1</v>
      </c>
      <c r="G5">
        <v>0.8</v>
      </c>
      <c r="H5">
        <v>0.5</v>
      </c>
      <c r="I5">
        <v>0</v>
      </c>
      <c r="M5">
        <v>8.4716796875E-2</v>
      </c>
      <c r="N5">
        <v>0.1480712890625</v>
      </c>
    </row>
    <row r="6" spans="1:14" x14ac:dyDescent="0.25">
      <c r="B6" s="4">
        <v>0.61538464000000004</v>
      </c>
      <c r="C6">
        <v>0.79310345999999998</v>
      </c>
      <c r="D6">
        <v>1</v>
      </c>
      <c r="G6">
        <v>0.89</v>
      </c>
      <c r="I6">
        <v>0.89</v>
      </c>
      <c r="J6">
        <v>0</v>
      </c>
      <c r="M6">
        <v>8.41064453125E-2</v>
      </c>
      <c r="N6">
        <v>0.1219482421875</v>
      </c>
    </row>
    <row r="7" spans="1:14" x14ac:dyDescent="0.25">
      <c r="B7" s="4">
        <v>0.42857142999999998</v>
      </c>
      <c r="C7">
        <v>0.53846156999999994</v>
      </c>
      <c r="D7">
        <v>0.97727275000000002</v>
      </c>
      <c r="G7">
        <v>0.8</v>
      </c>
      <c r="H7">
        <v>0.8</v>
      </c>
      <c r="I7">
        <v>0.7</v>
      </c>
      <c r="J7">
        <v>0</v>
      </c>
      <c r="M7">
        <v>0.13330078125</v>
      </c>
      <c r="N7">
        <v>0.1708984375</v>
      </c>
    </row>
    <row r="8" spans="1:14" x14ac:dyDescent="0.25">
      <c r="B8" s="4">
        <v>0.5</v>
      </c>
      <c r="C8">
        <v>0.77966100000000005</v>
      </c>
      <c r="D8">
        <v>1</v>
      </c>
      <c r="G8">
        <v>0.8</v>
      </c>
      <c r="H8">
        <v>0.4</v>
      </c>
      <c r="I8">
        <v>0.1</v>
      </c>
      <c r="J8">
        <v>0</v>
      </c>
    </row>
    <row r="9" spans="1:14" x14ac:dyDescent="0.25">
      <c r="B9" s="4">
        <v>0.125</v>
      </c>
      <c r="C9">
        <v>1</v>
      </c>
      <c r="D9">
        <v>1</v>
      </c>
    </row>
    <row r="10" spans="1:14" x14ac:dyDescent="0.25">
      <c r="B10" s="4">
        <v>0.11111111</v>
      </c>
      <c r="C10">
        <v>0.89999998000000003</v>
      </c>
      <c r="D10">
        <v>0.66666669000000001</v>
      </c>
      <c r="F10" t="s">
        <v>37</v>
      </c>
      <c r="G10">
        <f>AVERAGE(G3:G8)</f>
        <v>0.8566666666666668</v>
      </c>
      <c r="H10">
        <f t="shared" ref="H10:J10" si="0">AVERAGE(H3:H8)</f>
        <v>0.47499999999999998</v>
      </c>
      <c r="I10">
        <f t="shared" si="0"/>
        <v>0.29833333333333334</v>
      </c>
      <c r="J10">
        <f t="shared" si="0"/>
        <v>0</v>
      </c>
      <c r="L10" t="s">
        <v>37</v>
      </c>
      <c r="M10">
        <f>AVERAGE(M3:M7)</f>
        <v>0.10544433593749999</v>
      </c>
      <c r="N10">
        <f>AVERAGE(N3:N7)</f>
        <v>0.1571679681539534</v>
      </c>
    </row>
    <row r="11" spans="1:14" x14ac:dyDescent="0.25">
      <c r="F11" t="s">
        <v>38</v>
      </c>
      <c r="G11">
        <f>STDEV(G3:G8)</f>
        <v>7.9162280580252778E-2</v>
      </c>
      <c r="H11">
        <f t="shared" ref="H11:J11" si="1">STDEV(H3:H8)</f>
        <v>0.25000000000000022</v>
      </c>
      <c r="I11">
        <f t="shared" si="1"/>
        <v>0.39193962120034087</v>
      </c>
      <c r="J11">
        <f t="shared" si="1"/>
        <v>0</v>
      </c>
      <c r="L11" t="s">
        <v>38</v>
      </c>
      <c r="M11">
        <f>STDEV(M3:M7)</f>
        <v>2.4659774276987352E-2</v>
      </c>
      <c r="N11">
        <f>STDEV(N3:N7)</f>
        <v>2.2471168517054708E-2</v>
      </c>
    </row>
    <row r="12" spans="1:14" x14ac:dyDescent="0.25">
      <c r="A12" t="s">
        <v>37</v>
      </c>
      <c r="B12" s="4">
        <f>AVERAGE(B3:B10)</f>
        <v>0.41659981500000004</v>
      </c>
      <c r="C12" s="4">
        <f t="shared" ref="C12:D12" si="2">AVERAGE(C3:C10)</f>
        <v>0.77865189374999999</v>
      </c>
      <c r="D12" s="4">
        <f t="shared" si="2"/>
        <v>0.94682906625000007</v>
      </c>
    </row>
    <row r="13" spans="1:14" x14ac:dyDescent="0.25">
      <c r="A13" t="s">
        <v>38</v>
      </c>
      <c r="B13" s="4">
        <f>STDEV(B3:B10)</f>
        <v>0.27722574521776921</v>
      </c>
      <c r="C13" s="4">
        <f t="shared" ref="C13:D13" si="3">STDEV(C3:C10)</f>
        <v>0.14933791656514633</v>
      </c>
      <c r="D13" s="4">
        <f t="shared" si="3"/>
        <v>0.11576693683868922</v>
      </c>
    </row>
    <row r="15" spans="1:14" x14ac:dyDescent="0.25">
      <c r="A15" t="s">
        <v>29</v>
      </c>
      <c r="B15" s="4">
        <v>0.38490245000000001</v>
      </c>
      <c r="C15" s="4">
        <v>0.46322532999999999</v>
      </c>
      <c r="D15" s="4">
        <v>0.33580366</v>
      </c>
    </row>
    <row r="16" spans="1:14" x14ac:dyDescent="0.25">
      <c r="B16" s="4">
        <v>0.13292295000000001</v>
      </c>
      <c r="C16" s="4">
        <v>0.31370883999999999</v>
      </c>
      <c r="D16" s="4">
        <v>0.12220691</v>
      </c>
    </row>
    <row r="17" spans="1:4" x14ac:dyDescent="0.25">
      <c r="B17" s="4">
        <v>0.26613086000000002</v>
      </c>
      <c r="C17" s="4">
        <v>0.31242618</v>
      </c>
      <c r="D17" s="4">
        <v>0.21942492999999999</v>
      </c>
    </row>
    <row r="18" spans="1:4" x14ac:dyDescent="0.25">
      <c r="B18" s="4">
        <v>0.32040598999999997</v>
      </c>
      <c r="C18" s="4">
        <v>0.23433546999999999</v>
      </c>
      <c r="D18" s="4">
        <v>0.17781327999999999</v>
      </c>
    </row>
    <row r="19" spans="1:4" x14ac:dyDescent="0.25">
      <c r="B19" s="4">
        <v>0.25174224000000001</v>
      </c>
      <c r="C19" s="4">
        <v>0.19380412999999999</v>
      </c>
      <c r="D19" s="4">
        <v>0.15530711</v>
      </c>
    </row>
    <row r="20" spans="1:4" x14ac:dyDescent="0.25">
      <c r="B20" s="4">
        <v>0.27015126</v>
      </c>
      <c r="C20" s="4">
        <v>0.19201235</v>
      </c>
      <c r="D20" s="4">
        <v>0.16045566</v>
      </c>
    </row>
    <row r="21" spans="1:4" x14ac:dyDescent="0.25">
      <c r="B21" s="4">
        <v>0.25050259000000002</v>
      </c>
      <c r="C21" s="4">
        <v>0.27818397</v>
      </c>
      <c r="D21" s="4">
        <v>0.15563737</v>
      </c>
    </row>
    <row r="22" spans="1:4" x14ac:dyDescent="0.25">
      <c r="B22" s="4">
        <v>0.23160898999999999</v>
      </c>
      <c r="C22" s="4">
        <v>0.23270819000000001</v>
      </c>
      <c r="D22" s="4">
        <v>0.11711603</v>
      </c>
    </row>
    <row r="24" spans="1:4" x14ac:dyDescent="0.25">
      <c r="A24" t="s">
        <v>37</v>
      </c>
      <c r="B24" s="4">
        <f>AVERAGE(B15:B22)</f>
        <v>0.26354591625000001</v>
      </c>
      <c r="C24" s="4">
        <f t="shared" ref="C24:D24" si="4">AVERAGE(C15:C22)</f>
        <v>0.27755055749999996</v>
      </c>
      <c r="D24" s="4">
        <f t="shared" si="4"/>
        <v>0.18047061875000001</v>
      </c>
    </row>
    <row r="25" spans="1:4" x14ac:dyDescent="0.25">
      <c r="A25" t="s">
        <v>38</v>
      </c>
      <c r="B25" s="4">
        <f>STDEV(B15:B22)</f>
        <v>7.2113571611374508E-2</v>
      </c>
      <c r="C25" s="4">
        <f t="shared" ref="C25:D25" si="5">STDEV(C15:C22)</f>
        <v>8.880788539988832E-2</v>
      </c>
      <c r="D25" s="4">
        <f t="shared" si="5"/>
        <v>7.0418958669837231E-2</v>
      </c>
    </row>
    <row r="27" spans="1:4" x14ac:dyDescent="0.25">
      <c r="A27" t="s">
        <v>31</v>
      </c>
      <c r="B27" s="4">
        <v>0.41258647999999998</v>
      </c>
      <c r="C27">
        <v>0.43295225999999998</v>
      </c>
      <c r="D27">
        <v>0.28145519000000002</v>
      </c>
    </row>
    <row r="28" spans="1:4" x14ac:dyDescent="0.25">
      <c r="B28" s="4">
        <v>0.44752088000000001</v>
      </c>
      <c r="C28">
        <v>0.18806855</v>
      </c>
      <c r="D28">
        <v>0.12494469</v>
      </c>
    </row>
    <row r="29" spans="1:4" x14ac:dyDescent="0.25">
      <c r="B29" s="4">
        <v>0.41689575000000001</v>
      </c>
      <c r="C29">
        <v>0.42779610000000001</v>
      </c>
      <c r="D29">
        <v>0.36136689999999999</v>
      </c>
    </row>
    <row r="30" spans="1:4" x14ac:dyDescent="0.25">
      <c r="B30" s="4">
        <v>0.45918471</v>
      </c>
      <c r="C30">
        <v>0.33894753</v>
      </c>
      <c r="D30">
        <v>0.30839898999999998</v>
      </c>
    </row>
    <row r="31" spans="1:4" x14ac:dyDescent="0.25">
      <c r="B31" s="4">
        <v>0.40179791999999998</v>
      </c>
      <c r="C31">
        <v>0.40714988000000002</v>
      </c>
      <c r="D31">
        <v>0.35777012000000002</v>
      </c>
    </row>
    <row r="32" spans="1:4" x14ac:dyDescent="0.25">
      <c r="B32" s="4">
        <v>0.40290490000000001</v>
      </c>
      <c r="C32">
        <v>0.39715546000000002</v>
      </c>
      <c r="D32">
        <v>0.32367697000000001</v>
      </c>
    </row>
    <row r="33" spans="1:4" x14ac:dyDescent="0.25">
      <c r="B33" s="4">
        <v>0.40249568000000002</v>
      </c>
      <c r="C33">
        <v>0.33208165000000001</v>
      </c>
      <c r="D33">
        <v>0.26955374999999998</v>
      </c>
    </row>
    <row r="34" spans="1:4" x14ac:dyDescent="0.25">
      <c r="B34" s="4">
        <v>0.64884889000000001</v>
      </c>
      <c r="C34">
        <v>0.24233726999999999</v>
      </c>
      <c r="D34">
        <v>0.22216697999999999</v>
      </c>
    </row>
    <row r="36" spans="1:4" x14ac:dyDescent="0.25">
      <c r="A36" t="s">
        <v>37</v>
      </c>
      <c r="B36" s="4">
        <f>AVERAGE(B27:B34)</f>
        <v>0.44902940124999996</v>
      </c>
      <c r="C36" s="4">
        <f t="shared" ref="C36:D36" si="6">AVERAGE(C27:C34)</f>
        <v>0.3458110875</v>
      </c>
      <c r="D36" s="4">
        <f>AVERAGE(D27:D34)</f>
        <v>0.28116669875</v>
      </c>
    </row>
    <row r="37" spans="1:4" x14ac:dyDescent="0.25">
      <c r="A37" t="s">
        <v>38</v>
      </c>
      <c r="B37" s="4">
        <f>STDEV(B27:B34)</f>
        <v>8.3595592602869376E-2</v>
      </c>
      <c r="C37" s="4">
        <f t="shared" ref="C37:D37" si="7">STDEV(C27:C34)</f>
        <v>8.9872102133024129E-2</v>
      </c>
      <c r="D37" s="4">
        <f>STDEV(D27:D34)</f>
        <v>7.8257910519872437E-2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7" width="13.5703125" customWidth="1"/>
  </cols>
  <sheetData>
    <row r="1" spans="1:6" x14ac:dyDescent="0.25">
      <c r="A1" t="s">
        <v>11</v>
      </c>
    </row>
    <row r="2" spans="1:6" ht="17.25" x14ac:dyDescent="0.25">
      <c r="B2" s="6" t="s">
        <v>40</v>
      </c>
      <c r="C2" s="6"/>
      <c r="E2" s="6" t="s">
        <v>39</v>
      </c>
      <c r="F2" s="6"/>
    </row>
    <row r="3" spans="1:6" x14ac:dyDescent="0.25">
      <c r="B3" t="s">
        <v>1</v>
      </c>
      <c r="C3" t="s">
        <v>3</v>
      </c>
      <c r="E3" t="s">
        <v>1</v>
      </c>
      <c r="F3" t="s">
        <v>3</v>
      </c>
    </row>
    <row r="4" spans="1:6" x14ac:dyDescent="0.25">
      <c r="A4" t="s">
        <v>29</v>
      </c>
      <c r="B4">
        <v>3.1328256999999998E-2</v>
      </c>
      <c r="C4">
        <v>1.6169665E-2</v>
      </c>
      <c r="E4">
        <v>0.27750378999999997</v>
      </c>
      <c r="F4">
        <v>0.34274048000000001</v>
      </c>
    </row>
    <row r="5" spans="1:6" x14ac:dyDescent="0.25">
      <c r="B5">
        <v>8.6081319000000003E-2</v>
      </c>
      <c r="C5">
        <v>1.1706644E-2</v>
      </c>
      <c r="E5">
        <v>0.30605452999999999</v>
      </c>
      <c r="F5">
        <v>0.42107376000000002</v>
      </c>
    </row>
    <row r="6" spans="1:6" x14ac:dyDescent="0.25">
      <c r="B6">
        <v>9.4872333000000003E-2</v>
      </c>
      <c r="C6">
        <v>1.4293035000000001E-2</v>
      </c>
      <c r="E6">
        <v>0.24501244999999999</v>
      </c>
      <c r="F6">
        <v>0.28122711</v>
      </c>
    </row>
    <row r="7" spans="1:6" x14ac:dyDescent="0.25">
      <c r="B7">
        <v>0.1525376</v>
      </c>
      <c r="C7">
        <v>4.9821613000000002E-3</v>
      </c>
      <c r="E7">
        <v>0.32597890000000002</v>
      </c>
      <c r="F7">
        <v>0.25210970999999999</v>
      </c>
    </row>
    <row r="8" spans="1:6" x14ac:dyDescent="0.25">
      <c r="B8">
        <v>0.23070477</v>
      </c>
      <c r="C8">
        <v>1.3420415E-2</v>
      </c>
      <c r="E8">
        <v>0.32159194000000002</v>
      </c>
      <c r="F8">
        <v>0.41621295000000003</v>
      </c>
    </row>
    <row r="9" spans="1:6" x14ac:dyDescent="0.25">
      <c r="B9">
        <v>0.20647259000000001</v>
      </c>
      <c r="C9">
        <v>4.2270012000000003E-3</v>
      </c>
      <c r="E9">
        <v>0.11915717000000001</v>
      </c>
      <c r="F9">
        <v>0.16888756999999999</v>
      </c>
    </row>
    <row r="10" spans="1:6" x14ac:dyDescent="0.25">
      <c r="E10">
        <v>0.12882425</v>
      </c>
      <c r="F10">
        <v>0.13732356000000001</v>
      </c>
    </row>
    <row r="11" spans="1:6" x14ac:dyDescent="0.25">
      <c r="E11">
        <v>0.21112499000000001</v>
      </c>
      <c r="F11">
        <v>0.20633587</v>
      </c>
    </row>
    <row r="12" spans="1:6" x14ac:dyDescent="0.25">
      <c r="E12">
        <v>0.25937750999999998</v>
      </c>
      <c r="F12">
        <v>0.23430645</v>
      </c>
    </row>
    <row r="15" spans="1:6" x14ac:dyDescent="0.25">
      <c r="A15" t="s">
        <v>37</v>
      </c>
      <c r="B15">
        <f>AVERAGE(B4:B9)</f>
        <v>0.13366614483333331</v>
      </c>
      <c r="C15">
        <f t="shared" ref="C15:F15" si="0">AVERAGE(C4:C9)</f>
        <v>1.0799820250000002E-2</v>
      </c>
      <c r="E15">
        <f>AVERAGE(E4:E12)</f>
        <v>0.24384728111111112</v>
      </c>
      <c r="F15">
        <f>AVERAGE(F4:F12)</f>
        <v>0.27335749555555561</v>
      </c>
    </row>
    <row r="16" spans="1:6" x14ac:dyDescent="0.25">
      <c r="A16" t="s">
        <v>38</v>
      </c>
      <c r="B16">
        <f>STDEV(B4:B9)</f>
        <v>7.6571174503840406E-2</v>
      </c>
      <c r="C16">
        <f t="shared" ref="C16:F16" si="1">STDEV(C4:C9)</f>
        <v>5.0154707457739115E-3</v>
      </c>
      <c r="E16">
        <f>STDEV(E4:E12)</f>
        <v>7.736565183456863E-2</v>
      </c>
      <c r="F16">
        <f>STDEV(F4:F12)</f>
        <v>0.10185237651761883</v>
      </c>
    </row>
  </sheetData>
  <mergeCells count="2">
    <mergeCell ref="B2:C2"/>
    <mergeCell ref="E2:F2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selection activeCell="Q28" sqref="Q28"/>
    </sheetView>
  </sheetViews>
  <sheetFormatPr defaultRowHeight="15" x14ac:dyDescent="0.25"/>
  <cols>
    <col min="1" max="1" width="22.5703125" customWidth="1"/>
    <col min="2" max="2" width="19" customWidth="1"/>
    <col min="3" max="3" width="28.42578125" customWidth="1"/>
    <col min="4" max="4" width="19" customWidth="1"/>
    <col min="5" max="5" width="27.42578125" customWidth="1"/>
    <col min="6" max="6" width="25.42578125" customWidth="1"/>
    <col min="7" max="7" width="19" customWidth="1"/>
    <col min="8" max="8" width="19" style="4" customWidth="1"/>
    <col min="9" max="11" width="19" customWidth="1"/>
    <col min="12" max="12" width="19" style="1" customWidth="1"/>
    <col min="13" max="13" width="23.28515625" customWidth="1"/>
  </cols>
  <sheetData>
    <row r="1" spans="1:13" x14ac:dyDescent="0.25">
      <c r="A1" t="s">
        <v>12</v>
      </c>
      <c r="G1" t="s">
        <v>13</v>
      </c>
      <c r="K1" t="s">
        <v>14</v>
      </c>
    </row>
    <row r="2" spans="1:13" s="2" customFormat="1" ht="30" x14ac:dyDescent="0.25">
      <c r="B2" s="2" t="s">
        <v>18</v>
      </c>
      <c r="C2" s="2" t="s">
        <v>20</v>
      </c>
      <c r="D2" s="2" t="s">
        <v>19</v>
      </c>
      <c r="E2" s="2" t="s">
        <v>26</v>
      </c>
      <c r="H2" s="5" t="s">
        <v>22</v>
      </c>
      <c r="I2" s="2" t="s">
        <v>21</v>
      </c>
      <c r="L2" s="3" t="s">
        <v>22</v>
      </c>
      <c r="M2" s="2" t="s">
        <v>23</v>
      </c>
    </row>
    <row r="3" spans="1:13" x14ac:dyDescent="0.25">
      <c r="A3" s="2" t="s">
        <v>35</v>
      </c>
      <c r="B3">
        <v>0</v>
      </c>
      <c r="C3">
        <v>0.44992294999999999</v>
      </c>
      <c r="D3">
        <v>1.195946</v>
      </c>
      <c r="E3">
        <v>0.37142855000000002</v>
      </c>
      <c r="G3" s="2" t="s">
        <v>27</v>
      </c>
      <c r="H3" s="4">
        <v>0.47115385999999998</v>
      </c>
      <c r="I3" s="4">
        <v>7.0588238999999997E-2</v>
      </c>
      <c r="K3" s="2" t="s">
        <v>28</v>
      </c>
      <c r="L3">
        <v>0.77108496000000004</v>
      </c>
      <c r="M3">
        <v>1.0185115</v>
      </c>
    </row>
    <row r="4" spans="1:13" x14ac:dyDescent="0.25">
      <c r="B4">
        <v>0</v>
      </c>
      <c r="C4">
        <v>1.1758242000000001</v>
      </c>
      <c r="D4">
        <v>1.0079051000000001</v>
      </c>
      <c r="E4">
        <v>0.23692308000000001</v>
      </c>
      <c r="H4" s="4">
        <v>0.84415585000000004</v>
      </c>
      <c r="I4" s="4">
        <v>0.33333333999999998</v>
      </c>
      <c r="L4">
        <v>0.12105786</v>
      </c>
      <c r="M4">
        <v>0.83891313999999995</v>
      </c>
    </row>
    <row r="5" spans="1:13" x14ac:dyDescent="0.25">
      <c r="B5">
        <v>0.80769234999999995</v>
      </c>
      <c r="C5">
        <v>0.93333334000000001</v>
      </c>
      <c r="D5">
        <v>2.3863637</v>
      </c>
      <c r="H5" s="4">
        <v>0</v>
      </c>
      <c r="I5" s="4">
        <v>3.4090910000000002E-2</v>
      </c>
      <c r="L5">
        <v>0.85432458</v>
      </c>
      <c r="M5">
        <v>2.6475577000000001</v>
      </c>
    </row>
    <row r="6" spans="1:13" x14ac:dyDescent="0.25">
      <c r="B6">
        <v>1.4459834</v>
      </c>
      <c r="C6">
        <v>0.21205357999999999</v>
      </c>
      <c r="D6">
        <v>0.37837839000000001</v>
      </c>
      <c r="E6">
        <v>0.25277161999999997</v>
      </c>
      <c r="H6" s="4">
        <v>0.28947368000000001</v>
      </c>
      <c r="I6" s="4">
        <v>7.2164944999999994E-2</v>
      </c>
      <c r="L6">
        <v>0.68366349000000004</v>
      </c>
      <c r="M6">
        <v>1.8477197999999999</v>
      </c>
    </row>
    <row r="7" spans="1:13" x14ac:dyDescent="0.25">
      <c r="B7">
        <v>0.73684210000000006</v>
      </c>
      <c r="C7">
        <v>0.72222220999999998</v>
      </c>
      <c r="D7">
        <v>0.88996761999999996</v>
      </c>
      <c r="E7">
        <v>0.41221803000000001</v>
      </c>
      <c r="H7" s="4">
        <v>0.54263567999999995</v>
      </c>
      <c r="I7" s="4">
        <v>6.7415728999999994E-2</v>
      </c>
      <c r="L7">
        <v>0.75356113999999996</v>
      </c>
      <c r="M7">
        <v>2.275738</v>
      </c>
    </row>
    <row r="8" spans="1:13" x14ac:dyDescent="0.25">
      <c r="B8">
        <v>0.86274505000000001</v>
      </c>
      <c r="C8">
        <v>0</v>
      </c>
      <c r="D8">
        <v>0.88888889999999998</v>
      </c>
      <c r="E8">
        <v>8.1196584000000002E-2</v>
      </c>
      <c r="H8" s="4">
        <v>0.68421054000000003</v>
      </c>
      <c r="I8" s="4">
        <v>0</v>
      </c>
      <c r="L8">
        <v>0.87217944999999997</v>
      </c>
      <c r="M8">
        <v>0.97000103999999998</v>
      </c>
    </row>
    <row r="9" spans="1:13" x14ac:dyDescent="0.25">
      <c r="D9">
        <v>1.0357143</v>
      </c>
      <c r="L9">
        <v>0.87912142000000004</v>
      </c>
      <c r="M9">
        <v>0.92729026000000003</v>
      </c>
    </row>
    <row r="10" spans="1:13" x14ac:dyDescent="0.25">
      <c r="C10">
        <v>0.33802819000000001</v>
      </c>
      <c r="G10" t="s">
        <v>37</v>
      </c>
      <c r="H10" s="4">
        <f>AVERAGE(H3:H8)</f>
        <v>0.4719382683333333</v>
      </c>
      <c r="I10" s="4">
        <f>AVERAGE(I3:I8)</f>
        <v>9.6265527166666684E-2</v>
      </c>
      <c r="L10">
        <v>0.75153077000000001</v>
      </c>
      <c r="M10">
        <v>1.576781</v>
      </c>
    </row>
    <row r="11" spans="1:13" x14ac:dyDescent="0.25">
      <c r="C11">
        <v>1</v>
      </c>
      <c r="G11" t="s">
        <v>38</v>
      </c>
      <c r="H11" s="4">
        <f>STDEV(H3:H8)</f>
        <v>0.29820236077074469</v>
      </c>
      <c r="I11" s="4">
        <f>STDEV(I3:I8)</f>
        <v>0.11950427160959715</v>
      </c>
      <c r="L11">
        <v>0.79356897000000004</v>
      </c>
      <c r="M11">
        <v>2.8478186000000001</v>
      </c>
    </row>
    <row r="12" spans="1:13" x14ac:dyDescent="0.25">
      <c r="C12">
        <v>1.9090909</v>
      </c>
      <c r="L12">
        <v>0.69460588999999995</v>
      </c>
      <c r="M12">
        <v>3.2615514000000001</v>
      </c>
    </row>
    <row r="13" spans="1:13" x14ac:dyDescent="0.25">
      <c r="C13">
        <v>0.58080810000000005</v>
      </c>
      <c r="G13" t="s">
        <v>29</v>
      </c>
      <c r="H13">
        <v>0.34676604999999999</v>
      </c>
      <c r="I13">
        <v>0.28093970000000001</v>
      </c>
      <c r="L13">
        <v>0.82816624999999999</v>
      </c>
      <c r="M13">
        <v>0.74523187000000002</v>
      </c>
    </row>
    <row r="14" spans="1:13" x14ac:dyDescent="0.25">
      <c r="C14">
        <v>1.2769231000000001</v>
      </c>
      <c r="H14">
        <v>0.25996742</v>
      </c>
      <c r="I14">
        <v>0.35324484</v>
      </c>
      <c r="L14">
        <v>0.77879608</v>
      </c>
      <c r="M14">
        <v>1.030405</v>
      </c>
    </row>
    <row r="15" spans="1:13" x14ac:dyDescent="0.25">
      <c r="C15">
        <v>0.84444450999999998</v>
      </c>
      <c r="H15">
        <v>0.17518149</v>
      </c>
      <c r="I15">
        <v>0.29187009000000003</v>
      </c>
      <c r="L15">
        <v>0.82908380000000004</v>
      </c>
      <c r="M15">
        <v>1.1414782999999999</v>
      </c>
    </row>
    <row r="16" spans="1:13" x14ac:dyDescent="0.25">
      <c r="H16">
        <v>0.12129529999999999</v>
      </c>
      <c r="I16">
        <v>0.32417079999999998</v>
      </c>
      <c r="L16"/>
    </row>
    <row r="17" spans="1:13" x14ac:dyDescent="0.25">
      <c r="A17" t="s">
        <v>37</v>
      </c>
      <c r="B17">
        <f>AVERAGE(B3:B15)</f>
        <v>0.64221048333333342</v>
      </c>
      <c r="C17">
        <f t="shared" ref="C17:E17" si="0">AVERAGE(C3:C15)</f>
        <v>0.78688758999999997</v>
      </c>
      <c r="D17">
        <f>AVERAGE(D3:D15)</f>
        <v>1.1118805728571428</v>
      </c>
      <c r="E17">
        <f t="shared" si="0"/>
        <v>0.2709075728</v>
      </c>
      <c r="H17">
        <v>0.42947187999999997</v>
      </c>
      <c r="I17">
        <v>0.29693367999999998</v>
      </c>
      <c r="K17" t="s">
        <v>37</v>
      </c>
      <c r="L17">
        <f>AVERAGE(L3:L15)</f>
        <v>0.73928805076923065</v>
      </c>
      <c r="M17">
        <f>AVERAGE(M3:M15)</f>
        <v>1.6253075084615387</v>
      </c>
    </row>
    <row r="18" spans="1:13" x14ac:dyDescent="0.25">
      <c r="A18" t="s">
        <v>38</v>
      </c>
      <c r="B18">
        <f>STDEV(B3:B15)</f>
        <v>0.55783409675934881</v>
      </c>
      <c r="C18">
        <f t="shared" ref="C18:E18" si="1">STDEV(C3:C15)</f>
        <v>0.52502981111549962</v>
      </c>
      <c r="D18">
        <f>STDEV(D3:D15)</f>
        <v>0.61711459424148007</v>
      </c>
      <c r="E18">
        <f t="shared" si="1"/>
        <v>0.12994924968774046</v>
      </c>
      <c r="H18">
        <v>0.13214587999999999</v>
      </c>
      <c r="I18">
        <v>0.19428467999999999</v>
      </c>
      <c r="K18" t="s">
        <v>38</v>
      </c>
      <c r="L18">
        <f>STDEV(L3:L15)</f>
        <v>0.19569973095693041</v>
      </c>
      <c r="M18">
        <f>STDEV(M3:M15)</f>
        <v>0.86397867169584486</v>
      </c>
    </row>
    <row r="19" spans="1:13" x14ac:dyDescent="0.25">
      <c r="L19"/>
    </row>
    <row r="20" spans="1:13" x14ac:dyDescent="0.25">
      <c r="A20" t="s">
        <v>36</v>
      </c>
      <c r="B20">
        <v>9.4720266999999997E-2</v>
      </c>
      <c r="C20">
        <v>6.8649224999999994E-2</v>
      </c>
      <c r="D20">
        <v>4.4573952E-2</v>
      </c>
      <c r="E20">
        <v>0.38839175999999997</v>
      </c>
      <c r="G20" t="s">
        <v>37</v>
      </c>
      <c r="H20" s="4">
        <f>AVERAGE(H13:H18)</f>
        <v>0.24413800333333333</v>
      </c>
      <c r="I20" s="4">
        <f>AVERAGE(I13:I18)</f>
        <v>0.29024063166666664</v>
      </c>
      <c r="K20" t="s">
        <v>34</v>
      </c>
      <c r="L20">
        <v>0.15179713</v>
      </c>
      <c r="M20">
        <v>0.13236750999999999</v>
      </c>
    </row>
    <row r="21" spans="1:13" x14ac:dyDescent="0.25">
      <c r="B21">
        <v>5.3716894000000001E-2</v>
      </c>
      <c r="C21">
        <v>0.25676763000000002</v>
      </c>
      <c r="D21">
        <v>0.25607713999999998</v>
      </c>
      <c r="E21">
        <v>0.70241648000000001</v>
      </c>
      <c r="G21" t="s">
        <v>38</v>
      </c>
      <c r="H21" s="4">
        <f>STDEV(H13:H18)</f>
        <v>0.12451449587655063</v>
      </c>
      <c r="I21" s="4">
        <f>STDEV(I13:I18)</f>
        <v>5.3781577908080129E-2</v>
      </c>
      <c r="L21">
        <v>0.74166547999999999</v>
      </c>
      <c r="M21">
        <v>1.0306344999999999</v>
      </c>
    </row>
    <row r="22" spans="1:13" x14ac:dyDescent="0.25">
      <c r="B22">
        <v>0.41744512</v>
      </c>
      <c r="C22">
        <v>0.36114078999999999</v>
      </c>
      <c r="D22">
        <v>0.20457976</v>
      </c>
      <c r="E22">
        <v>1.2240352999999999</v>
      </c>
      <c r="L22">
        <v>0.89591843000000004</v>
      </c>
      <c r="M22">
        <v>1.0488519999999999</v>
      </c>
    </row>
    <row r="23" spans="1:13" x14ac:dyDescent="0.25">
      <c r="B23">
        <v>0.64919143999999995</v>
      </c>
      <c r="C23">
        <v>0.15098139999999999</v>
      </c>
      <c r="D23">
        <v>0.13653064000000001</v>
      </c>
      <c r="E23">
        <v>1.1182061000000001</v>
      </c>
      <c r="L23">
        <v>0.70795876000000002</v>
      </c>
      <c r="M23">
        <v>0.74188483000000005</v>
      </c>
    </row>
    <row r="24" spans="1:13" x14ac:dyDescent="0.25">
      <c r="B24">
        <v>0.34471976999999998</v>
      </c>
      <c r="C24">
        <v>0.33401745999999999</v>
      </c>
      <c r="D24">
        <v>8.2201316999999996E-2</v>
      </c>
      <c r="E24">
        <v>0.60373533000000001</v>
      </c>
      <c r="L24">
        <v>0.80787987000000006</v>
      </c>
      <c r="M24">
        <v>1.2385523000000001</v>
      </c>
    </row>
    <row r="25" spans="1:13" x14ac:dyDescent="0.25">
      <c r="B25">
        <v>0.37520882</v>
      </c>
      <c r="C25">
        <v>7.9899504999999996E-2</v>
      </c>
      <c r="D25">
        <v>0.22976348999999999</v>
      </c>
      <c r="E25">
        <v>0.90770941999999999</v>
      </c>
      <c r="L25">
        <v>0.71074831000000005</v>
      </c>
      <c r="M25">
        <v>0.68325042999999996</v>
      </c>
    </row>
    <row r="26" spans="1:13" x14ac:dyDescent="0.25">
      <c r="C26">
        <v>0.15836976</v>
      </c>
      <c r="D26">
        <v>0.38230976</v>
      </c>
      <c r="L26">
        <v>0.73330991999999995</v>
      </c>
      <c r="M26">
        <v>0.73789822999999999</v>
      </c>
    </row>
    <row r="27" spans="1:13" x14ac:dyDescent="0.25">
      <c r="C27">
        <v>3.8970484999999999E-2</v>
      </c>
      <c r="L27">
        <v>0.92425524999999997</v>
      </c>
      <c r="M27">
        <v>1.3454777</v>
      </c>
    </row>
    <row r="28" spans="1:13" x14ac:dyDescent="0.25">
      <c r="C28">
        <v>3.3068149999999998E-2</v>
      </c>
      <c r="L28">
        <v>0.58288479000000004</v>
      </c>
      <c r="M28">
        <v>0.84235209</v>
      </c>
    </row>
    <row r="29" spans="1:13" x14ac:dyDescent="0.25">
      <c r="C29">
        <v>0.52290744</v>
      </c>
      <c r="L29">
        <v>0.81596743999999999</v>
      </c>
      <c r="M29">
        <v>0.88765216000000002</v>
      </c>
    </row>
    <row r="30" spans="1:13" x14ac:dyDescent="0.25">
      <c r="C30">
        <v>0.17517574</v>
      </c>
      <c r="L30">
        <v>0.69615936</v>
      </c>
      <c r="M30">
        <v>0.87905562000000004</v>
      </c>
    </row>
    <row r="31" spans="1:13" x14ac:dyDescent="0.25">
      <c r="C31">
        <v>0.152915</v>
      </c>
      <c r="L31">
        <v>0.78947347000000001</v>
      </c>
      <c r="M31">
        <v>0.84133272999999997</v>
      </c>
    </row>
    <row r="32" spans="1:13" x14ac:dyDescent="0.25">
      <c r="C32">
        <v>0.19318299</v>
      </c>
      <c r="L32">
        <v>0.69177513999999996</v>
      </c>
      <c r="M32">
        <v>1.2359221</v>
      </c>
    </row>
    <row r="33" spans="1:13" x14ac:dyDescent="0.25">
      <c r="L33"/>
    </row>
    <row r="34" spans="1:13" x14ac:dyDescent="0.25">
      <c r="A34" t="s">
        <v>37</v>
      </c>
      <c r="B34">
        <f>AVERAGE(B20:B32)</f>
        <v>0.32250038516666663</v>
      </c>
      <c r="C34">
        <f t="shared" ref="C34:E34" si="2">AVERAGE(C20:C32)</f>
        <v>0.19431119807692307</v>
      </c>
      <c r="D34">
        <f>AVERAGE(D20:D32)</f>
        <v>0.19086229414285713</v>
      </c>
      <c r="E34">
        <f t="shared" si="2"/>
        <v>0.8240823983333333</v>
      </c>
      <c r="K34" t="s">
        <v>37</v>
      </c>
      <c r="L34">
        <f>AVERAGE(L20:L32)</f>
        <v>0.71152256538461545</v>
      </c>
      <c r="M34">
        <f>AVERAGE(M20:M32)</f>
        <v>0.89578709230769238</v>
      </c>
    </row>
    <row r="35" spans="1:13" x14ac:dyDescent="0.25">
      <c r="A35" t="s">
        <v>38</v>
      </c>
      <c r="B35">
        <f>STDEV(B20:B32)</f>
        <v>0.22051837814631309</v>
      </c>
      <c r="C35">
        <f t="shared" ref="C35:E35" si="3">STDEV(C20:C32)</f>
        <v>0.14244519862503116</v>
      </c>
      <c r="D35">
        <f>STDEV(D20:D32)</f>
        <v>0.11457602705510703</v>
      </c>
      <c r="E35">
        <f t="shared" si="3"/>
        <v>0.31832257624140359</v>
      </c>
      <c r="K35" t="s">
        <v>38</v>
      </c>
      <c r="L35">
        <f>STDEV(L20:L32)</f>
        <v>0.19091657186925984</v>
      </c>
      <c r="M35">
        <f>STDEV(M20:M32)</f>
        <v>0.310882739152059</v>
      </c>
    </row>
    <row r="37" spans="1:13" x14ac:dyDescent="0.25">
      <c r="K37" s="2" t="s">
        <v>27</v>
      </c>
      <c r="L37">
        <v>0.26530611999999998</v>
      </c>
      <c r="M37">
        <v>0.21568628000000001</v>
      </c>
    </row>
    <row r="38" spans="1:13" x14ac:dyDescent="0.25">
      <c r="L38">
        <v>0.31578946000000002</v>
      </c>
      <c r="M38">
        <v>2.1276594999999999E-2</v>
      </c>
    </row>
    <row r="39" spans="1:13" x14ac:dyDescent="0.25">
      <c r="L39">
        <v>0.85185188000000001</v>
      </c>
      <c r="M39">
        <v>0.27272728000000002</v>
      </c>
    </row>
    <row r="40" spans="1:13" x14ac:dyDescent="0.25">
      <c r="L40">
        <v>0.47058823999999999</v>
      </c>
      <c r="M40">
        <v>0.40259739999999999</v>
      </c>
    </row>
    <row r="41" spans="1:13" x14ac:dyDescent="0.25">
      <c r="L41">
        <v>0.80487805999999995</v>
      </c>
      <c r="M41">
        <v>0</v>
      </c>
    </row>
    <row r="42" spans="1:13" x14ac:dyDescent="0.25">
      <c r="L42">
        <v>0.21212122</v>
      </c>
      <c r="M42">
        <v>4.6153846999999998E-2</v>
      </c>
    </row>
    <row r="43" spans="1:13" x14ac:dyDescent="0.25">
      <c r="L43">
        <v>0.72000003000000001</v>
      </c>
      <c r="M43">
        <v>0.125</v>
      </c>
    </row>
    <row r="44" spans="1:13" x14ac:dyDescent="0.25">
      <c r="L44">
        <v>0.92655367</v>
      </c>
      <c r="M44">
        <v>0</v>
      </c>
    </row>
    <row r="45" spans="1:13" x14ac:dyDescent="0.25">
      <c r="L45">
        <v>0.2888889</v>
      </c>
      <c r="M45">
        <v>4.7619048999999997E-2</v>
      </c>
    </row>
    <row r="46" spans="1:13" x14ac:dyDescent="0.25">
      <c r="L46">
        <v>0.58064514</v>
      </c>
      <c r="M46">
        <v>0.12871288</v>
      </c>
    </row>
    <row r="47" spans="1:13" x14ac:dyDescent="0.25">
      <c r="L47">
        <v>0.44444444999999999</v>
      </c>
      <c r="M47">
        <v>8.1632651000000001E-2</v>
      </c>
    </row>
    <row r="48" spans="1:13" x14ac:dyDescent="0.25">
      <c r="L48">
        <v>0.65217393999999995</v>
      </c>
      <c r="M48">
        <v>0.1875</v>
      </c>
    </row>
    <row r="49" spans="11:13" x14ac:dyDescent="0.25">
      <c r="L49">
        <v>0.15254237000000001</v>
      </c>
      <c r="M49">
        <v>7.1428574999999994E-2</v>
      </c>
    </row>
    <row r="50" spans="11:13" x14ac:dyDescent="0.25">
      <c r="L50" s="4"/>
    </row>
    <row r="51" spans="11:13" x14ac:dyDescent="0.25">
      <c r="K51" t="s">
        <v>37</v>
      </c>
      <c r="L51" s="4">
        <f>AVERAGE(L37:L49)</f>
        <v>0.51429103692307687</v>
      </c>
      <c r="M51" s="4">
        <f>AVERAGE(M37:M49)</f>
        <v>0.12310265823076924</v>
      </c>
    </row>
    <row r="52" spans="11:13" x14ac:dyDescent="0.25">
      <c r="K52" t="s">
        <v>38</v>
      </c>
      <c r="L52" s="4">
        <f>STDEV(L37:L49)</f>
        <v>0.26064647766804344</v>
      </c>
      <c r="M52" s="4">
        <f>STDEV(M37:M49)</f>
        <v>0.1190044118674482</v>
      </c>
    </row>
    <row r="53" spans="11:13" x14ac:dyDescent="0.25">
      <c r="L53" s="4"/>
    </row>
    <row r="54" spans="11:13" x14ac:dyDescent="0.25">
      <c r="K54" t="s">
        <v>29</v>
      </c>
      <c r="L54" s="4">
        <v>0.16262482</v>
      </c>
      <c r="M54">
        <v>0.16874955999999999</v>
      </c>
    </row>
    <row r="55" spans="11:13" x14ac:dyDescent="0.25">
      <c r="L55" s="4">
        <v>0.12153856</v>
      </c>
      <c r="M55">
        <v>0.15976346</v>
      </c>
    </row>
    <row r="56" spans="11:13" x14ac:dyDescent="0.25">
      <c r="L56" s="4">
        <v>9.0797812000000006E-2</v>
      </c>
      <c r="M56">
        <v>0.26004108999999997</v>
      </c>
    </row>
    <row r="57" spans="11:13" x14ac:dyDescent="0.25">
      <c r="L57" s="4">
        <v>0.11445115</v>
      </c>
      <c r="M57">
        <v>0.25665297999999998</v>
      </c>
    </row>
    <row r="58" spans="11:13" x14ac:dyDescent="0.25">
      <c r="L58" s="4">
        <v>0.13544092999999999</v>
      </c>
      <c r="M58">
        <v>0.22144221</v>
      </c>
    </row>
    <row r="59" spans="11:13" x14ac:dyDescent="0.25">
      <c r="L59" s="4">
        <v>0.22062142000000001</v>
      </c>
      <c r="M59">
        <v>0.21749901999999999</v>
      </c>
    </row>
    <row r="60" spans="11:13" x14ac:dyDescent="0.25">
      <c r="L60" s="4">
        <v>0.16596189</v>
      </c>
      <c r="M60">
        <v>0.10543482999999999</v>
      </c>
    </row>
    <row r="61" spans="11:13" x14ac:dyDescent="0.25">
      <c r="L61" s="4">
        <v>0.59262919000000003</v>
      </c>
      <c r="M61">
        <v>0.28497201</v>
      </c>
    </row>
    <row r="62" spans="11:13" x14ac:dyDescent="0.25">
      <c r="L62" s="4">
        <v>0.15064679</v>
      </c>
      <c r="M62">
        <v>0.21147689</v>
      </c>
    </row>
    <row r="63" spans="11:13" x14ac:dyDescent="0.25">
      <c r="L63" s="4">
        <v>9.7809687000000006E-2</v>
      </c>
      <c r="M63">
        <v>0.25282930999999997</v>
      </c>
    </row>
    <row r="64" spans="11:13" x14ac:dyDescent="0.25">
      <c r="L64" s="4">
        <v>0.26716894000000002</v>
      </c>
      <c r="M64">
        <v>0.16257516999999999</v>
      </c>
    </row>
    <row r="65" spans="11:13" x14ac:dyDescent="0.25">
      <c r="L65" s="4">
        <v>0.31088751999999997</v>
      </c>
      <c r="M65">
        <v>0.21124411000000001</v>
      </c>
    </row>
    <row r="66" spans="11:13" x14ac:dyDescent="0.25">
      <c r="L66" s="4">
        <v>0.19586298999999999</v>
      </c>
      <c r="M66">
        <v>0.18293597</v>
      </c>
    </row>
    <row r="67" spans="11:13" x14ac:dyDescent="0.25">
      <c r="L67" s="4"/>
    </row>
    <row r="68" spans="11:13" x14ac:dyDescent="0.25">
      <c r="K68" t="s">
        <v>37</v>
      </c>
      <c r="L68" s="4">
        <f>AVERAGE(L54:L66)</f>
        <v>0.20203397684615387</v>
      </c>
      <c r="M68" s="4">
        <f>AVERAGE(M54:M66)</f>
        <v>0.20735512384615384</v>
      </c>
    </row>
    <row r="69" spans="11:13" x14ac:dyDescent="0.25">
      <c r="K69" t="s">
        <v>38</v>
      </c>
      <c r="L69" s="4">
        <f>STDEV(L54:L66)</f>
        <v>0.13427454975743491</v>
      </c>
      <c r="M69" s="4">
        <f>STDEV(M54:M66)</f>
        <v>5.0312748330449485E-2</v>
      </c>
    </row>
    <row r="70" spans="11:13" x14ac:dyDescent="0.25">
      <c r="L70" s="4"/>
    </row>
    <row r="71" spans="11:13" x14ac:dyDescent="0.25">
      <c r="L7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kaiwen</dc:creator>
  <cp:lastModifiedBy>Kaiwen</cp:lastModifiedBy>
  <dcterms:created xsi:type="dcterms:W3CDTF">2019-12-27T12:43:24Z</dcterms:created>
  <dcterms:modified xsi:type="dcterms:W3CDTF">2019-12-27T15:57:45Z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4a2d28ce-38a8-4efe-b393-e51d163a4168</vt:lpwstr>
  </property>
</Properties>
</file>