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efaultThemeVersion="166925"/>
  <mc:AlternateContent xmlns:mc="http://schemas.openxmlformats.org/markup-compatibility/2006">
    <mc:Choice Requires="x15">
      <x15ac:absPath xmlns:x15ac="http://schemas.microsoft.com/office/spreadsheetml/2010/11/ac" url="/Users/vrekdal/Desktop/Lab_work/Papers/Catechol Dehydroxylase paper/Final submission/"/>
    </mc:Choice>
  </mc:AlternateContent>
  <xr:revisionPtr revIDLastSave="0" documentId="13_ncr:1_{79AF470F-A4BC-9C41-80A2-F5A574501385}" xr6:coauthVersionLast="43" xr6:coauthVersionMax="43" xr10:uidLastSave="{00000000-0000-0000-0000-000000000000}"/>
  <bookViews>
    <workbookView xWindow="1160" yWindow="460" windowWidth="27640" windowHeight="16100" activeTab="2" xr2:uid="{C145F5B4-EFFB-1B48-852A-0F7A4BA1BD94}"/>
  </bookViews>
  <sheets>
    <sheet name="Fig 1C" sheetId="1" r:id="rId1"/>
    <sheet name="Fig 1E" sheetId="2" r:id="rId2"/>
    <sheet name="Fig 1F"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 i="3" l="1"/>
  <c r="F7" i="3"/>
  <c r="G6" i="3"/>
  <c r="F6" i="3"/>
  <c r="G5" i="3"/>
  <c r="F5" i="3"/>
  <c r="G4" i="3"/>
  <c r="F4" i="3"/>
</calcChain>
</file>

<file path=xl/sharedStrings.xml><?xml version="1.0" encoding="utf-8"?>
<sst xmlns="http://schemas.openxmlformats.org/spreadsheetml/2006/main" count="93" uniqueCount="24">
  <si>
    <t>Caffiec acid</t>
  </si>
  <si>
    <t>Hydrocaffeic acid</t>
  </si>
  <si>
    <t>(-)-epicatechin</t>
  </si>
  <si>
    <t>(+)-catechin</t>
  </si>
  <si>
    <t>Protocatechuic acid</t>
  </si>
  <si>
    <t>DOPAC</t>
  </si>
  <si>
    <t>Ellagic acid</t>
  </si>
  <si>
    <t>DL-Epinephrine</t>
  </si>
  <si>
    <t>DL-Norepinephrine</t>
  </si>
  <si>
    <t>Dopamine</t>
  </si>
  <si>
    <t>Dopamine, no enzyme</t>
  </si>
  <si>
    <t>Analog 9</t>
  </si>
  <si>
    <t>Mean</t>
  </si>
  <si>
    <t>SEM</t>
  </si>
  <si>
    <t>% conversion</t>
  </si>
  <si>
    <t>N.D</t>
  </si>
  <si>
    <t>N.D = metabolite not detected</t>
  </si>
  <si>
    <t>Analog 1</t>
  </si>
  <si>
    <r>
      <t xml:space="preserve">% Conversion by </t>
    </r>
    <r>
      <rPr>
        <i/>
        <sz val="12"/>
        <color theme="1"/>
        <rFont val="Calibri"/>
        <family val="2"/>
        <scheme val="minor"/>
      </rPr>
      <t>E. lenta</t>
    </r>
    <r>
      <rPr>
        <sz val="12"/>
        <color theme="1"/>
        <rFont val="Calibri"/>
        <family val="2"/>
        <scheme val="minor"/>
      </rPr>
      <t xml:space="preserve"> culture</t>
    </r>
  </si>
  <si>
    <r>
      <rPr>
        <i/>
        <sz val="12"/>
        <color theme="1"/>
        <rFont val="Calibri"/>
        <family val="2"/>
        <scheme val="minor"/>
      </rPr>
      <t>dadh</t>
    </r>
    <r>
      <rPr>
        <sz val="12"/>
        <color theme="1"/>
        <rFont val="Calibri"/>
        <family val="2"/>
        <scheme val="minor"/>
      </rPr>
      <t xml:space="preserve"> foldchange (FDR&lt;0.01)</t>
    </r>
  </si>
  <si>
    <t>N.S</t>
  </si>
  <si>
    <t>N.S = not significantly upregulated</t>
  </si>
  <si>
    <t>11.33*</t>
  </si>
  <si>
    <t>* fold-change data from V. M. Rekdal, E. N. Bess, J. E. Bisanz, P. J. Turnbaugh, E. P. Balskus, Discovery and inhibition of an interspecies gut bacterial pathway for Levodopa metabolism. Science 364, eaau6323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</si>
</sst>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2"/>
      <color theme="1"/>
      <name val="Calibri"/>
      <family val="2"/>
      <scheme val="minor"/>
    </font>
    <font>
      <b/>
      <sz val="12"/>
      <color theme="1"/>
      <name val="Calibri"/>
      <family val="2"/>
      <scheme val="minor"/>
    </font>
    <font>
      <i/>
      <sz val="12"/>
      <color theme="1"/>
      <name val="Calibri"/>
      <family val="2"/>
      <scheme val="minor"/>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2" fontId="0" fillId="0" borderId="0" xfId="0" applyNumberFormat="1"/>
    <xf numFmtId="0" fontId="0" fillId="0" borderId="1" xfId="0" applyBorder="1"/>
    <xf numFmtId="2" fontId="0" fillId="0" borderId="1" xfId="0" applyNumberFormat="1" applyBorder="1"/>
    <xf numFmtId="0" fontId="1" fillId="0" borderId="1" xfId="0" applyFont="1" applyBorder="1"/>
    <xf numFmtId="0" fontId="3" fillId="0" borderId="0" xfId="0" applyFont="1"/>
    <xf numFmtId="0" fontId="0" fillId="2" borderId="0" xfId="0" applyFill="1"/>
    <xf numFmtId="0" fontId="0" fillId="3" borderId="0" xfId="0" applyFill="1"/>
    <xf numFmtId="16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297B-1EFD-EA4C-8C67-B984B630AF8B}">
  <dimension ref="B2:G14"/>
  <sheetViews>
    <sheetView workbookViewId="0">
      <selection activeCell="E12" sqref="C12:E13"/>
    </sheetView>
  </sheetViews>
  <sheetFormatPr baseColWidth="10" defaultRowHeight="16" x14ac:dyDescent="0.2"/>
  <cols>
    <col min="2" max="2" width="19.5" bestFit="1" customWidth="1"/>
  </cols>
  <sheetData>
    <row r="2" spans="2:7" x14ac:dyDescent="0.2">
      <c r="B2" t="s">
        <v>14</v>
      </c>
      <c r="C2" t="s">
        <v>16</v>
      </c>
    </row>
    <row r="3" spans="2:7" x14ac:dyDescent="0.2">
      <c r="B3" s="3"/>
      <c r="C3" s="5">
        <v>1</v>
      </c>
      <c r="D3" s="5">
        <v>2</v>
      </c>
      <c r="E3" s="5">
        <v>3</v>
      </c>
      <c r="F3" s="5" t="s">
        <v>12</v>
      </c>
      <c r="G3" s="5" t="s">
        <v>13</v>
      </c>
    </row>
    <row r="4" spans="2:7" x14ac:dyDescent="0.2">
      <c r="B4" s="3" t="s">
        <v>0</v>
      </c>
      <c r="C4" s="3" t="s">
        <v>15</v>
      </c>
      <c r="D4" s="3" t="s">
        <v>15</v>
      </c>
      <c r="E4" s="3" t="s">
        <v>15</v>
      </c>
      <c r="F4" s="3"/>
      <c r="G4" s="3"/>
    </row>
    <row r="5" spans="2:7" x14ac:dyDescent="0.2">
      <c r="B5" s="3" t="s">
        <v>1</v>
      </c>
      <c r="C5" s="3" t="s">
        <v>15</v>
      </c>
      <c r="D5" s="3" t="s">
        <v>15</v>
      </c>
      <c r="E5" s="3" t="s">
        <v>15</v>
      </c>
      <c r="F5" s="3"/>
      <c r="G5" s="3"/>
    </row>
    <row r="6" spans="2:7" x14ac:dyDescent="0.2">
      <c r="B6" s="3" t="s">
        <v>2</v>
      </c>
      <c r="C6" s="3" t="s">
        <v>15</v>
      </c>
      <c r="D6" s="3" t="s">
        <v>15</v>
      </c>
      <c r="E6" s="3" t="s">
        <v>15</v>
      </c>
      <c r="F6" s="3"/>
      <c r="G6" s="3"/>
    </row>
    <row r="7" spans="2:7" x14ac:dyDescent="0.2">
      <c r="B7" s="3" t="s">
        <v>3</v>
      </c>
      <c r="C7" s="3" t="s">
        <v>15</v>
      </c>
      <c r="D7" s="3" t="s">
        <v>15</v>
      </c>
      <c r="E7" s="3" t="s">
        <v>15</v>
      </c>
      <c r="F7" s="3"/>
      <c r="G7" s="3"/>
    </row>
    <row r="8" spans="2:7" x14ac:dyDescent="0.2">
      <c r="B8" s="3" t="s">
        <v>4</v>
      </c>
      <c r="C8" s="3" t="s">
        <v>15</v>
      </c>
      <c r="D8" s="3" t="s">
        <v>15</v>
      </c>
      <c r="E8" s="3" t="s">
        <v>15</v>
      </c>
      <c r="F8" s="3"/>
      <c r="G8" s="3"/>
    </row>
    <row r="9" spans="2:7" x14ac:dyDescent="0.2">
      <c r="B9" s="3" t="s">
        <v>5</v>
      </c>
      <c r="C9" s="3" t="s">
        <v>15</v>
      </c>
      <c r="D9" s="3" t="s">
        <v>15</v>
      </c>
      <c r="E9" s="3" t="s">
        <v>15</v>
      </c>
      <c r="F9" s="3"/>
      <c r="G9" s="3"/>
    </row>
    <row r="10" spans="2:7" x14ac:dyDescent="0.2">
      <c r="B10" s="3" t="s">
        <v>6</v>
      </c>
      <c r="C10" s="3" t="s">
        <v>15</v>
      </c>
      <c r="D10" s="3" t="s">
        <v>15</v>
      </c>
      <c r="E10" s="3" t="s">
        <v>15</v>
      </c>
      <c r="F10" s="3"/>
      <c r="G10" s="3"/>
    </row>
    <row r="11" spans="2:7" x14ac:dyDescent="0.2">
      <c r="B11" s="3" t="s">
        <v>7</v>
      </c>
      <c r="C11" s="3" t="s">
        <v>15</v>
      </c>
      <c r="D11" s="3" t="s">
        <v>15</v>
      </c>
      <c r="E11" s="3" t="s">
        <v>15</v>
      </c>
      <c r="F11" s="3"/>
      <c r="G11" s="3"/>
    </row>
    <row r="12" spans="2:7" x14ac:dyDescent="0.2">
      <c r="B12" s="3" t="s">
        <v>8</v>
      </c>
      <c r="C12" s="4">
        <v>52.879879712306327</v>
      </c>
      <c r="D12" s="4">
        <v>66.467206391697886</v>
      </c>
      <c r="E12" s="4">
        <v>43.110555978954238</v>
      </c>
      <c r="F12" s="4">
        <v>54.152547360986148</v>
      </c>
      <c r="G12" s="4">
        <v>6.7724451968688939</v>
      </c>
    </row>
    <row r="13" spans="2:7" x14ac:dyDescent="0.2">
      <c r="B13" s="3" t="s">
        <v>9</v>
      </c>
      <c r="C13" s="4">
        <v>88.11367018941462</v>
      </c>
      <c r="D13" s="4">
        <v>95.079931044082528</v>
      </c>
      <c r="E13" s="4">
        <v>99.491396571477523</v>
      </c>
      <c r="F13" s="4">
        <v>94.228332601658224</v>
      </c>
      <c r="G13" s="4">
        <v>3.3119520596684957</v>
      </c>
    </row>
    <row r="14" spans="2:7" x14ac:dyDescent="0.2">
      <c r="B14" s="3" t="s">
        <v>10</v>
      </c>
      <c r="C14" s="3" t="s">
        <v>15</v>
      </c>
      <c r="D14" s="3" t="s">
        <v>15</v>
      </c>
      <c r="E14" s="3" t="s">
        <v>15</v>
      </c>
      <c r="F14" s="3"/>
      <c r="G1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3A92-A368-0D40-B7DF-8625DA170618}">
  <dimension ref="B2:G18"/>
  <sheetViews>
    <sheetView workbookViewId="0">
      <selection activeCell="C31" sqref="C31"/>
    </sheetView>
  </sheetViews>
  <sheetFormatPr baseColWidth="10" defaultRowHeight="16" x14ac:dyDescent="0.2"/>
  <cols>
    <col min="2" max="2" width="19.5" bestFit="1" customWidth="1"/>
    <col min="3" max="3" width="11" bestFit="1" customWidth="1"/>
    <col min="4" max="5" width="11.6640625" bestFit="1" customWidth="1"/>
    <col min="6" max="7" width="11" bestFit="1" customWidth="1"/>
  </cols>
  <sheetData>
    <row r="2" spans="2:7" x14ac:dyDescent="0.2">
      <c r="B2" t="s">
        <v>14</v>
      </c>
      <c r="C2" t="s">
        <v>16</v>
      </c>
    </row>
    <row r="3" spans="2:7" x14ac:dyDescent="0.2">
      <c r="C3" s="5">
        <v>1</v>
      </c>
      <c r="D3" s="5">
        <v>2</v>
      </c>
      <c r="E3" s="5">
        <v>3</v>
      </c>
      <c r="F3" s="5" t="s">
        <v>12</v>
      </c>
      <c r="G3" s="5" t="s">
        <v>13</v>
      </c>
    </row>
    <row r="4" spans="2:7" x14ac:dyDescent="0.2">
      <c r="B4" s="5">
        <v>1</v>
      </c>
      <c r="C4" s="3" t="s">
        <v>15</v>
      </c>
      <c r="D4" s="3" t="s">
        <v>15</v>
      </c>
      <c r="E4" s="3" t="s">
        <v>15</v>
      </c>
      <c r="F4" s="3"/>
      <c r="G4" s="3"/>
    </row>
    <row r="5" spans="2:7" x14ac:dyDescent="0.2">
      <c r="B5" s="5">
        <v>2</v>
      </c>
      <c r="C5" s="3" t="s">
        <v>15</v>
      </c>
      <c r="D5" s="3" t="s">
        <v>15</v>
      </c>
      <c r="E5" s="3" t="s">
        <v>15</v>
      </c>
      <c r="F5" s="3"/>
      <c r="G5" s="3"/>
    </row>
    <row r="6" spans="2:7" x14ac:dyDescent="0.2">
      <c r="B6" s="5">
        <v>3</v>
      </c>
      <c r="C6" s="3" t="s">
        <v>15</v>
      </c>
      <c r="D6" s="3" t="s">
        <v>15</v>
      </c>
      <c r="E6" s="3" t="s">
        <v>15</v>
      </c>
      <c r="F6" s="3"/>
      <c r="G6" s="3"/>
    </row>
    <row r="7" spans="2:7" x14ac:dyDescent="0.2">
      <c r="B7" s="5">
        <v>4</v>
      </c>
      <c r="C7" s="3" t="s">
        <v>15</v>
      </c>
      <c r="D7" s="3" t="s">
        <v>15</v>
      </c>
      <c r="E7" s="3" t="s">
        <v>15</v>
      </c>
      <c r="F7" s="3"/>
      <c r="G7" s="3"/>
    </row>
    <row r="8" spans="2:7" x14ac:dyDescent="0.2">
      <c r="B8" s="5">
        <v>5</v>
      </c>
      <c r="C8" s="3" t="s">
        <v>15</v>
      </c>
      <c r="D8" s="3" t="s">
        <v>15</v>
      </c>
      <c r="E8" s="3" t="s">
        <v>15</v>
      </c>
      <c r="F8" s="3"/>
      <c r="G8" s="3"/>
    </row>
    <row r="9" spans="2:7" x14ac:dyDescent="0.2">
      <c r="B9" s="5">
        <v>6</v>
      </c>
      <c r="C9" s="3" t="s">
        <v>15</v>
      </c>
      <c r="D9" s="3" t="s">
        <v>15</v>
      </c>
      <c r="E9" s="3" t="s">
        <v>15</v>
      </c>
      <c r="F9" s="3"/>
      <c r="G9" s="3"/>
    </row>
    <row r="10" spans="2:7" x14ac:dyDescent="0.2">
      <c r="B10" s="5">
        <v>7</v>
      </c>
      <c r="C10" s="3" t="s">
        <v>15</v>
      </c>
      <c r="D10" s="3" t="s">
        <v>15</v>
      </c>
      <c r="E10" s="3" t="s">
        <v>15</v>
      </c>
      <c r="F10" s="3"/>
      <c r="G10" s="3"/>
    </row>
    <row r="11" spans="2:7" x14ac:dyDescent="0.2">
      <c r="B11" s="5">
        <v>8</v>
      </c>
      <c r="C11" s="3" t="s">
        <v>15</v>
      </c>
      <c r="D11" s="3" t="s">
        <v>15</v>
      </c>
      <c r="E11" s="3" t="s">
        <v>15</v>
      </c>
      <c r="F11" s="3"/>
      <c r="G11" s="3"/>
    </row>
    <row r="12" spans="2:7" x14ac:dyDescent="0.2">
      <c r="B12" s="5">
        <v>9</v>
      </c>
      <c r="C12" s="3" t="s">
        <v>15</v>
      </c>
      <c r="D12" s="3" t="s">
        <v>15</v>
      </c>
      <c r="E12" s="3" t="s">
        <v>15</v>
      </c>
      <c r="F12" s="3"/>
      <c r="G12" s="3"/>
    </row>
    <row r="13" spans="2:7" x14ac:dyDescent="0.2">
      <c r="B13" s="5">
        <v>10</v>
      </c>
      <c r="C13" s="9">
        <v>98.905612419129554</v>
      </c>
      <c r="D13" s="9">
        <v>98.59402711506381</v>
      </c>
      <c r="E13" s="9">
        <v>98.638265085884612</v>
      </c>
      <c r="F13" s="9">
        <v>98.71263487335932</v>
      </c>
      <c r="G13" s="9">
        <v>9.7330192975956964E-2</v>
      </c>
    </row>
    <row r="14" spans="2:7" x14ac:dyDescent="0.2">
      <c r="B14" s="5">
        <v>11</v>
      </c>
      <c r="C14" s="9">
        <v>90.479153702551329</v>
      </c>
      <c r="D14" s="9">
        <v>81.144990665836943</v>
      </c>
      <c r="E14" s="9">
        <v>90.852520224019912</v>
      </c>
      <c r="F14" s="9">
        <v>87.492221530802723</v>
      </c>
      <c r="G14" s="9">
        <v>3.1754451330860225</v>
      </c>
    </row>
    <row r="15" spans="2:7" x14ac:dyDescent="0.2">
      <c r="B15" s="5">
        <v>12</v>
      </c>
      <c r="C15" s="9">
        <v>30.126092804303969</v>
      </c>
      <c r="D15" s="9">
        <v>11.872898453261602</v>
      </c>
      <c r="E15" s="9">
        <v>24.267821116341629</v>
      </c>
      <c r="F15" s="9">
        <v>22.088937457969067</v>
      </c>
      <c r="G15" s="9">
        <v>5.3806885092824768</v>
      </c>
    </row>
    <row r="16" spans="2:7" x14ac:dyDescent="0.2">
      <c r="B16" s="5">
        <v>13</v>
      </c>
      <c r="C16" s="9">
        <v>81.827673167451238</v>
      </c>
      <c r="D16" s="9">
        <v>100.77673167451246</v>
      </c>
      <c r="E16" s="9">
        <v>105.9546065904506</v>
      </c>
      <c r="F16" s="9">
        <v>96.186337144138108</v>
      </c>
      <c r="G16" s="9">
        <v>7.3332807700653131</v>
      </c>
    </row>
    <row r="17" spans="2:7" x14ac:dyDescent="0.2">
      <c r="B17" s="5">
        <v>14</v>
      </c>
      <c r="C17" s="3" t="s">
        <v>15</v>
      </c>
      <c r="D17" s="3" t="s">
        <v>15</v>
      </c>
      <c r="E17" s="3" t="s">
        <v>15</v>
      </c>
      <c r="F17" s="3"/>
      <c r="G17" s="3"/>
    </row>
    <row r="18" spans="2:7" x14ac:dyDescent="0.2">
      <c r="B18" s="5" t="s">
        <v>10</v>
      </c>
      <c r="C18" s="3" t="s">
        <v>15</v>
      </c>
      <c r="D18" s="3" t="s">
        <v>15</v>
      </c>
      <c r="E18" s="3" t="s">
        <v>15</v>
      </c>
      <c r="F18" s="3"/>
      <c r="G18"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2658-850A-BB40-A2D5-6108FA478352}">
  <dimension ref="B1:H19"/>
  <sheetViews>
    <sheetView tabSelected="1" zoomScale="111" zoomScaleNormal="111" workbookViewId="0">
      <selection activeCell="D16" sqref="D16"/>
    </sheetView>
  </sheetViews>
  <sheetFormatPr baseColWidth="10" defaultRowHeight="16" x14ac:dyDescent="0.2"/>
  <cols>
    <col min="2" max="2" width="19.5" bestFit="1" customWidth="1"/>
    <col min="3" max="5" width="13" bestFit="1" customWidth="1"/>
    <col min="8" max="8" width="25" bestFit="1" customWidth="1"/>
  </cols>
  <sheetData>
    <row r="1" spans="2:8" x14ac:dyDescent="0.2">
      <c r="B1" t="s">
        <v>21</v>
      </c>
    </row>
    <row r="2" spans="2:8" x14ac:dyDescent="0.2">
      <c r="B2" s="7" t="s">
        <v>18</v>
      </c>
      <c r="C2" s="7"/>
      <c r="D2" s="7"/>
      <c r="E2" s="7"/>
      <c r="F2" s="7"/>
      <c r="G2" s="7"/>
      <c r="H2" s="8" t="s">
        <v>19</v>
      </c>
    </row>
    <row r="3" spans="2:8" x14ac:dyDescent="0.2">
      <c r="C3" s="1">
        <v>1</v>
      </c>
      <c r="D3" s="1">
        <v>2</v>
      </c>
      <c r="E3" s="1">
        <v>3</v>
      </c>
      <c r="F3" s="1" t="s">
        <v>12</v>
      </c>
      <c r="G3" s="1" t="s">
        <v>13</v>
      </c>
    </row>
    <row r="4" spans="2:8" x14ac:dyDescent="0.2">
      <c r="B4" t="s">
        <v>17</v>
      </c>
      <c r="C4" s="2">
        <v>1.9393685431043082</v>
      </c>
      <c r="D4" s="2">
        <v>1.0449310200590389</v>
      </c>
      <c r="E4" s="2">
        <v>1.9714723205361224</v>
      </c>
      <c r="F4" s="2">
        <f>AVERAGE(C4:E4)</f>
        <v>1.6519239612331564</v>
      </c>
      <c r="G4" s="2">
        <f>_xlfn.STDEV.S(C4:E4)/SQRT(3)</f>
        <v>0.30363793466767408</v>
      </c>
      <c r="H4" t="s">
        <v>20</v>
      </c>
    </row>
    <row r="5" spans="2:8" x14ac:dyDescent="0.2">
      <c r="B5" t="s">
        <v>11</v>
      </c>
      <c r="C5" s="2">
        <v>0</v>
      </c>
      <c r="D5" s="2">
        <v>9.7222222222222285</v>
      </c>
      <c r="E5" s="2">
        <v>0.35460992907800915</v>
      </c>
      <c r="F5" s="2">
        <f>AVERAGE(C5:E5)</f>
        <v>3.3589440504334127</v>
      </c>
      <c r="G5" s="2">
        <f>_xlfn.STDEV.S(C5:E5)/SQRT(3)</f>
        <v>3.1832854552659473</v>
      </c>
      <c r="H5" t="s">
        <v>20</v>
      </c>
    </row>
    <row r="6" spans="2:8" x14ac:dyDescent="0.2">
      <c r="B6" t="s">
        <v>9</v>
      </c>
      <c r="C6" s="2">
        <v>97.192982456140356</v>
      </c>
      <c r="D6" s="2">
        <v>97.661927330173782</v>
      </c>
      <c r="E6" s="2">
        <v>97.754491017964071</v>
      </c>
      <c r="F6" s="2">
        <f>AVERAGE(C6:E6)</f>
        <v>97.536466934759403</v>
      </c>
      <c r="G6" s="2">
        <f>_xlfn.STDEV.S(C6:E6)/SQRT(3)</f>
        <v>0.17380851471613171</v>
      </c>
      <c r="H6" s="6" t="s">
        <v>22</v>
      </c>
    </row>
    <row r="7" spans="2:8" x14ac:dyDescent="0.2">
      <c r="B7" t="s">
        <v>8</v>
      </c>
      <c r="C7" s="2">
        <v>68.146718146718143</v>
      </c>
      <c r="D7" s="2">
        <v>69.775474956822109</v>
      </c>
      <c r="E7" s="2">
        <v>72.164948453608247</v>
      </c>
      <c r="F7" s="2">
        <f>AVERAGE(C7:E7)</f>
        <v>70.029047185716166</v>
      </c>
      <c r="G7" s="2">
        <f>_xlfn.STDEV.S(C7:E7)/SQRT(3)</f>
        <v>1.1668715805166479</v>
      </c>
      <c r="H7" s="6">
        <v>9.6</v>
      </c>
    </row>
    <row r="9" spans="2:8" x14ac:dyDescent="0.2">
      <c r="B9" t="s">
        <v>23</v>
      </c>
    </row>
    <row r="10" spans="2:8" x14ac:dyDescent="0.2">
      <c r="C10" s="2"/>
      <c r="D10" s="2"/>
      <c r="E10" s="2"/>
    </row>
    <row r="11" spans="2:8" x14ac:dyDescent="0.2">
      <c r="C11" s="2"/>
      <c r="D11" s="2"/>
      <c r="E11" s="2"/>
    </row>
    <row r="12" spans="2:8" x14ac:dyDescent="0.2">
      <c r="C12" s="2"/>
      <c r="D12" s="2"/>
      <c r="E12" s="2"/>
    </row>
    <row r="13" spans="2:8" x14ac:dyDescent="0.2">
      <c r="C13" s="2"/>
      <c r="D13" s="2"/>
      <c r="E13" s="2"/>
    </row>
    <row r="14" spans="2:8" x14ac:dyDescent="0.2">
      <c r="C14" s="2"/>
      <c r="D14" s="2"/>
      <c r="E14" s="2"/>
    </row>
    <row r="15" spans="2:8" x14ac:dyDescent="0.2">
      <c r="C15" s="2"/>
      <c r="D15" s="2"/>
      <c r="E15" s="2"/>
    </row>
    <row r="16" spans="2:8" x14ac:dyDescent="0.2">
      <c r="C16" s="2"/>
      <c r="D16" s="2"/>
      <c r="E16" s="2"/>
      <c r="F16" s="2"/>
      <c r="G16" s="2"/>
    </row>
    <row r="17" spans="3:7" x14ac:dyDescent="0.2">
      <c r="C17" s="2"/>
      <c r="D17" s="2"/>
      <c r="E17" s="2"/>
      <c r="F17" s="2"/>
      <c r="G17" s="2"/>
    </row>
    <row r="18" spans="3:7" x14ac:dyDescent="0.2">
      <c r="C18" s="2"/>
      <c r="D18" s="2"/>
      <c r="E18" s="2"/>
      <c r="F18" s="2"/>
      <c r="G18" s="2"/>
    </row>
    <row r="19" spans="3:7" x14ac:dyDescent="0.2">
      <c r="C19" s="2"/>
      <c r="D19" s="2"/>
      <c r="E19" s="2"/>
      <c r="F19" s="2"/>
      <c r="G19"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Fig 1C</vt:lpstr>
      <vt:lpstr>Fig 1E</vt:lpstr>
      <vt:lpstr>Fig 1F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2019-08-08T21:53:46Z</dcterms:created>
  <dcterms:modified xsi:type="dcterms:W3CDTF">2019-08-09T13:40:35Z</dcterms:modified>
</cp:coreProperties>
</file>