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ekdal/Desktop/Lab_work/Papers/Catechol Dehydroxylase paper/Final full submission/Final source data/"/>
    </mc:Choice>
  </mc:AlternateContent>
  <xr:revisionPtr revIDLastSave="0" documentId="13_ncr:1_{3206F2DF-035F-834C-B63F-CAECF17B5661}" xr6:coauthVersionLast="45" xr6:coauthVersionMax="45" xr10:uidLastSave="{00000000-0000-0000-0000-000000000000}"/>
  <bookViews>
    <workbookView xWindow="34280" yWindow="1560" windowWidth="28800" windowHeight="16620" activeTab="2" xr2:uid="{0B0A604A-8242-D442-BB16-4A2A53026C5A}"/>
  </bookViews>
  <sheets>
    <sheet name="Fig 5B-D" sheetId="2" r:id="rId1"/>
    <sheet name="Fig 5E-F" sheetId="1" r:id="rId2"/>
    <sheet name="(+)-catechin ex vivo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M9" i="1"/>
  <c r="L9" i="1"/>
  <c r="K9" i="1"/>
  <c r="J9" i="1"/>
  <c r="I9" i="1"/>
  <c r="H9" i="1"/>
  <c r="G9" i="1"/>
  <c r="F9" i="1"/>
  <c r="E9" i="1"/>
  <c r="D9" i="1"/>
  <c r="C9" i="1"/>
  <c r="O8" i="2" l="1"/>
  <c r="N8" i="2"/>
  <c r="M8" i="2"/>
  <c r="L8" i="2"/>
  <c r="K8" i="2"/>
  <c r="J8" i="2"/>
  <c r="I8" i="2"/>
  <c r="H8" i="2"/>
  <c r="G8" i="2"/>
  <c r="F8" i="2"/>
  <c r="E8" i="2"/>
  <c r="D8" i="2"/>
  <c r="C8" i="2"/>
  <c r="B8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</calcChain>
</file>

<file path=xl/sharedStrings.xml><?xml version="1.0" encoding="utf-8"?>
<sst xmlns="http://schemas.openxmlformats.org/spreadsheetml/2006/main" count="211" uniqueCount="65">
  <si>
    <r>
      <t>E. lenta</t>
    </r>
    <r>
      <rPr>
        <sz val="11"/>
        <rFont val="Arial"/>
        <family val="2"/>
      </rPr>
      <t xml:space="preserve"> A2</t>
    </r>
  </si>
  <si>
    <t>Sterile control</t>
  </si>
  <si>
    <t>Replicate 1</t>
  </si>
  <si>
    <t>Replicate 2</t>
  </si>
  <si>
    <t>Replicate 3</t>
  </si>
  <si>
    <t>Sample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</si>
  <si>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</si>
  <si>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</si>
  <si>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</si>
  <si>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</si>
  <si>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</si>
  <si>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</si>
  <si>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</si>
  <si>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</si>
  <si>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</si>
  <si>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</si>
  <si>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</si>
  <si>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</si>
  <si>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% Dehydroxylation, hydrocaffeic acid (Fig. 5C)</t>
  </si>
  <si>
    <t>% Dehydroxylation, d4-dopamine (Fig. 5B)</t>
  </si>
  <si>
    <r>
      <t>G. pamelaeae</t>
    </r>
    <r>
      <rPr>
        <sz val="11"/>
        <rFont val="Arial"/>
        <family val="2"/>
      </rPr>
      <t xml:space="preserve"> 3C</t>
    </r>
  </si>
  <si>
    <t>Average</t>
  </si>
  <si>
    <t>% Dehydroxylation, d5-DOPAC (Fig. 5D)</t>
  </si>
  <si>
    <t xml:space="preserve">Metabolizer? </t>
  </si>
  <si>
    <t>YES</t>
  </si>
  <si>
    <t>NO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</si>
  <si>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</si>
  <si>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</si>
  <si>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</si>
  <si>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</si>
  <si>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</si>
  <si>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</si>
  <si>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</si>
  <si>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</si>
  <si>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t=5.388, df=10</t>
  </si>
  <si>
    <t>How big is the difference?</t>
  </si>
  <si>
    <t>Mean of column A</t>
  </si>
  <si>
    <t>Mean of column B</t>
  </si>
  <si>
    <t>Difference between means (B - A) ± SEM</t>
  </si>
  <si>
    <t>-1.991 ± 0.3696</t>
  </si>
  <si>
    <t>95% confidence interval</t>
  </si>
  <si>
    <t>-2.815 to -1.168</t>
  </si>
  <si>
    <t>R squared (eta squared)</t>
  </si>
  <si>
    <t>F test to compare variances</t>
  </si>
  <si>
    <t>F, DFn, Dfd</t>
  </si>
  <si>
    <t>6.275, 8, 2</t>
  </si>
  <si>
    <t>ns</t>
  </si>
  <si>
    <t>No</t>
  </si>
  <si>
    <t>Data analyzed</t>
  </si>
  <si>
    <t>Sample size, column A</t>
  </si>
  <si>
    <t>Sample size, column B</t>
  </si>
  <si>
    <t>Statistics for Figure 5E (comparing log copy number of dodh between metabolizing and non-metabolizing samples):</t>
  </si>
  <si>
    <r>
      <t xml:space="preserve">Data for Figure 5E and 5F: </t>
    </r>
    <r>
      <rPr>
        <b/>
        <i/>
        <sz val="12"/>
        <color theme="1"/>
        <rFont val="Calibri"/>
        <family val="2"/>
        <scheme val="minor"/>
      </rPr>
      <t>dodh</t>
    </r>
    <r>
      <rPr>
        <b/>
        <sz val="12"/>
        <color theme="1"/>
        <rFont val="Calibri"/>
        <family val="2"/>
        <scheme val="minor"/>
      </rPr>
      <t xml:space="preserve"> log(copy number)</t>
    </r>
  </si>
  <si>
    <t>Statistics for Figure 5F (correlation between average log copy number of dodh and % dehydroxylation)</t>
  </si>
  <si>
    <t>r</t>
  </si>
  <si>
    <t>0.1227 to 0.9383</t>
  </si>
  <si>
    <t>R squared</t>
  </si>
  <si>
    <t>P (two-tailed)</t>
  </si>
  <si>
    <t>*</t>
  </si>
  <si>
    <t>Significant? (alpha = 0.05)</t>
  </si>
  <si>
    <t>Number of XY Pairs</t>
  </si>
  <si>
    <t>Figure 5E: Unpaired t test</t>
  </si>
  <si>
    <t>Figure 5F: Pearson r</t>
  </si>
  <si>
    <t xml:space="preserve">% Dehydroxylation </t>
  </si>
  <si>
    <t>% (+)-catechin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</si>
</sst>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b/>
      <i/>
      <sz val="12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2" fontId="2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2" fontId="0" fillId="0" borderId="0" xfId="0" applyNumberForma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D945-3D3A-D144-97F7-14F240B27517}">
  <dimension ref="A3:O25"/>
  <sheetViews>
    <sheetView workbookViewId="0">
      <selection activeCell="A4" sqref="A4:O9"/>
    </sheetView>
  </sheetViews>
  <sheetFormatPr baseColWidth="10" defaultRowHeight="16" x14ac:dyDescent="0.2"/>
  <cols>
    <col min="1" max="1" width="13.5" bestFit="1" customWidth="1"/>
    <col min="2" max="2" width="11.6640625" bestFit="1" customWidth="1"/>
    <col min="3" max="3" width="11" bestFit="1" customWidth="1"/>
    <col min="4" max="6" width="11.6640625" bestFit="1" customWidth="1"/>
    <col min="7" max="8" width="11" bestFit="1" customWidth="1"/>
    <col min="9" max="11" width="11.6640625" bestFit="1" customWidth="1"/>
    <col min="12" max="13" width="11" bestFit="1" customWidth="1"/>
    <col min="14" max="14" width="16" bestFit="1" customWidth="1"/>
    <col min="15" max="15" width="12.33203125" bestFit="1" customWidth="1"/>
  </cols>
  <sheetData>
    <row r="3" spans="1:15" x14ac:dyDescent="0.2">
      <c r="F3" s="7" t="s">
        <v>19</v>
      </c>
    </row>
    <row r="4" spans="1:15" x14ac:dyDescent="0.2">
      <c r="A4" s="6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3" t="s">
        <v>0</v>
      </c>
      <c r="O4" s="2" t="s">
        <v>1</v>
      </c>
    </row>
    <row r="5" spans="1:15" x14ac:dyDescent="0.2">
      <c r="A5" s="6" t="s">
        <v>2</v>
      </c>
      <c r="B5" s="8">
        <v>68.446253299999995</v>
      </c>
      <c r="C5" s="8">
        <v>57.313861600000003</v>
      </c>
      <c r="D5" s="8">
        <v>80.3686857</v>
      </c>
      <c r="E5" s="8">
        <v>0</v>
      </c>
      <c r="F5" s="8">
        <v>71.390950399999994</v>
      </c>
      <c r="G5" s="8">
        <v>89.059133299999999</v>
      </c>
      <c r="H5" s="8">
        <v>0</v>
      </c>
      <c r="I5" s="8">
        <v>93.152980600000006</v>
      </c>
      <c r="J5" s="8">
        <v>79.506823100000005</v>
      </c>
      <c r="K5" s="8">
        <v>59.755805600000002</v>
      </c>
      <c r="L5" s="8">
        <v>109.097438</v>
      </c>
      <c r="M5" s="8">
        <v>0</v>
      </c>
      <c r="N5" s="8">
        <v>99.832415600000004</v>
      </c>
      <c r="O5" s="8">
        <v>0</v>
      </c>
    </row>
    <row r="6" spans="1:15" x14ac:dyDescent="0.2">
      <c r="A6" s="6" t="s">
        <v>3</v>
      </c>
      <c r="B6" s="8">
        <v>74.622935100000007</v>
      </c>
      <c r="C6" s="8">
        <v>84.318889200000001</v>
      </c>
      <c r="D6" s="8">
        <v>103.42350999999999</v>
      </c>
      <c r="E6" s="8">
        <v>22.192961499999999</v>
      </c>
      <c r="F6" s="8">
        <v>76.849413499999997</v>
      </c>
      <c r="G6" s="8">
        <v>81.661479499999999</v>
      </c>
      <c r="H6" s="8">
        <v>0</v>
      </c>
      <c r="I6" s="8">
        <v>71.750059899999997</v>
      </c>
      <c r="J6" s="8">
        <v>67.656212600000003</v>
      </c>
      <c r="K6" s="8">
        <v>72.971031800000006</v>
      </c>
      <c r="L6" s="8">
        <v>87.048120699999998</v>
      </c>
      <c r="M6" s="8">
        <v>0</v>
      </c>
      <c r="N6" s="8">
        <v>96.672252799999995</v>
      </c>
      <c r="O6" s="8">
        <v>0</v>
      </c>
    </row>
    <row r="7" spans="1:15" x14ac:dyDescent="0.2">
      <c r="A7" s="6" t="s">
        <v>4</v>
      </c>
      <c r="B7" s="8">
        <v>74.120181900000006</v>
      </c>
      <c r="C7" s="8">
        <v>0</v>
      </c>
      <c r="D7" s="8">
        <v>90.136461600000004</v>
      </c>
      <c r="E7" s="8">
        <v>0</v>
      </c>
      <c r="F7" s="8">
        <v>71.031841</v>
      </c>
      <c r="G7" s="8">
        <v>90.926502299999996</v>
      </c>
      <c r="H7" s="8">
        <v>0</v>
      </c>
      <c r="I7" s="8">
        <v>63.849652900000002</v>
      </c>
      <c r="J7" s="8">
        <v>78.214029199999999</v>
      </c>
      <c r="K7" s="8">
        <v>85.037108000000003</v>
      </c>
      <c r="L7" s="8">
        <v>96.815896600000002</v>
      </c>
      <c r="M7" s="8">
        <v>0</v>
      </c>
      <c r="N7" s="8">
        <v>103.495332</v>
      </c>
      <c r="O7" s="8">
        <v>0</v>
      </c>
    </row>
    <row r="8" spans="1:15" x14ac:dyDescent="0.2">
      <c r="A8" s="6" t="s">
        <v>21</v>
      </c>
      <c r="B8" s="9">
        <f t="shared" ref="B8:O8" si="0">AVERAGE(B5:B7)</f>
        <v>72.396456766666674</v>
      </c>
      <c r="C8" s="9">
        <f t="shared" si="0"/>
        <v>47.21091693333333</v>
      </c>
      <c r="D8" s="9">
        <f t="shared" si="0"/>
        <v>91.309552433333337</v>
      </c>
      <c r="E8" s="9">
        <f t="shared" si="0"/>
        <v>7.397653833333333</v>
      </c>
      <c r="F8" s="9">
        <f t="shared" si="0"/>
        <v>73.090734966666659</v>
      </c>
      <c r="G8" s="9">
        <f t="shared" si="0"/>
        <v>87.215705033333336</v>
      </c>
      <c r="H8" s="9">
        <f t="shared" si="0"/>
        <v>0</v>
      </c>
      <c r="I8" s="9">
        <f t="shared" si="0"/>
        <v>76.250897800000004</v>
      </c>
      <c r="J8" s="9">
        <f t="shared" si="0"/>
        <v>75.125688300000007</v>
      </c>
      <c r="K8" s="9">
        <f t="shared" si="0"/>
        <v>72.587981800000009</v>
      </c>
      <c r="L8" s="9">
        <f t="shared" si="0"/>
        <v>97.653818433333342</v>
      </c>
      <c r="M8" s="9">
        <f t="shared" si="0"/>
        <v>0</v>
      </c>
      <c r="N8" s="9">
        <f t="shared" si="0"/>
        <v>100.00000013333334</v>
      </c>
      <c r="O8" s="9">
        <f t="shared" si="0"/>
        <v>0</v>
      </c>
    </row>
    <row r="9" spans="1:15" x14ac:dyDescent="0.2">
      <c r="A9" s="7" t="s">
        <v>23</v>
      </c>
      <c r="B9" s="10" t="s">
        <v>24</v>
      </c>
      <c r="C9" s="10" t="s">
        <v>24</v>
      </c>
      <c r="D9" s="10" t="s">
        <v>24</v>
      </c>
      <c r="E9" s="10" t="s">
        <v>24</v>
      </c>
      <c r="F9" s="10" t="s">
        <v>24</v>
      </c>
      <c r="G9" s="10" t="s">
        <v>24</v>
      </c>
      <c r="H9" s="11" t="s">
        <v>25</v>
      </c>
      <c r="I9" s="10" t="s">
        <v>24</v>
      </c>
      <c r="J9" s="10" t="s">
        <v>24</v>
      </c>
      <c r="K9" s="10" t="s">
        <v>24</v>
      </c>
      <c r="L9" s="10" t="s">
        <v>24</v>
      </c>
      <c r="M9" s="10" t="s">
        <v>25</v>
      </c>
      <c r="N9" s="10"/>
      <c r="O9" s="10"/>
    </row>
    <row r="10" spans="1:15" x14ac:dyDescent="0.2">
      <c r="A10" s="7"/>
      <c r="B10" s="10"/>
      <c r="C10" s="10"/>
      <c r="D10" s="10"/>
      <c r="E10" s="10"/>
      <c r="F10" s="10"/>
      <c r="G10" s="10"/>
      <c r="H10" s="11"/>
      <c r="I10" s="10"/>
      <c r="J10" s="10"/>
      <c r="K10" s="10"/>
      <c r="L10" s="10"/>
      <c r="M10" s="10"/>
      <c r="N10" s="10"/>
      <c r="O10" s="10"/>
    </row>
    <row r="11" spans="1:15" x14ac:dyDescent="0.2">
      <c r="F11" s="7" t="s">
        <v>18</v>
      </c>
    </row>
    <row r="12" spans="1:15" x14ac:dyDescent="0.2">
      <c r="A12" s="6" t="s">
        <v>5</v>
      </c>
      <c r="B12" s="2" t="s">
        <v>6</v>
      </c>
      <c r="C12" s="2" t="s">
        <v>7</v>
      </c>
      <c r="D12" s="2" t="s">
        <v>8</v>
      </c>
      <c r="E12" s="2" t="s">
        <v>9</v>
      </c>
      <c r="F12" s="2" t="s">
        <v>10</v>
      </c>
      <c r="G12" s="2" t="s">
        <v>11</v>
      </c>
      <c r="H12" s="2" t="s">
        <v>12</v>
      </c>
      <c r="I12" s="2" t="s">
        <v>13</v>
      </c>
      <c r="J12" s="2" t="s">
        <v>14</v>
      </c>
      <c r="K12" s="2" t="s">
        <v>15</v>
      </c>
      <c r="L12" s="2" t="s">
        <v>16</v>
      </c>
      <c r="M12" s="2" t="s">
        <v>17</v>
      </c>
      <c r="N12" s="3" t="s">
        <v>0</v>
      </c>
      <c r="O12" s="2" t="s">
        <v>1</v>
      </c>
    </row>
    <row r="13" spans="1:15" x14ac:dyDescent="0.2">
      <c r="A13" s="6" t="s">
        <v>2</v>
      </c>
      <c r="B13" s="4">
        <v>58.191354599999997</v>
      </c>
      <c r="C13" s="4">
        <v>42.248578199999997</v>
      </c>
      <c r="D13" s="4">
        <v>62.964905600000002</v>
      </c>
      <c r="E13" s="4">
        <v>58.005716499999998</v>
      </c>
      <c r="F13" s="4">
        <v>56.826472600000002</v>
      </c>
      <c r="G13" s="4">
        <v>63.246898700000003</v>
      </c>
      <c r="H13" s="4">
        <v>0</v>
      </c>
      <c r="I13" s="4">
        <v>55.290980300000001</v>
      </c>
      <c r="J13" s="4">
        <v>50.063057999999998</v>
      </c>
      <c r="K13" s="4">
        <v>53.060671200000002</v>
      </c>
      <c r="L13" s="4">
        <v>62.7465598</v>
      </c>
      <c r="M13" s="4">
        <v>50.460853899999996</v>
      </c>
      <c r="N13" s="4">
        <v>109.11542</v>
      </c>
      <c r="O13" s="5">
        <v>0</v>
      </c>
    </row>
    <row r="14" spans="1:15" x14ac:dyDescent="0.2">
      <c r="A14" s="6" t="s">
        <v>3</v>
      </c>
      <c r="B14" s="4">
        <v>59.1717005</v>
      </c>
      <c r="C14" s="4">
        <v>64.086690000000004</v>
      </c>
      <c r="D14" s="4">
        <v>71.115301900000006</v>
      </c>
      <c r="E14" s="4">
        <v>66.918113000000005</v>
      </c>
      <c r="F14" s="4">
        <v>72.081503999999995</v>
      </c>
      <c r="G14" s="4">
        <v>86.010548999999997</v>
      </c>
      <c r="H14" s="4">
        <v>0</v>
      </c>
      <c r="I14" s="4">
        <v>71.419394800000006</v>
      </c>
      <c r="J14" s="4">
        <v>94.214868699999997</v>
      </c>
      <c r="K14" s="4">
        <v>63.703037999999999</v>
      </c>
      <c r="L14" s="4">
        <v>81.168930700000004</v>
      </c>
      <c r="M14" s="4">
        <v>71.619176699999997</v>
      </c>
      <c r="N14" s="4">
        <v>94.660400199999998</v>
      </c>
      <c r="O14" s="5">
        <v>0</v>
      </c>
    </row>
    <row r="15" spans="1:15" x14ac:dyDescent="0.2">
      <c r="A15" s="6" t="s">
        <v>4</v>
      </c>
      <c r="B15" s="4">
        <v>56.717741699999998</v>
      </c>
      <c r="C15" s="4">
        <v>61.404661599999997</v>
      </c>
      <c r="D15" s="4">
        <v>74.088163399999999</v>
      </c>
      <c r="E15" s="4">
        <v>64.114977800000005</v>
      </c>
      <c r="F15" s="4">
        <v>64.944161199999996</v>
      </c>
      <c r="G15" s="4">
        <v>79.971123000000006</v>
      </c>
      <c r="H15" s="4">
        <v>0</v>
      </c>
      <c r="I15" s="4">
        <v>65.524943300000004</v>
      </c>
      <c r="J15" s="4">
        <v>73.5630728</v>
      </c>
      <c r="K15" s="4">
        <v>68.517252600000006</v>
      </c>
      <c r="L15" s="4">
        <v>68.003653799999995</v>
      </c>
      <c r="M15" s="4">
        <v>68.541120300000003</v>
      </c>
      <c r="N15" s="4">
        <v>96.224180099999998</v>
      </c>
      <c r="O15" s="5">
        <v>0</v>
      </c>
    </row>
    <row r="16" spans="1:15" x14ac:dyDescent="0.2">
      <c r="A16" s="6" t="s">
        <v>21</v>
      </c>
      <c r="B16" s="9">
        <f>AVERAGE(B13:B15)</f>
        <v>58.02693226666667</v>
      </c>
      <c r="C16" s="9">
        <f t="shared" ref="C16:O16" si="1">AVERAGE(C13:C15)</f>
        <v>55.913309933333331</v>
      </c>
      <c r="D16" s="9">
        <f t="shared" si="1"/>
        <v>69.389456966666671</v>
      </c>
      <c r="E16" s="9">
        <f t="shared" si="1"/>
        <v>63.012935766666679</v>
      </c>
      <c r="F16" s="9">
        <f t="shared" si="1"/>
        <v>64.61737926666666</v>
      </c>
      <c r="G16" s="9">
        <f t="shared" si="1"/>
        <v>76.409523566666664</v>
      </c>
      <c r="H16" s="9">
        <f t="shared" si="1"/>
        <v>0</v>
      </c>
      <c r="I16" s="9">
        <f t="shared" si="1"/>
        <v>64.078439466666666</v>
      </c>
      <c r="J16" s="9">
        <f t="shared" si="1"/>
        <v>72.613666500000008</v>
      </c>
      <c r="K16" s="9">
        <f t="shared" si="1"/>
        <v>61.7603206</v>
      </c>
      <c r="L16" s="9">
        <f t="shared" si="1"/>
        <v>70.639714766666671</v>
      </c>
      <c r="M16" s="9">
        <f t="shared" si="1"/>
        <v>63.540383633333327</v>
      </c>
      <c r="N16" s="9">
        <f t="shared" si="1"/>
        <v>100.00000010000001</v>
      </c>
      <c r="O16" s="9">
        <f t="shared" si="1"/>
        <v>0</v>
      </c>
    </row>
    <row r="17" spans="1:15" x14ac:dyDescent="0.2">
      <c r="A17" s="7" t="s">
        <v>23</v>
      </c>
      <c r="B17" s="10" t="s">
        <v>24</v>
      </c>
      <c r="C17" s="10" t="s">
        <v>24</v>
      </c>
      <c r="D17" s="10" t="s">
        <v>24</v>
      </c>
      <c r="E17" s="10" t="s">
        <v>24</v>
      </c>
      <c r="F17" s="10" t="s">
        <v>24</v>
      </c>
      <c r="G17" s="10" t="s">
        <v>24</v>
      </c>
      <c r="H17" s="11" t="s">
        <v>25</v>
      </c>
      <c r="I17" s="10" t="s">
        <v>24</v>
      </c>
      <c r="J17" s="10" t="s">
        <v>24</v>
      </c>
      <c r="K17" s="10" t="s">
        <v>24</v>
      </c>
      <c r="L17" s="10" t="s">
        <v>24</v>
      </c>
      <c r="M17" s="10" t="s">
        <v>24</v>
      </c>
      <c r="N17" s="10"/>
      <c r="O17" s="10"/>
    </row>
    <row r="18" spans="1:15" x14ac:dyDescent="0.2">
      <c r="A18" s="7"/>
      <c r="B18" s="10"/>
      <c r="C18" s="10"/>
      <c r="D18" s="10"/>
      <c r="E18" s="10"/>
      <c r="F18" s="10"/>
      <c r="G18" s="10"/>
      <c r="H18" s="11"/>
      <c r="I18" s="10"/>
      <c r="J18" s="10"/>
      <c r="K18" s="10"/>
      <c r="L18" s="10"/>
      <c r="M18" s="10"/>
      <c r="N18" s="10"/>
      <c r="O18" s="10"/>
    </row>
    <row r="19" spans="1:15" x14ac:dyDescent="0.2">
      <c r="F19" s="7" t="s">
        <v>22</v>
      </c>
    </row>
    <row r="20" spans="1:15" x14ac:dyDescent="0.2">
      <c r="A20" s="6" t="s">
        <v>5</v>
      </c>
      <c r="B20" s="2" t="s">
        <v>6</v>
      </c>
      <c r="C20" s="2" t="s">
        <v>7</v>
      </c>
      <c r="D20" s="2" t="s">
        <v>8</v>
      </c>
      <c r="E20" s="2" t="s">
        <v>9</v>
      </c>
      <c r="F20" s="2" t="s">
        <v>10</v>
      </c>
      <c r="G20" s="2" t="s">
        <v>11</v>
      </c>
      <c r="H20" s="2" t="s">
        <v>12</v>
      </c>
      <c r="I20" s="2" t="s">
        <v>13</v>
      </c>
      <c r="J20" s="2" t="s">
        <v>14</v>
      </c>
      <c r="K20" s="2" t="s">
        <v>15</v>
      </c>
      <c r="L20" s="2" t="s">
        <v>16</v>
      </c>
      <c r="M20" s="2" t="s">
        <v>17</v>
      </c>
      <c r="N20" s="3" t="s">
        <v>20</v>
      </c>
      <c r="O20" s="2" t="s">
        <v>1</v>
      </c>
    </row>
    <row r="21" spans="1:15" x14ac:dyDescent="0.2">
      <c r="A21" s="6" t="s">
        <v>2</v>
      </c>
      <c r="B21" s="4">
        <v>10.674102899999999</v>
      </c>
      <c r="C21" s="4">
        <v>2.41655117</v>
      </c>
      <c r="D21" s="4">
        <v>13.1848314</v>
      </c>
      <c r="E21" s="4">
        <v>27.573930900000001</v>
      </c>
      <c r="F21" s="4">
        <v>18.528896100000001</v>
      </c>
      <c r="G21" s="4">
        <v>0</v>
      </c>
      <c r="H21" s="4">
        <v>0</v>
      </c>
      <c r="I21" s="4">
        <v>48.022442300000002</v>
      </c>
      <c r="J21" s="4">
        <v>4.8431212099999996</v>
      </c>
      <c r="K21" s="4">
        <v>49.975119800000002</v>
      </c>
      <c r="L21" s="4">
        <v>5.1917778500000002</v>
      </c>
      <c r="M21" s="4">
        <v>0</v>
      </c>
      <c r="N21" s="4">
        <v>123.02770200000001</v>
      </c>
      <c r="O21" s="4">
        <v>0</v>
      </c>
    </row>
    <row r="22" spans="1:15" x14ac:dyDescent="0.2">
      <c r="A22" s="6" t="s">
        <v>3</v>
      </c>
      <c r="B22" s="4">
        <v>30.915223699999999</v>
      </c>
      <c r="C22" s="4">
        <v>0</v>
      </c>
      <c r="D22" s="4">
        <v>13.337118200000001</v>
      </c>
      <c r="E22" s="4">
        <v>34.124267400000001</v>
      </c>
      <c r="F22" s="4">
        <v>11.419506699999999</v>
      </c>
      <c r="G22" s="4">
        <v>0</v>
      </c>
      <c r="H22" s="4">
        <v>0</v>
      </c>
      <c r="I22" s="4">
        <v>57.742748800000001</v>
      </c>
      <c r="J22" s="4">
        <v>0</v>
      </c>
      <c r="K22" s="4">
        <v>0</v>
      </c>
      <c r="L22" s="4">
        <v>0</v>
      </c>
      <c r="M22" s="4">
        <v>0</v>
      </c>
      <c r="N22" s="4">
        <v>89.463489600000003</v>
      </c>
      <c r="O22" s="4">
        <v>0</v>
      </c>
    </row>
    <row r="23" spans="1:15" x14ac:dyDescent="0.2">
      <c r="A23" s="6" t="s">
        <v>4</v>
      </c>
      <c r="B23" s="4">
        <v>56.993337500000003</v>
      </c>
      <c r="C23" s="4">
        <v>0</v>
      </c>
      <c r="D23" s="4">
        <v>39.070582899999998</v>
      </c>
      <c r="E23" s="4">
        <v>36.063920400000001</v>
      </c>
      <c r="F23" s="4">
        <v>15.0082656</v>
      </c>
      <c r="G23" s="4">
        <v>0</v>
      </c>
      <c r="H23" s="4">
        <v>0</v>
      </c>
      <c r="I23" s="4">
        <v>75.1695694</v>
      </c>
      <c r="J23" s="4">
        <v>21.391286900000001</v>
      </c>
      <c r="K23" s="4">
        <v>59.411892399999999</v>
      </c>
      <c r="L23" s="4">
        <v>4.8300966799999996</v>
      </c>
      <c r="M23" s="4">
        <v>0</v>
      </c>
      <c r="N23" s="4">
        <v>87.508808299999998</v>
      </c>
      <c r="O23" s="4">
        <v>0</v>
      </c>
    </row>
    <row r="24" spans="1:15" x14ac:dyDescent="0.2">
      <c r="A24" s="6" t="s">
        <v>21</v>
      </c>
      <c r="B24" s="9">
        <f>AVERAGE(B21:B23)</f>
        <v>32.860888033333332</v>
      </c>
      <c r="C24" s="9">
        <f t="shared" ref="C24:O24" si="2">AVERAGE(C21:C23)</f>
        <v>0.80551705666666662</v>
      </c>
      <c r="D24" s="9">
        <f t="shared" si="2"/>
        <v>21.8641775</v>
      </c>
      <c r="E24" s="9">
        <f t="shared" si="2"/>
        <v>32.587372899999998</v>
      </c>
      <c r="F24" s="9">
        <f t="shared" si="2"/>
        <v>14.985556133333333</v>
      </c>
      <c r="G24" s="9">
        <f t="shared" si="2"/>
        <v>0</v>
      </c>
      <c r="H24" s="9">
        <f t="shared" si="2"/>
        <v>0</v>
      </c>
      <c r="I24" s="9">
        <f t="shared" si="2"/>
        <v>60.311586833333337</v>
      </c>
      <c r="J24" s="9">
        <f t="shared" si="2"/>
        <v>8.7448027033333329</v>
      </c>
      <c r="K24" s="9">
        <f t="shared" si="2"/>
        <v>36.462337400000003</v>
      </c>
      <c r="L24" s="9">
        <f t="shared" si="2"/>
        <v>3.3406248433333334</v>
      </c>
      <c r="M24" s="9">
        <f t="shared" si="2"/>
        <v>0</v>
      </c>
      <c r="N24" s="9">
        <f t="shared" si="2"/>
        <v>99.999999966666678</v>
      </c>
      <c r="O24" s="9">
        <f t="shared" si="2"/>
        <v>0</v>
      </c>
    </row>
    <row r="25" spans="1:15" x14ac:dyDescent="0.2">
      <c r="A25" s="7" t="s">
        <v>23</v>
      </c>
      <c r="B25" s="10" t="s">
        <v>24</v>
      </c>
      <c r="C25" s="10" t="s">
        <v>24</v>
      </c>
      <c r="D25" s="10" t="s">
        <v>24</v>
      </c>
      <c r="E25" s="10" t="s">
        <v>24</v>
      </c>
      <c r="F25" s="10" t="s">
        <v>24</v>
      </c>
      <c r="G25" s="11" t="s">
        <v>25</v>
      </c>
      <c r="H25" s="11" t="s">
        <v>25</v>
      </c>
      <c r="I25" s="10" t="s">
        <v>24</v>
      </c>
      <c r="J25" s="10" t="s">
        <v>24</v>
      </c>
      <c r="K25" s="10" t="s">
        <v>24</v>
      </c>
      <c r="L25" s="10" t="s">
        <v>24</v>
      </c>
      <c r="M25" s="1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FEED-0A99-7B44-BEBC-D59DEB9C6543}">
  <dimension ref="A3:M52"/>
  <sheetViews>
    <sheetView topLeftCell="A24" workbookViewId="0">
      <selection activeCell="B44" sqref="B44"/>
    </sheetView>
  </sheetViews>
  <sheetFormatPr baseColWidth="10" defaultRowHeight="16" x14ac:dyDescent="0.2"/>
  <cols>
    <col min="1" max="1" width="12.5" bestFit="1" customWidth="1"/>
    <col min="2" max="2" width="35.6640625" customWidth="1"/>
    <col min="3" max="3" width="30.1640625" customWidth="1"/>
  </cols>
  <sheetData>
    <row r="3" spans="1:13" x14ac:dyDescent="0.2">
      <c r="B3" s="7" t="s">
        <v>52</v>
      </c>
    </row>
    <row r="5" spans="1:13" x14ac:dyDescent="0.2">
      <c r="A5" s="6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</row>
    <row r="6" spans="1:13" x14ac:dyDescent="0.2">
      <c r="A6" s="6" t="s">
        <v>2</v>
      </c>
      <c r="B6" s="12">
        <v>4.0668696128908293</v>
      </c>
      <c r="C6" s="12">
        <v>4.3436330953205342</v>
      </c>
      <c r="D6" s="12">
        <v>4.4734268501131087</v>
      </c>
      <c r="E6" s="12">
        <v>4.6574554712777214</v>
      </c>
      <c r="F6" s="12">
        <v>4.2522269975542981</v>
      </c>
      <c r="G6" s="12">
        <v>2.0430017538605822</v>
      </c>
      <c r="H6" s="12">
        <v>1.9090257321571784</v>
      </c>
      <c r="I6" s="12">
        <v>4.9517742668951197</v>
      </c>
      <c r="J6" s="12">
        <v>3.7353686268330368</v>
      </c>
      <c r="K6" s="12">
        <v>4.5308244882589905</v>
      </c>
      <c r="L6" s="12">
        <v>4.1454240254407768</v>
      </c>
      <c r="M6" s="12">
        <v>2.7965931547062022</v>
      </c>
    </row>
    <row r="7" spans="1:13" x14ac:dyDescent="0.2">
      <c r="A7" s="6" t="s">
        <v>3</v>
      </c>
      <c r="B7" s="12">
        <v>4.2322879851633886</v>
      </c>
      <c r="C7" s="12">
        <v>2.325453033298531</v>
      </c>
      <c r="D7" s="12">
        <v>4.3151064760822573</v>
      </c>
      <c r="E7" s="12">
        <v>4.7962640606322671</v>
      </c>
      <c r="F7" s="12">
        <v>4.0534592236978284</v>
      </c>
      <c r="G7" s="12">
        <v>2.2891236486661857</v>
      </c>
      <c r="H7" s="12">
        <v>2.0687825863513054</v>
      </c>
      <c r="I7" s="12">
        <v>4.9849201661389557</v>
      </c>
      <c r="J7" s="12">
        <v>3.3353716964631279</v>
      </c>
      <c r="K7" s="12">
        <v>1.9947864369063355</v>
      </c>
      <c r="L7" s="12">
        <v>4.3477682889273677</v>
      </c>
      <c r="M7" s="12">
        <v>2.4282383303028841</v>
      </c>
    </row>
    <row r="8" spans="1:13" x14ac:dyDescent="0.2">
      <c r="A8" s="6" t="s">
        <v>4</v>
      </c>
      <c r="B8" s="12">
        <v>5.1119579656886946</v>
      </c>
      <c r="C8" s="12">
        <v>2.4833546655102148</v>
      </c>
      <c r="D8" s="12">
        <v>4.7708738403952937</v>
      </c>
      <c r="E8" s="12">
        <v>4.6557133522753524</v>
      </c>
      <c r="F8" s="12">
        <v>4.1848354737003719</v>
      </c>
      <c r="G8" s="12">
        <v>2.3591956662862499</v>
      </c>
      <c r="H8" s="12">
        <v>2.0930140266816579</v>
      </c>
      <c r="I8" s="12">
        <v>5.6965644024264774</v>
      </c>
      <c r="J8" s="12">
        <v>4.7508984003307644</v>
      </c>
      <c r="K8" s="12">
        <v>5.0166441356834213</v>
      </c>
      <c r="L8" s="12">
        <v>4.4016972359696407</v>
      </c>
      <c r="M8" s="12">
        <v>2.2968359665987954</v>
      </c>
    </row>
    <row r="9" spans="1:13" x14ac:dyDescent="0.2">
      <c r="A9" s="6" t="s">
        <v>21</v>
      </c>
      <c r="B9" s="9">
        <f t="shared" ref="B9:M9" si="0">AVERAGE(B6:B8)</f>
        <v>4.4703718545809714</v>
      </c>
      <c r="C9" s="9">
        <f t="shared" si="0"/>
        <v>3.0508135980430935</v>
      </c>
      <c r="D9" s="9">
        <f t="shared" si="0"/>
        <v>4.5198023888635532</v>
      </c>
      <c r="E9" s="9">
        <f t="shared" si="0"/>
        <v>4.703144294728447</v>
      </c>
      <c r="F9" s="9">
        <f t="shared" si="0"/>
        <v>4.1635072316508328</v>
      </c>
      <c r="G9" s="9">
        <f t="shared" si="0"/>
        <v>2.2304403562710058</v>
      </c>
      <c r="H9" s="9">
        <f t="shared" si="0"/>
        <v>2.0236074483967141</v>
      </c>
      <c r="I9" s="9">
        <f t="shared" si="0"/>
        <v>5.2110862784868504</v>
      </c>
      <c r="J9" s="9">
        <f t="shared" si="0"/>
        <v>3.9405462412089762</v>
      </c>
      <c r="K9" s="9">
        <f t="shared" si="0"/>
        <v>3.847418353616249</v>
      </c>
      <c r="L9" s="9">
        <f t="shared" si="0"/>
        <v>4.2982965167792617</v>
      </c>
      <c r="M9" s="9">
        <f t="shared" si="0"/>
        <v>2.507222483869294</v>
      </c>
    </row>
    <row r="10" spans="1:13" x14ac:dyDescent="0.2">
      <c r="A10" s="7" t="s">
        <v>23</v>
      </c>
      <c r="B10" s="10" t="s">
        <v>24</v>
      </c>
      <c r="C10" s="10" t="s">
        <v>24</v>
      </c>
      <c r="D10" s="10" t="s">
        <v>24</v>
      </c>
      <c r="E10" s="10" t="s">
        <v>24</v>
      </c>
      <c r="F10" s="10" t="s">
        <v>24</v>
      </c>
      <c r="G10" s="11" t="s">
        <v>25</v>
      </c>
      <c r="H10" s="11" t="s">
        <v>25</v>
      </c>
      <c r="I10" s="10" t="s">
        <v>24</v>
      </c>
      <c r="J10" s="10" t="s">
        <v>24</v>
      </c>
      <c r="K10" s="10" t="s">
        <v>24</v>
      </c>
      <c r="L10" s="10" t="s">
        <v>24</v>
      </c>
      <c r="M10" s="11" t="s">
        <v>25</v>
      </c>
    </row>
    <row r="13" spans="1:13" x14ac:dyDescent="0.2">
      <c r="B13" s="7" t="s">
        <v>51</v>
      </c>
      <c r="C13" s="1"/>
    </row>
    <row r="14" spans="1:13" x14ac:dyDescent="0.2">
      <c r="B14" s="14" t="s">
        <v>61</v>
      </c>
      <c r="C14" s="1"/>
    </row>
    <row r="15" spans="1:13" x14ac:dyDescent="0.2">
      <c r="B15" s="14"/>
      <c r="C15" s="1"/>
    </row>
    <row r="16" spans="1:13" x14ac:dyDescent="0.2">
      <c r="B16" s="13" t="s">
        <v>26</v>
      </c>
      <c r="C16" s="1">
        <v>2.9999999999999997E-4</v>
      </c>
    </row>
    <row r="17" spans="2:3" x14ac:dyDescent="0.2">
      <c r="B17" s="13" t="s">
        <v>27</v>
      </c>
      <c r="C17" s="1" t="s">
        <v>28</v>
      </c>
    </row>
    <row r="18" spans="2:3" x14ac:dyDescent="0.2">
      <c r="B18" s="13" t="s">
        <v>29</v>
      </c>
      <c r="C18" s="1" t="s">
        <v>30</v>
      </c>
    </row>
    <row r="19" spans="2:3" x14ac:dyDescent="0.2">
      <c r="B19" s="13" t="s">
        <v>31</v>
      </c>
      <c r="C19" s="1" t="s">
        <v>32</v>
      </c>
    </row>
    <row r="20" spans="2:3" x14ac:dyDescent="0.2">
      <c r="B20" s="13" t="s">
        <v>33</v>
      </c>
      <c r="C20" s="1" t="s">
        <v>34</v>
      </c>
    </row>
    <row r="21" spans="2:3" x14ac:dyDescent="0.2">
      <c r="B21" s="13"/>
      <c r="C21" s="1"/>
    </row>
    <row r="22" spans="2:3" x14ac:dyDescent="0.2">
      <c r="B22" s="13" t="s">
        <v>35</v>
      </c>
      <c r="C22" s="1"/>
    </row>
    <row r="23" spans="2:3" x14ac:dyDescent="0.2">
      <c r="B23" s="13" t="s">
        <v>36</v>
      </c>
      <c r="C23" s="1">
        <v>4.2450000000000001</v>
      </c>
    </row>
    <row r="24" spans="2:3" x14ac:dyDescent="0.2">
      <c r="B24" s="13" t="s">
        <v>37</v>
      </c>
      <c r="C24" s="1">
        <v>2.254</v>
      </c>
    </row>
    <row r="25" spans="2:3" x14ac:dyDescent="0.2">
      <c r="B25" s="13" t="s">
        <v>38</v>
      </c>
      <c r="C25" s="1" t="s">
        <v>39</v>
      </c>
    </row>
    <row r="26" spans="2:3" x14ac:dyDescent="0.2">
      <c r="B26" s="13" t="s">
        <v>40</v>
      </c>
      <c r="C26" s="1" t="s">
        <v>41</v>
      </c>
    </row>
    <row r="27" spans="2:3" x14ac:dyDescent="0.2">
      <c r="B27" s="13" t="s">
        <v>42</v>
      </c>
      <c r="C27" s="1">
        <v>0.74380000000000002</v>
      </c>
    </row>
    <row r="28" spans="2:3" x14ac:dyDescent="0.2">
      <c r="B28" s="13"/>
      <c r="C28" s="1"/>
    </row>
    <row r="29" spans="2:3" x14ac:dyDescent="0.2">
      <c r="B29" s="13" t="s">
        <v>43</v>
      </c>
      <c r="C29" s="1"/>
    </row>
    <row r="30" spans="2:3" x14ac:dyDescent="0.2">
      <c r="B30" s="13" t="s">
        <v>44</v>
      </c>
      <c r="C30" s="1" t="s">
        <v>45</v>
      </c>
    </row>
    <row r="31" spans="2:3" x14ac:dyDescent="0.2">
      <c r="B31" s="13" t="s">
        <v>26</v>
      </c>
      <c r="C31" s="1">
        <v>0.2893</v>
      </c>
    </row>
    <row r="32" spans="2:3" x14ac:dyDescent="0.2">
      <c r="B32" s="13" t="s">
        <v>27</v>
      </c>
      <c r="C32" s="1" t="s">
        <v>46</v>
      </c>
    </row>
    <row r="33" spans="2:3" x14ac:dyDescent="0.2">
      <c r="B33" s="13" t="s">
        <v>29</v>
      </c>
      <c r="C33" s="1" t="s">
        <v>47</v>
      </c>
    </row>
    <row r="34" spans="2:3" x14ac:dyDescent="0.2">
      <c r="B34" s="13"/>
      <c r="C34" s="1"/>
    </row>
    <row r="35" spans="2:3" x14ac:dyDescent="0.2">
      <c r="B35" s="13" t="s">
        <v>48</v>
      </c>
      <c r="C35" s="1"/>
    </row>
    <row r="36" spans="2:3" x14ac:dyDescent="0.2">
      <c r="B36" s="13" t="s">
        <v>49</v>
      </c>
      <c r="C36" s="1">
        <v>9</v>
      </c>
    </row>
    <row r="37" spans="2:3" x14ac:dyDescent="0.2">
      <c r="B37" s="13" t="s">
        <v>50</v>
      </c>
      <c r="C37" s="1">
        <v>3</v>
      </c>
    </row>
    <row r="40" spans="2:3" x14ac:dyDescent="0.2">
      <c r="B40" s="7" t="s">
        <v>53</v>
      </c>
    </row>
    <row r="41" spans="2:3" x14ac:dyDescent="0.2">
      <c r="B41" s="14" t="s">
        <v>62</v>
      </c>
    </row>
    <row r="42" spans="2:3" x14ac:dyDescent="0.2">
      <c r="B42" s="13"/>
      <c r="C42" s="1"/>
    </row>
    <row r="43" spans="2:3" x14ac:dyDescent="0.2">
      <c r="B43" s="13" t="s">
        <v>54</v>
      </c>
      <c r="C43" s="1">
        <v>0.72750000000000004</v>
      </c>
    </row>
    <row r="44" spans="2:3" x14ac:dyDescent="0.2">
      <c r="B44" s="13" t="s">
        <v>40</v>
      </c>
      <c r="C44" s="1" t="s">
        <v>55</v>
      </c>
    </row>
    <row r="45" spans="2:3" x14ac:dyDescent="0.2">
      <c r="B45" s="13" t="s">
        <v>56</v>
      </c>
      <c r="C45" s="1">
        <v>0.52929999999999999</v>
      </c>
    </row>
    <row r="46" spans="2:3" x14ac:dyDescent="0.2">
      <c r="B46" s="13"/>
      <c r="C46" s="1"/>
    </row>
    <row r="47" spans="2:3" x14ac:dyDescent="0.2">
      <c r="B47" s="13" t="s">
        <v>26</v>
      </c>
      <c r="C47" s="1"/>
    </row>
    <row r="48" spans="2:3" x14ac:dyDescent="0.2">
      <c r="B48" s="13" t="s">
        <v>57</v>
      </c>
      <c r="C48" s="1">
        <v>2.63E-2</v>
      </c>
    </row>
    <row r="49" spans="2:3" x14ac:dyDescent="0.2">
      <c r="B49" s="13" t="s">
        <v>27</v>
      </c>
      <c r="C49" s="1" t="s">
        <v>58</v>
      </c>
    </row>
    <row r="50" spans="2:3" x14ac:dyDescent="0.2">
      <c r="B50" s="13" t="s">
        <v>59</v>
      </c>
      <c r="C50" s="1" t="s">
        <v>30</v>
      </c>
    </row>
    <row r="51" spans="2:3" x14ac:dyDescent="0.2">
      <c r="B51" s="13"/>
      <c r="C51" s="1"/>
    </row>
    <row r="52" spans="2:3" x14ac:dyDescent="0.2">
      <c r="B52" s="13" t="s">
        <v>60</v>
      </c>
      <c r="C52" s="1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E426-79AF-7546-91AE-A8AF057640F3}">
  <dimension ref="C2:Q16"/>
  <sheetViews>
    <sheetView tabSelected="1" workbookViewId="0">
      <selection activeCell="F9" sqref="F9"/>
    </sheetView>
  </sheetViews>
  <sheetFormatPr baseColWidth="10" defaultRowHeight="16" x14ac:dyDescent="0.2"/>
  <cols>
    <col min="3" max="3" width="12.5" customWidth="1"/>
    <col min="16" max="16" width="10.5" bestFit="1" customWidth="1"/>
    <col min="17" max="17" width="12.1640625" bestFit="1" customWidth="1"/>
  </cols>
  <sheetData>
    <row r="2" spans="3:17" x14ac:dyDescent="0.2">
      <c r="D2" t="s">
        <v>63</v>
      </c>
    </row>
    <row r="3" spans="3:17" x14ac:dyDescent="0.2">
      <c r="C3" s="6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3" t="s">
        <v>0</v>
      </c>
      <c r="Q3" s="2" t="s">
        <v>1</v>
      </c>
    </row>
    <row r="4" spans="3:17" x14ac:dyDescent="0.2">
      <c r="C4" s="6" t="s">
        <v>2</v>
      </c>
      <c r="D4" s="9">
        <v>0</v>
      </c>
      <c r="E4" s="9">
        <v>0.14096512569390376</v>
      </c>
      <c r="F4" s="9">
        <v>8.9996330246727804E-2</v>
      </c>
      <c r="G4" s="9">
        <v>0.29794901567120563</v>
      </c>
      <c r="H4" s="9">
        <v>0</v>
      </c>
      <c r="I4" s="9">
        <v>67.706365371509122</v>
      </c>
      <c r="J4" s="9">
        <v>0</v>
      </c>
      <c r="K4" s="9">
        <v>3.3380192264004771</v>
      </c>
      <c r="L4" s="9">
        <v>0</v>
      </c>
      <c r="M4" s="9">
        <v>0.1220338588135241</v>
      </c>
      <c r="N4" s="9">
        <v>0.28979400839965752</v>
      </c>
      <c r="O4" s="9">
        <v>0</v>
      </c>
      <c r="P4" s="9">
        <v>107.17776556684097</v>
      </c>
      <c r="Q4" s="8">
        <v>0</v>
      </c>
    </row>
    <row r="5" spans="3:17" x14ac:dyDescent="0.2">
      <c r="C5" s="6" t="s">
        <v>3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96.935367684036194</v>
      </c>
      <c r="Q5" s="8">
        <v>0</v>
      </c>
    </row>
    <row r="6" spans="3:17" x14ac:dyDescent="0.2">
      <c r="C6" s="6" t="s">
        <v>4</v>
      </c>
      <c r="D6" s="9">
        <v>0</v>
      </c>
      <c r="E6" s="9">
        <v>0</v>
      </c>
      <c r="F6" s="9">
        <v>100</v>
      </c>
      <c r="G6" s="9">
        <v>0</v>
      </c>
      <c r="H6" s="9">
        <v>0</v>
      </c>
      <c r="I6" s="9">
        <v>100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8">
        <v>103.495332</v>
      </c>
      <c r="Q6" s="8">
        <v>0</v>
      </c>
    </row>
    <row r="7" spans="3:17" x14ac:dyDescent="0.2">
      <c r="C7" s="7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</row>
    <row r="11" spans="3:17" x14ac:dyDescent="0.2">
      <c r="D11" t="s">
        <v>64</v>
      </c>
    </row>
    <row r="12" spans="3:17" x14ac:dyDescent="0.2">
      <c r="C12" s="6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  <c r="N12" s="2" t="s">
        <v>16</v>
      </c>
      <c r="O12" s="2" t="s">
        <v>17</v>
      </c>
      <c r="P12" s="3" t="s">
        <v>0</v>
      </c>
      <c r="Q12" s="2" t="s">
        <v>1</v>
      </c>
    </row>
    <row r="13" spans="3:17" x14ac:dyDescent="0.2">
      <c r="C13" s="6" t="s">
        <v>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102.04111692777251</v>
      </c>
    </row>
    <row r="14" spans="3:17" x14ac:dyDescent="0.2">
      <c r="C14" s="6" t="s">
        <v>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1.0358915911681186</v>
      </c>
      <c r="N14" s="9">
        <v>1.276392296250507</v>
      </c>
      <c r="O14" s="9">
        <v>0</v>
      </c>
      <c r="P14" s="9">
        <v>0</v>
      </c>
      <c r="Q14" s="9">
        <v>99.308681206173816</v>
      </c>
    </row>
    <row r="15" spans="3:17" x14ac:dyDescent="0.2">
      <c r="C15" s="6" t="s">
        <v>4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98.650201866053706</v>
      </c>
    </row>
    <row r="16" spans="3:17" x14ac:dyDescent="0.2">
      <c r="C16" s="7"/>
      <c r="D16" s="10"/>
      <c r="E16" s="10"/>
      <c r="F16" s="10"/>
      <c r="G16" s="10"/>
      <c r="H16" s="10"/>
      <c r="I16" s="10"/>
      <c r="J16" s="11"/>
      <c r="K16" s="10"/>
      <c r="L16" s="10"/>
      <c r="M16" s="10"/>
      <c r="N16" s="10"/>
      <c r="O16" s="10"/>
      <c r="P16" s="10"/>
      <c r="Q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5B-D</vt:lpstr>
      <vt:lpstr>Fig 5E-F</vt:lpstr>
      <vt:lpstr>(+)-catechin ex vivo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2019-12-06T20:25:22Z</dcterms:created>
  <dcterms:modified xsi:type="dcterms:W3CDTF">2019-12-16T21:23:08Z</dcterms:modified>
</cp:coreProperties>
</file>