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ocuments/Postdoc MPI/Manuscript/Salivay_gland_Rabs/TrackingData/Source data/"/>
    </mc:Choice>
  </mc:AlternateContent>
  <xr:revisionPtr revIDLastSave="0" documentId="10_ncr:8100000_{6DB0374E-BDBB-794D-AF9C-B09A1D66D196}" xr6:coauthVersionLast="33" xr6:coauthVersionMax="33" xr10:uidLastSave="{00000000-0000-0000-0000-000000000000}"/>
  <bookViews>
    <workbookView xWindow="20" yWindow="460" windowWidth="37840" windowHeight="21720" xr2:uid="{DBC04E9C-029D-5E41-9159-6D597584BF2F}"/>
  </bookViews>
  <sheets>
    <sheet name="Figure 1 Figure Supplemen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78" i="1"/>
  <c r="D78" i="1"/>
  <c r="C78" i="1"/>
  <c r="F78" i="1" s="1"/>
  <c r="E90" i="1" s="1"/>
  <c r="E77" i="1"/>
  <c r="D77" i="1"/>
  <c r="C77" i="1"/>
  <c r="F77" i="1" s="1"/>
  <c r="E89" i="1" s="1"/>
  <c r="E76" i="1"/>
  <c r="D76" i="1"/>
  <c r="C76" i="1"/>
  <c r="F76" i="1" s="1"/>
  <c r="E88" i="1" s="1"/>
  <c r="E75" i="1"/>
  <c r="D75" i="1"/>
  <c r="C75" i="1"/>
  <c r="F75" i="1" s="1"/>
  <c r="E87" i="1" s="1"/>
  <c r="E74" i="1"/>
  <c r="D74" i="1"/>
  <c r="C74" i="1"/>
  <c r="F74" i="1" s="1"/>
  <c r="E86" i="1" s="1"/>
  <c r="E73" i="1"/>
  <c r="D73" i="1"/>
  <c r="C73" i="1"/>
  <c r="F73" i="1" s="1"/>
  <c r="E85" i="1" s="1"/>
  <c r="E72" i="1"/>
  <c r="D72" i="1"/>
  <c r="C72" i="1"/>
  <c r="F72" i="1" s="1"/>
  <c r="E84" i="1" s="1"/>
  <c r="E71" i="1"/>
  <c r="D71" i="1"/>
  <c r="C71" i="1"/>
  <c r="F71" i="1" s="1"/>
  <c r="E83" i="1" s="1"/>
  <c r="E67" i="1"/>
  <c r="D67" i="1"/>
  <c r="C67" i="1"/>
  <c r="F67" i="1" s="1"/>
  <c r="D90" i="1" s="1"/>
  <c r="E66" i="1"/>
  <c r="D66" i="1"/>
  <c r="C66" i="1"/>
  <c r="F66" i="1" s="1"/>
  <c r="D89" i="1" s="1"/>
  <c r="E65" i="1"/>
  <c r="D65" i="1"/>
  <c r="C65" i="1"/>
  <c r="F65" i="1" s="1"/>
  <c r="D88" i="1" s="1"/>
  <c r="E64" i="1"/>
  <c r="D64" i="1"/>
  <c r="C64" i="1"/>
  <c r="F64" i="1" s="1"/>
  <c r="D87" i="1" s="1"/>
  <c r="E63" i="1"/>
  <c r="D63" i="1"/>
  <c r="C63" i="1"/>
  <c r="F63" i="1" s="1"/>
  <c r="D86" i="1" s="1"/>
  <c r="E62" i="1"/>
  <c r="D62" i="1"/>
  <c r="C62" i="1"/>
  <c r="F62" i="1" s="1"/>
  <c r="D85" i="1" s="1"/>
  <c r="E61" i="1"/>
  <c r="D61" i="1"/>
  <c r="C61" i="1"/>
  <c r="F61" i="1" s="1"/>
  <c r="D84" i="1" s="1"/>
  <c r="E60" i="1"/>
  <c r="D60" i="1"/>
  <c r="C60" i="1"/>
  <c r="F60" i="1" s="1"/>
  <c r="D83" i="1" s="1"/>
  <c r="E56" i="1"/>
  <c r="D56" i="1"/>
  <c r="C56" i="1"/>
  <c r="F56" i="1" s="1"/>
  <c r="C90" i="1" s="1"/>
  <c r="E55" i="1"/>
  <c r="D55" i="1"/>
  <c r="C55" i="1"/>
  <c r="F55" i="1" s="1"/>
  <c r="C89" i="1" s="1"/>
  <c r="E54" i="1"/>
  <c r="D54" i="1"/>
  <c r="C54" i="1"/>
  <c r="F54" i="1" s="1"/>
  <c r="C88" i="1" s="1"/>
  <c r="E53" i="1"/>
  <c r="D53" i="1"/>
  <c r="C53" i="1"/>
  <c r="F53" i="1" s="1"/>
  <c r="C87" i="1" s="1"/>
  <c r="E52" i="1"/>
  <c r="D52" i="1"/>
  <c r="C52" i="1"/>
  <c r="F52" i="1" s="1"/>
  <c r="C86" i="1" s="1"/>
  <c r="E51" i="1"/>
  <c r="D51" i="1"/>
  <c r="C51" i="1"/>
  <c r="F51" i="1" s="1"/>
  <c r="C85" i="1" s="1"/>
  <c r="E50" i="1"/>
  <c r="D50" i="1"/>
  <c r="C50" i="1"/>
  <c r="F50" i="1" s="1"/>
  <c r="C84" i="1" s="1"/>
  <c r="E49" i="1"/>
  <c r="D49" i="1"/>
  <c r="C49" i="1"/>
  <c r="C83" i="1" s="1"/>
  <c r="J36" i="1" l="1"/>
  <c r="K36" i="1" s="1"/>
  <c r="K37" i="1" s="1"/>
  <c r="J37" i="1"/>
  <c r="J38" i="1"/>
  <c r="J39" i="1"/>
  <c r="J40" i="1"/>
  <c r="J41" i="1"/>
  <c r="J42" i="1"/>
  <c r="J35" i="1"/>
  <c r="G36" i="1"/>
  <c r="G37" i="1"/>
  <c r="G38" i="1"/>
  <c r="G39" i="1"/>
  <c r="G40" i="1"/>
  <c r="G41" i="1"/>
  <c r="G42" i="1"/>
  <c r="G35" i="1"/>
  <c r="H35" i="1" s="1"/>
  <c r="D36" i="1"/>
  <c r="D37" i="1"/>
  <c r="D38" i="1"/>
  <c r="D39" i="1"/>
  <c r="D40" i="1"/>
  <c r="D41" i="1"/>
  <c r="D42" i="1"/>
  <c r="D35" i="1"/>
  <c r="E35" i="1" s="1"/>
  <c r="J22" i="1"/>
  <c r="K22" i="1" s="1"/>
  <c r="J23" i="1"/>
  <c r="K23" i="1" s="1"/>
  <c r="J24" i="1"/>
  <c r="K24" i="1" s="1"/>
  <c r="J25" i="1"/>
  <c r="J26" i="1"/>
  <c r="J27" i="1"/>
  <c r="J28" i="1"/>
  <c r="J21" i="1"/>
  <c r="K21" i="1" s="1"/>
  <c r="G22" i="1"/>
  <c r="H22" i="1" s="1"/>
  <c r="G23" i="1"/>
  <c r="H23" i="1" s="1"/>
  <c r="G24" i="1"/>
  <c r="H24" i="1" s="1"/>
  <c r="G25" i="1"/>
  <c r="G26" i="1"/>
  <c r="G27" i="1"/>
  <c r="G28" i="1"/>
  <c r="G21" i="1"/>
  <c r="H21" i="1" s="1"/>
  <c r="D22" i="1"/>
  <c r="E22" i="1" s="1"/>
  <c r="D23" i="1"/>
  <c r="E23" i="1" s="1"/>
  <c r="D24" i="1"/>
  <c r="E24" i="1" s="1"/>
  <c r="D25" i="1"/>
  <c r="D26" i="1"/>
  <c r="D27" i="1"/>
  <c r="D28" i="1"/>
  <c r="D21" i="1"/>
  <c r="E21" i="1" s="1"/>
  <c r="J9" i="1"/>
  <c r="J10" i="1"/>
  <c r="J11" i="1"/>
  <c r="J12" i="1"/>
  <c r="J13" i="1"/>
  <c r="J14" i="1"/>
  <c r="J7" i="1"/>
  <c r="K7" i="1" s="1"/>
  <c r="J8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7" i="1"/>
  <c r="K26" i="1" l="1"/>
  <c r="K27" i="1" s="1"/>
  <c r="K28" i="1" s="1"/>
  <c r="H25" i="1"/>
  <c r="H26" i="1"/>
  <c r="H27" i="1" s="1"/>
  <c r="H28" i="1" s="1"/>
  <c r="E25" i="1"/>
  <c r="E26" i="1" s="1"/>
  <c r="E27" i="1" s="1"/>
  <c r="E28" i="1" s="1"/>
  <c r="K25" i="1"/>
  <c r="E36" i="1"/>
  <c r="E37" i="1" s="1"/>
  <c r="E38" i="1" s="1"/>
  <c r="E39" i="1" s="1"/>
  <c r="E40" i="1" s="1"/>
  <c r="E41" i="1" s="1"/>
  <c r="E42" i="1" s="1"/>
  <c r="H36" i="1"/>
  <c r="K8" i="1"/>
  <c r="K9" i="1" s="1"/>
  <c r="H37" i="1"/>
  <c r="H38" i="1" s="1"/>
  <c r="H39" i="1" s="1"/>
  <c r="H40" i="1" s="1"/>
  <c r="H41" i="1" s="1"/>
  <c r="H42" i="1" s="1"/>
  <c r="K38" i="1"/>
  <c r="K10" i="1"/>
  <c r="K39" i="1" l="1"/>
  <c r="K11" i="1"/>
  <c r="K40" i="1" l="1"/>
  <c r="K12" i="1"/>
  <c r="K41" i="1" l="1"/>
  <c r="K13" i="1"/>
  <c r="K42" i="1" l="1"/>
  <c r="K14" i="1"/>
</calcChain>
</file>

<file path=xl/sharedStrings.xml><?xml version="1.0" encoding="utf-8"?>
<sst xmlns="http://schemas.openxmlformats.org/spreadsheetml/2006/main" count="70" uniqueCount="22">
  <si>
    <t>Experiment 1</t>
  </si>
  <si>
    <t>w*;;fkhGAL4/+</t>
  </si>
  <si>
    <r>
      <t>w*;;+/UAS-sdt</t>
    </r>
    <r>
      <rPr>
        <vertAlign val="superscript"/>
        <sz val="12"/>
        <color theme="1"/>
        <rFont val="Calibri (Body)"/>
      </rPr>
      <t>RNAi</t>
    </r>
  </si>
  <si>
    <r>
      <t>w*;;fkhGAL4/UAS-sdt</t>
    </r>
    <r>
      <rPr>
        <vertAlign val="superscript"/>
        <sz val="12"/>
        <color theme="1"/>
        <rFont val="Calibri (Body)"/>
      </rPr>
      <t>RNAi</t>
    </r>
  </si>
  <si>
    <t>Experiment 2</t>
  </si>
  <si>
    <t>Experiment 3</t>
  </si>
  <si>
    <t>percentage</t>
  </si>
  <si>
    <t>accumulative percentage</t>
  </si>
  <si>
    <t>toal number of animals</t>
  </si>
  <si>
    <t>total count of pupae</t>
  </si>
  <si>
    <t>Time (hours after egg laying)</t>
  </si>
  <si>
    <t># of pupae found</t>
  </si>
  <si>
    <t>total number of animals</t>
  </si>
  <si>
    <t>Original counts</t>
  </si>
  <si>
    <t>Summary</t>
  </si>
  <si>
    <t>Exp 1</t>
  </si>
  <si>
    <t>Exp 2</t>
  </si>
  <si>
    <t>Exp 3</t>
  </si>
  <si>
    <t>Average</t>
  </si>
  <si>
    <t>Data for graph</t>
  </si>
  <si>
    <t>w*;;+/UAS-sdtRNAi</t>
  </si>
  <si>
    <t>w*;;fkhGAL4/UAS-sdtRNAi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</si>
</sst>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2"/>
      <color theme="1"/>
      <name val="Calibri (Body)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" fontId="0" fillId="0" borderId="0" xfId="0" applyNumberFormat="1" applyBorder="1"/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6" xfId="0" applyNumberFormat="1" applyFill="1" applyBorder="1"/>
    <xf numFmtId="1" fontId="0" fillId="0" borderId="5" xfId="0" applyNumberForma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1" fillId="0" borderId="0" xfId="0" applyFont="1" applyBorder="1"/>
    <xf numFmtId="0" fontId="1" fillId="0" borderId="5" xfId="0" applyFont="1" applyBorder="1"/>
    <xf numFmtId="164" fontId="0" fillId="0" borderId="9" xfId="0" applyNumberFormat="1" applyBorder="1"/>
    <xf numFmtId="0" fontId="0" fillId="0" borderId="1" xfId="0" applyBorder="1"/>
    <xf numFmtId="0" fontId="0" fillId="0" borderId="12" xfId="0" applyBorder="1"/>
    <xf numFmtId="164" fontId="0" fillId="0" borderId="13" xfId="0" applyNumberFormat="1" applyBorder="1"/>
    <xf numFmtId="1" fontId="0" fillId="0" borderId="12" xfId="0" applyNumberFormat="1" applyFill="1" applyBorder="1"/>
    <xf numFmtId="164" fontId="0" fillId="0" borderId="13" xfId="0" applyNumberFormat="1" applyFill="1" applyBorder="1"/>
    <xf numFmtId="0" fontId="0" fillId="0" borderId="12" xfId="0" applyFill="1" applyBorder="1"/>
    <xf numFmtId="164" fontId="0" fillId="0" borderId="14" xfId="0" applyNumberFormat="1" applyBorder="1"/>
    <xf numFmtId="1" fontId="0" fillId="0" borderId="13" xfId="0" applyNumberFormat="1" applyBorder="1"/>
    <xf numFmtId="1" fontId="0" fillId="0" borderId="7" xfId="0" applyNumberForma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1 Figure Supplement 1'!$C$82</c:f>
              <c:strCache>
                <c:ptCount val="1"/>
                <c:pt idx="0">
                  <c:v>w*;;fkhGAL4/+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1 Figure Supplement 1'!$B$83:$B$90</c:f>
              <c:numCache>
                <c:formatCode>General</c:formatCode>
                <c:ptCount val="8"/>
                <c:pt idx="0">
                  <c:v>72</c:v>
                </c:pt>
                <c:pt idx="1">
                  <c:v>96</c:v>
                </c:pt>
                <c:pt idx="2">
                  <c:v>99</c:v>
                </c:pt>
                <c:pt idx="3">
                  <c:v>105</c:v>
                </c:pt>
                <c:pt idx="4">
                  <c:v>113</c:v>
                </c:pt>
                <c:pt idx="5">
                  <c:v>137</c:v>
                </c:pt>
                <c:pt idx="6">
                  <c:v>164</c:v>
                </c:pt>
                <c:pt idx="7">
                  <c:v>194</c:v>
                </c:pt>
              </c:numCache>
            </c:numRef>
          </c:xVal>
          <c:yVal>
            <c:numRef>
              <c:f>'Figure 1 Figure Supplement 1'!$C$83:$C$90</c:f>
              <c:numCache>
                <c:formatCode>0.0</c:formatCode>
                <c:ptCount val="8"/>
                <c:pt idx="0">
                  <c:v>0</c:v>
                </c:pt>
                <c:pt idx="1">
                  <c:v>36.617283950617285</c:v>
                </c:pt>
                <c:pt idx="2">
                  <c:v>62.098765432098766</c:v>
                </c:pt>
                <c:pt idx="3">
                  <c:v>78.851851851851848</c:v>
                </c:pt>
                <c:pt idx="4">
                  <c:v>88.043209876543202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04-AD4C-BD7B-1B689460DB60}"/>
            </c:ext>
          </c:extLst>
        </c:ser>
        <c:ser>
          <c:idx val="1"/>
          <c:order val="1"/>
          <c:tx>
            <c:strRef>
              <c:f>'Figure 1 Figure Supplement 1'!$D$82</c:f>
              <c:strCache>
                <c:ptCount val="1"/>
                <c:pt idx="0">
                  <c:v>w*;;+/UAS-sdtRNAi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1 Figure Supplement 1'!$B$83:$B$90</c:f>
              <c:numCache>
                <c:formatCode>General</c:formatCode>
                <c:ptCount val="8"/>
                <c:pt idx="0">
                  <c:v>72</c:v>
                </c:pt>
                <c:pt idx="1">
                  <c:v>96</c:v>
                </c:pt>
                <c:pt idx="2">
                  <c:v>99</c:v>
                </c:pt>
                <c:pt idx="3">
                  <c:v>105</c:v>
                </c:pt>
                <c:pt idx="4">
                  <c:v>113</c:v>
                </c:pt>
                <c:pt idx="5">
                  <c:v>137</c:v>
                </c:pt>
                <c:pt idx="6">
                  <c:v>164</c:v>
                </c:pt>
                <c:pt idx="7">
                  <c:v>194</c:v>
                </c:pt>
              </c:numCache>
            </c:numRef>
          </c:xVal>
          <c:yVal>
            <c:numRef>
              <c:f>'Figure 1 Figure Supplement 1'!$D$83:$D$90</c:f>
              <c:numCache>
                <c:formatCode>0.0</c:formatCode>
                <c:ptCount val="8"/>
                <c:pt idx="0">
                  <c:v>0</c:v>
                </c:pt>
                <c:pt idx="1">
                  <c:v>54.356452726017949</c:v>
                </c:pt>
                <c:pt idx="2">
                  <c:v>71.325051759834366</c:v>
                </c:pt>
                <c:pt idx="3">
                  <c:v>79.839544513457554</c:v>
                </c:pt>
                <c:pt idx="4">
                  <c:v>85.455486542443055</c:v>
                </c:pt>
                <c:pt idx="5">
                  <c:v>97.222222222222214</c:v>
                </c:pt>
                <c:pt idx="6">
                  <c:v>97.222222222222214</c:v>
                </c:pt>
                <c:pt idx="7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704-AD4C-BD7B-1B689460DB60}"/>
            </c:ext>
          </c:extLst>
        </c:ser>
        <c:ser>
          <c:idx val="2"/>
          <c:order val="2"/>
          <c:tx>
            <c:strRef>
              <c:f>'Figure 1 Figure Supplement 1'!$E$82</c:f>
              <c:strCache>
                <c:ptCount val="1"/>
                <c:pt idx="0">
                  <c:v>w*;;fkhGAL4/UAS-sdtRNAi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1 Figure Supplement 1'!$B$83:$B$90</c:f>
              <c:numCache>
                <c:formatCode>General</c:formatCode>
                <c:ptCount val="8"/>
                <c:pt idx="0">
                  <c:v>72</c:v>
                </c:pt>
                <c:pt idx="1">
                  <c:v>96</c:v>
                </c:pt>
                <c:pt idx="2">
                  <c:v>99</c:v>
                </c:pt>
                <c:pt idx="3">
                  <c:v>105</c:v>
                </c:pt>
                <c:pt idx="4">
                  <c:v>113</c:v>
                </c:pt>
                <c:pt idx="5">
                  <c:v>137</c:v>
                </c:pt>
                <c:pt idx="6">
                  <c:v>164</c:v>
                </c:pt>
                <c:pt idx="7">
                  <c:v>194</c:v>
                </c:pt>
              </c:numCache>
            </c:numRef>
          </c:xVal>
          <c:yVal>
            <c:numRef>
              <c:f>'Figure 1 Figure Supplement 1'!$E$83:$E$90</c:f>
              <c:numCache>
                <c:formatCode>0.0</c:formatCode>
                <c:ptCount val="8"/>
                <c:pt idx="0">
                  <c:v>0</c:v>
                </c:pt>
                <c:pt idx="1">
                  <c:v>9.0956072351421184</c:v>
                </c:pt>
                <c:pt idx="2">
                  <c:v>24.625322997416021</c:v>
                </c:pt>
                <c:pt idx="3">
                  <c:v>61.369509043927643</c:v>
                </c:pt>
                <c:pt idx="4">
                  <c:v>72.015503875968989</c:v>
                </c:pt>
                <c:pt idx="5">
                  <c:v>95.555555555555557</c:v>
                </c:pt>
                <c:pt idx="6">
                  <c:v>97.222222222222229</c:v>
                </c:pt>
                <c:pt idx="7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704-AD4C-BD7B-1B689460D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810560"/>
        <c:axId val="1352360992"/>
      </c:scatterChart>
      <c:valAx>
        <c:axId val="1439810560"/>
        <c:scaling>
          <c:orientation val="minMax"/>
          <c:max val="20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 after egg laying)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2360992"/>
        <c:crosses val="autoZero"/>
        <c:crossBetween val="midCat"/>
      </c:valAx>
      <c:valAx>
        <c:axId val="135236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pupae formed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39810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74</xdr:row>
      <xdr:rowOff>0</xdr:rowOff>
    </xdr:from>
    <xdr:to>
      <xdr:col>13</xdr:col>
      <xdr:colOff>391933</xdr:colOff>
      <xdr:row>95</xdr:row>
      <xdr:rowOff>108684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FD160-7E50-BF4F-8758-5FA8DD536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463B-F58A-A64E-9ECA-3101AB87ED4B}">
  <dimension ref="A2:R90"/>
  <sheetViews>
    <sheetView tabSelected="1" zoomScale="120" zoomScaleNormal="120" workbookViewId="0">
      <selection activeCell="C101" sqref="C101"/>
    </sheetView>
  </sheetViews>
  <sheetFormatPr baseColWidth="10" defaultRowHeight="16"/>
  <cols>
    <col min="2" max="2" width="26" bestFit="1" customWidth="1"/>
    <col min="3" max="3" width="16.83203125" customWidth="1"/>
    <col min="5" max="5" width="21.5" customWidth="1"/>
    <col min="6" max="6" width="17.5" customWidth="1"/>
    <col min="8" max="8" width="21" customWidth="1"/>
    <col min="9" max="9" width="17.6640625" customWidth="1"/>
    <col min="11" max="11" width="23.1640625" customWidth="1"/>
  </cols>
  <sheetData>
    <row r="2" spans="1:18">
      <c r="B2" t="s">
        <v>13</v>
      </c>
    </row>
    <row r="4" spans="1:18" ht="21">
      <c r="B4" s="33" t="s">
        <v>0</v>
      </c>
      <c r="C4" s="34"/>
      <c r="D4" s="34"/>
      <c r="E4" s="34"/>
      <c r="F4" s="34"/>
      <c r="G4" s="34"/>
      <c r="H4" s="34"/>
      <c r="I4" s="34"/>
      <c r="J4" s="34"/>
      <c r="K4" s="35"/>
      <c r="L4" s="1"/>
      <c r="M4" s="1"/>
      <c r="N4" s="1"/>
    </row>
    <row r="5" spans="1:18" ht="16" customHeight="1">
      <c r="B5" s="28"/>
      <c r="C5" s="45" t="s">
        <v>1</v>
      </c>
      <c r="D5" s="46"/>
      <c r="E5" s="47"/>
      <c r="F5" s="36" t="s">
        <v>2</v>
      </c>
      <c r="G5" s="37"/>
      <c r="H5" s="38"/>
      <c r="I5" s="36" t="s">
        <v>3</v>
      </c>
      <c r="J5" s="37"/>
      <c r="K5" s="38"/>
      <c r="L5" s="5"/>
      <c r="M5" s="5"/>
      <c r="N5" s="5"/>
    </row>
    <row r="6" spans="1:18">
      <c r="B6" s="29" t="s">
        <v>10</v>
      </c>
      <c r="C6" s="7" t="s">
        <v>11</v>
      </c>
      <c r="D6" s="1" t="s">
        <v>6</v>
      </c>
      <c r="E6" s="8" t="s">
        <v>7</v>
      </c>
      <c r="F6" s="7" t="s">
        <v>9</v>
      </c>
      <c r="G6" s="1" t="s">
        <v>6</v>
      </c>
      <c r="H6" s="8" t="s">
        <v>7</v>
      </c>
      <c r="I6" s="7" t="s">
        <v>9</v>
      </c>
      <c r="J6" s="1" t="s">
        <v>6</v>
      </c>
      <c r="K6" s="8" t="s">
        <v>7</v>
      </c>
      <c r="N6" s="1"/>
      <c r="O6" s="1"/>
    </row>
    <row r="7" spans="1:18">
      <c r="B7" s="13">
        <v>72</v>
      </c>
      <c r="C7">
        <v>0</v>
      </c>
      <c r="D7" s="2">
        <v>0</v>
      </c>
      <c r="E7" s="2">
        <v>0</v>
      </c>
      <c r="F7" s="7">
        <v>0</v>
      </c>
      <c r="G7" s="2">
        <f>(F7/$F$15)*100</f>
        <v>0</v>
      </c>
      <c r="H7" s="11">
        <v>0</v>
      </c>
      <c r="I7" s="12">
        <v>0</v>
      </c>
      <c r="J7" s="2">
        <f>(I7/$I$15)*100</f>
        <v>0</v>
      </c>
      <c r="K7" s="9">
        <f>(J7/$I$15)*100</f>
        <v>0</v>
      </c>
      <c r="L7" s="1"/>
      <c r="M7" s="1"/>
      <c r="N7" s="2"/>
      <c r="O7" s="2"/>
    </row>
    <row r="8" spans="1:18">
      <c r="B8" s="13">
        <v>96</v>
      </c>
      <c r="C8" s="7">
        <v>12</v>
      </c>
      <c r="D8" s="2">
        <v>50</v>
      </c>
      <c r="E8" s="9">
        <v>50</v>
      </c>
      <c r="F8" s="7">
        <v>5</v>
      </c>
      <c r="G8" s="2">
        <f t="shared" ref="G8:G14" si="0">(F8/$F$15)*100</f>
        <v>20.833333333333336</v>
      </c>
      <c r="H8" s="9">
        <f>G8+H7</f>
        <v>20.833333333333336</v>
      </c>
      <c r="I8" s="12">
        <v>6</v>
      </c>
      <c r="J8" s="2">
        <f>(I8/$I$15)*100</f>
        <v>13.953488372093023</v>
      </c>
      <c r="K8" s="9">
        <f>J8+K7</f>
        <v>13.953488372093023</v>
      </c>
      <c r="L8" s="1"/>
      <c r="M8" s="1"/>
      <c r="N8" s="2"/>
      <c r="O8" s="2"/>
    </row>
    <row r="9" spans="1:18">
      <c r="B9" s="13">
        <v>99</v>
      </c>
      <c r="C9" s="7">
        <v>8</v>
      </c>
      <c r="D9" s="2">
        <v>33.333333333333329</v>
      </c>
      <c r="E9" s="9">
        <v>83.333333333333329</v>
      </c>
      <c r="F9" s="7">
        <v>7</v>
      </c>
      <c r="G9" s="2">
        <f t="shared" si="0"/>
        <v>29.166666666666668</v>
      </c>
      <c r="H9" s="9">
        <f t="shared" ref="H9:H14" si="1">G9+H8</f>
        <v>50</v>
      </c>
      <c r="I9" s="12">
        <v>10</v>
      </c>
      <c r="J9" s="2">
        <f t="shared" ref="J9:J14" si="2">(I9/$I$15)*100</f>
        <v>23.255813953488371</v>
      </c>
      <c r="K9" s="9">
        <f t="shared" ref="K9:K14" si="3">J9+K8</f>
        <v>37.20930232558139</v>
      </c>
      <c r="L9" s="1"/>
      <c r="M9" s="1"/>
      <c r="N9" s="2"/>
      <c r="O9" s="2"/>
    </row>
    <row r="10" spans="1:18">
      <c r="B10" s="13">
        <v>105</v>
      </c>
      <c r="C10" s="7">
        <v>2</v>
      </c>
      <c r="D10" s="2">
        <v>8.3333333333333321</v>
      </c>
      <c r="E10" s="9">
        <v>91.666666666666657</v>
      </c>
      <c r="F10" s="7">
        <v>3</v>
      </c>
      <c r="G10" s="2">
        <f t="shared" si="0"/>
        <v>12.5</v>
      </c>
      <c r="H10" s="9">
        <f t="shared" si="1"/>
        <v>62.5</v>
      </c>
      <c r="I10" s="12">
        <v>13</v>
      </c>
      <c r="J10" s="2">
        <f t="shared" si="2"/>
        <v>30.232558139534881</v>
      </c>
      <c r="K10" s="9">
        <f t="shared" si="3"/>
        <v>67.441860465116264</v>
      </c>
      <c r="L10" s="1"/>
      <c r="M10" s="1"/>
      <c r="N10" s="2"/>
      <c r="O10" s="2"/>
    </row>
    <row r="11" spans="1:18">
      <c r="B11" s="13">
        <v>113</v>
      </c>
      <c r="C11" s="7">
        <v>1</v>
      </c>
      <c r="D11" s="2">
        <v>4.1666666666666661</v>
      </c>
      <c r="E11" s="9">
        <v>95.833333333333329</v>
      </c>
      <c r="F11" s="7">
        <v>3</v>
      </c>
      <c r="G11" s="2">
        <f t="shared" si="0"/>
        <v>12.5</v>
      </c>
      <c r="H11" s="9">
        <f t="shared" si="1"/>
        <v>75</v>
      </c>
      <c r="I11" s="12">
        <v>8</v>
      </c>
      <c r="J11" s="2">
        <f t="shared" si="2"/>
        <v>18.604651162790699</v>
      </c>
      <c r="K11" s="9">
        <f t="shared" si="3"/>
        <v>86.046511627906966</v>
      </c>
      <c r="L11" s="1"/>
      <c r="M11" s="1"/>
      <c r="N11" s="2"/>
      <c r="O11" s="2"/>
    </row>
    <row r="12" spans="1:18">
      <c r="B12" s="13">
        <v>137</v>
      </c>
      <c r="C12" s="7">
        <v>1</v>
      </c>
      <c r="D12" s="2">
        <v>4.1666666666666661</v>
      </c>
      <c r="E12" s="9">
        <v>100</v>
      </c>
      <c r="F12" s="7">
        <v>4</v>
      </c>
      <c r="G12" s="2">
        <f t="shared" si="0"/>
        <v>16.666666666666664</v>
      </c>
      <c r="H12" s="9">
        <f t="shared" si="1"/>
        <v>91.666666666666657</v>
      </c>
      <c r="I12" s="12">
        <v>6</v>
      </c>
      <c r="J12" s="2">
        <f t="shared" si="2"/>
        <v>13.953488372093023</v>
      </c>
      <c r="K12" s="9">
        <f t="shared" si="3"/>
        <v>99.999999999999986</v>
      </c>
      <c r="L12" s="1"/>
      <c r="M12" s="1"/>
      <c r="N12" s="2"/>
      <c r="O12" s="2"/>
    </row>
    <row r="13" spans="1:18">
      <c r="B13" s="13">
        <v>164</v>
      </c>
      <c r="C13" s="7">
        <v>0</v>
      </c>
      <c r="D13" s="2">
        <v>0</v>
      </c>
      <c r="E13" s="9">
        <v>100</v>
      </c>
      <c r="F13" s="7">
        <v>0</v>
      </c>
      <c r="G13" s="2">
        <f t="shared" si="0"/>
        <v>0</v>
      </c>
      <c r="H13" s="9">
        <f t="shared" si="1"/>
        <v>91.666666666666657</v>
      </c>
      <c r="I13" s="12">
        <v>0</v>
      </c>
      <c r="J13" s="2">
        <f t="shared" si="2"/>
        <v>0</v>
      </c>
      <c r="K13" s="9">
        <f t="shared" si="3"/>
        <v>99.999999999999986</v>
      </c>
      <c r="L13" s="1"/>
      <c r="M13" s="1"/>
      <c r="N13" s="2"/>
      <c r="O13" s="2"/>
    </row>
    <row r="14" spans="1:18">
      <c r="B14" s="13">
        <v>194</v>
      </c>
      <c r="C14" s="7">
        <v>0</v>
      </c>
      <c r="D14" s="2">
        <v>0</v>
      </c>
      <c r="E14" s="9">
        <v>100</v>
      </c>
      <c r="F14" s="7">
        <v>2</v>
      </c>
      <c r="G14" s="2">
        <f t="shared" si="0"/>
        <v>8.3333333333333321</v>
      </c>
      <c r="H14" s="9">
        <f t="shared" si="1"/>
        <v>99.999999999999986</v>
      </c>
      <c r="I14" s="12">
        <v>0</v>
      </c>
      <c r="J14" s="2">
        <f t="shared" si="2"/>
        <v>0</v>
      </c>
      <c r="K14" s="9">
        <f t="shared" si="3"/>
        <v>99.999999999999986</v>
      </c>
      <c r="L14" s="1"/>
      <c r="M14" s="1"/>
      <c r="N14" s="2"/>
      <c r="O14" s="2"/>
    </row>
    <row r="15" spans="1:18">
      <c r="B15" s="19" t="s">
        <v>12</v>
      </c>
      <c r="C15" s="20">
        <v>24</v>
      </c>
      <c r="D15" s="21"/>
      <c r="E15" s="15"/>
      <c r="F15" s="20">
        <v>24</v>
      </c>
      <c r="G15" s="21"/>
      <c r="H15" s="15"/>
      <c r="I15" s="22">
        <v>43</v>
      </c>
      <c r="J15" s="23"/>
      <c r="K15" s="15"/>
      <c r="L15" s="1"/>
      <c r="M15" s="1"/>
      <c r="N15" s="2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1">
      <c r="A18" s="1"/>
      <c r="B18" s="33" t="s">
        <v>4</v>
      </c>
      <c r="C18" s="34"/>
      <c r="D18" s="34"/>
      <c r="E18" s="34"/>
      <c r="F18" s="34"/>
      <c r="G18" s="34"/>
      <c r="H18" s="34"/>
      <c r="I18" s="34"/>
      <c r="J18" s="34"/>
      <c r="K18" s="35"/>
      <c r="L18" s="1"/>
      <c r="M18" s="1"/>
      <c r="N18" s="1"/>
      <c r="O18" s="1"/>
      <c r="P18" s="1"/>
      <c r="Q18" s="1"/>
      <c r="R18" s="1"/>
    </row>
    <row r="19" spans="1:18" ht="16" customHeight="1">
      <c r="A19" s="1"/>
      <c r="B19" s="48" t="s">
        <v>10</v>
      </c>
      <c r="C19" s="30" t="s">
        <v>1</v>
      </c>
      <c r="D19" s="31"/>
      <c r="E19" s="32"/>
      <c r="F19" s="42" t="s">
        <v>2</v>
      </c>
      <c r="G19" s="43"/>
      <c r="H19" s="44"/>
      <c r="I19" s="37" t="s">
        <v>3</v>
      </c>
      <c r="J19" s="37"/>
      <c r="K19" s="38"/>
      <c r="L19" s="5"/>
      <c r="M19" s="5"/>
      <c r="N19" s="5"/>
      <c r="O19" s="1"/>
      <c r="P19" s="1"/>
      <c r="Q19" s="1"/>
      <c r="R19" s="1"/>
    </row>
    <row r="20" spans="1:18">
      <c r="A20" s="1"/>
      <c r="B20" s="49"/>
      <c r="C20" s="7" t="s">
        <v>9</v>
      </c>
      <c r="D20" s="1" t="s">
        <v>6</v>
      </c>
      <c r="E20" s="8" t="s">
        <v>7</v>
      </c>
      <c r="F20" s="7" t="s">
        <v>9</v>
      </c>
      <c r="G20" s="1" t="s">
        <v>6</v>
      </c>
      <c r="H20" s="8" t="s">
        <v>7</v>
      </c>
      <c r="I20" s="7" t="s">
        <v>9</v>
      </c>
      <c r="J20" s="1" t="s">
        <v>6</v>
      </c>
      <c r="K20" s="8" t="s">
        <v>7</v>
      </c>
      <c r="L20" s="1"/>
      <c r="M20" s="1"/>
      <c r="N20" s="1"/>
      <c r="O20" s="1"/>
      <c r="P20" s="1"/>
      <c r="Q20" s="1"/>
      <c r="R20" s="1"/>
    </row>
    <row r="21" spans="1:18">
      <c r="A21" s="1"/>
      <c r="B21" s="17">
        <v>72</v>
      </c>
      <c r="C21" s="7">
        <v>0</v>
      </c>
      <c r="D21" s="2">
        <f>(C21/$C$29)*100</f>
        <v>0</v>
      </c>
      <c r="E21" s="9">
        <f>(D21/$C$29)*100</f>
        <v>0</v>
      </c>
      <c r="F21" s="7">
        <v>0</v>
      </c>
      <c r="G21" s="2">
        <f>(F21/$F$29)*100</f>
        <v>0</v>
      </c>
      <c r="H21" s="9">
        <f>(G21/$F$29)*100</f>
        <v>0</v>
      </c>
      <c r="I21" s="6">
        <v>0</v>
      </c>
      <c r="J21" s="2">
        <f>(I21/$I$29)*100</f>
        <v>0</v>
      </c>
      <c r="K21" s="9">
        <f>(J21/$I$29)*100</f>
        <v>0</v>
      </c>
      <c r="L21" s="2"/>
      <c r="M21" s="2"/>
      <c r="N21" s="1"/>
      <c r="O21" s="1"/>
      <c r="P21" s="2"/>
      <c r="Q21" s="2"/>
      <c r="R21" s="1"/>
    </row>
    <row r="22" spans="1:18">
      <c r="A22" s="1"/>
      <c r="B22" s="17">
        <v>96</v>
      </c>
      <c r="C22" s="7">
        <v>2</v>
      </c>
      <c r="D22" s="2">
        <f t="shared" ref="D22:D28" si="4">(C22/$C$29)*100</f>
        <v>8</v>
      </c>
      <c r="E22" s="9">
        <f>D22+E21</f>
        <v>8</v>
      </c>
      <c r="F22" s="7">
        <v>13</v>
      </c>
      <c r="G22" s="2">
        <f t="shared" ref="G22:G28" si="5">(F22/$F$29)*100</f>
        <v>56.521739130434781</v>
      </c>
      <c r="H22" s="9">
        <f>G22+H21</f>
        <v>56.521739130434781</v>
      </c>
      <c r="I22" s="6">
        <v>1</v>
      </c>
      <c r="J22" s="2">
        <f t="shared" ref="J22:J28" si="6">(I22/$I$29)*100</f>
        <v>5</v>
      </c>
      <c r="K22" s="9">
        <f>J22+K21</f>
        <v>5</v>
      </c>
      <c r="L22" s="2"/>
      <c r="M22" s="2"/>
      <c r="N22" s="1"/>
      <c r="O22" s="1"/>
      <c r="P22" s="2"/>
      <c r="Q22" s="2"/>
      <c r="R22" s="1"/>
    </row>
    <row r="23" spans="1:18">
      <c r="A23" s="1"/>
      <c r="B23" s="17">
        <v>99</v>
      </c>
      <c r="C23" s="7">
        <v>8</v>
      </c>
      <c r="D23" s="2">
        <f t="shared" si="4"/>
        <v>32</v>
      </c>
      <c r="E23" s="9">
        <f t="shared" ref="E23:E28" si="7">D23+E22</f>
        <v>40</v>
      </c>
      <c r="F23" s="7">
        <v>5</v>
      </c>
      <c r="G23" s="2">
        <f t="shared" si="5"/>
        <v>21.739130434782609</v>
      </c>
      <c r="H23" s="9">
        <f t="shared" ref="H23:H28" si="8">G23+H22</f>
        <v>78.260869565217391</v>
      </c>
      <c r="I23" s="6">
        <v>3</v>
      </c>
      <c r="J23" s="2">
        <f t="shared" si="6"/>
        <v>15</v>
      </c>
      <c r="K23" s="9">
        <f t="shared" ref="K23:K28" si="9">J23+K22</f>
        <v>20</v>
      </c>
      <c r="L23" s="2"/>
      <c r="M23" s="2"/>
      <c r="N23" s="1"/>
      <c r="O23" s="1"/>
      <c r="P23" s="2"/>
      <c r="Q23" s="2"/>
      <c r="R23" s="1"/>
    </row>
    <row r="24" spans="1:18">
      <c r="A24" s="1"/>
      <c r="B24" s="17">
        <v>105</v>
      </c>
      <c r="C24" s="7">
        <v>4</v>
      </c>
      <c r="D24" s="2">
        <f t="shared" si="4"/>
        <v>16</v>
      </c>
      <c r="E24" s="9">
        <f t="shared" si="7"/>
        <v>56</v>
      </c>
      <c r="F24" s="7">
        <v>3</v>
      </c>
      <c r="G24" s="2">
        <f t="shared" si="5"/>
        <v>13.043478260869565</v>
      </c>
      <c r="H24" s="9">
        <f t="shared" si="8"/>
        <v>91.304347826086953</v>
      </c>
      <c r="I24" s="6">
        <v>11</v>
      </c>
      <c r="J24" s="2">
        <f t="shared" si="6"/>
        <v>55.000000000000007</v>
      </c>
      <c r="K24" s="9">
        <f t="shared" si="9"/>
        <v>75</v>
      </c>
      <c r="L24" s="2"/>
      <c r="M24" s="2"/>
      <c r="N24" s="1"/>
      <c r="O24" s="1"/>
      <c r="P24" s="2"/>
      <c r="Q24" s="2"/>
      <c r="R24" s="1"/>
    </row>
    <row r="25" spans="1:18">
      <c r="A25" s="1"/>
      <c r="B25" s="17">
        <v>113</v>
      </c>
      <c r="C25" s="7">
        <v>4</v>
      </c>
      <c r="D25" s="2">
        <f t="shared" si="4"/>
        <v>16</v>
      </c>
      <c r="E25" s="9">
        <f t="shared" si="7"/>
        <v>72</v>
      </c>
      <c r="F25" s="7">
        <v>1</v>
      </c>
      <c r="G25" s="2">
        <f t="shared" si="5"/>
        <v>4.3478260869565215</v>
      </c>
      <c r="H25" s="9">
        <f t="shared" si="8"/>
        <v>95.65217391304347</v>
      </c>
      <c r="I25" s="6">
        <v>1</v>
      </c>
      <c r="J25" s="2">
        <f t="shared" si="6"/>
        <v>5</v>
      </c>
      <c r="K25" s="9">
        <f t="shared" si="9"/>
        <v>80</v>
      </c>
      <c r="L25" s="2"/>
      <c r="M25" s="2"/>
      <c r="N25" s="1"/>
      <c r="O25" s="1"/>
      <c r="P25" s="2"/>
      <c r="Q25" s="2"/>
      <c r="R25" s="1"/>
    </row>
    <row r="26" spans="1:18">
      <c r="A26" s="1"/>
      <c r="B26" s="17">
        <v>137</v>
      </c>
      <c r="C26" s="7">
        <v>7</v>
      </c>
      <c r="D26" s="2">
        <f t="shared" si="4"/>
        <v>28.000000000000004</v>
      </c>
      <c r="E26" s="9">
        <f t="shared" si="7"/>
        <v>100</v>
      </c>
      <c r="F26" s="7">
        <v>1</v>
      </c>
      <c r="G26" s="2">
        <f t="shared" si="5"/>
        <v>4.3478260869565215</v>
      </c>
      <c r="H26" s="9">
        <f t="shared" si="8"/>
        <v>99.999999999999986</v>
      </c>
      <c r="I26" s="6">
        <v>3</v>
      </c>
      <c r="J26" s="2">
        <f t="shared" si="6"/>
        <v>15</v>
      </c>
      <c r="K26" s="9">
        <f t="shared" si="9"/>
        <v>95</v>
      </c>
      <c r="L26" s="2"/>
      <c r="M26" s="2"/>
      <c r="N26" s="1"/>
      <c r="O26" s="1"/>
      <c r="P26" s="2"/>
      <c r="Q26" s="2"/>
      <c r="R26" s="1"/>
    </row>
    <row r="27" spans="1:18">
      <c r="A27" s="1"/>
      <c r="B27" s="17">
        <v>164</v>
      </c>
      <c r="C27" s="7">
        <v>0</v>
      </c>
      <c r="D27" s="2">
        <f t="shared" si="4"/>
        <v>0</v>
      </c>
      <c r="E27" s="9">
        <f t="shared" si="7"/>
        <v>100</v>
      </c>
      <c r="F27" s="7">
        <v>0</v>
      </c>
      <c r="G27" s="2">
        <f t="shared" si="5"/>
        <v>0</v>
      </c>
      <c r="H27" s="9">
        <f t="shared" si="8"/>
        <v>99.999999999999986</v>
      </c>
      <c r="I27" s="6">
        <v>1</v>
      </c>
      <c r="J27" s="2">
        <f t="shared" si="6"/>
        <v>5</v>
      </c>
      <c r="K27" s="9">
        <f t="shared" si="9"/>
        <v>100</v>
      </c>
      <c r="L27" s="2"/>
      <c r="M27" s="2"/>
      <c r="N27" s="1"/>
      <c r="O27" s="1"/>
      <c r="P27" s="2"/>
      <c r="Q27" s="2"/>
      <c r="R27" s="1"/>
    </row>
    <row r="28" spans="1:18">
      <c r="A28" s="1"/>
      <c r="B28" s="17">
        <v>194</v>
      </c>
      <c r="C28" s="7">
        <v>0</v>
      </c>
      <c r="D28" s="2">
        <f t="shared" si="4"/>
        <v>0</v>
      </c>
      <c r="E28" s="9">
        <f t="shared" si="7"/>
        <v>100</v>
      </c>
      <c r="F28" s="7">
        <v>0</v>
      </c>
      <c r="G28" s="2">
        <f t="shared" si="5"/>
        <v>0</v>
      </c>
      <c r="H28" s="9">
        <f t="shared" si="8"/>
        <v>99.999999999999986</v>
      </c>
      <c r="I28" s="6">
        <v>0</v>
      </c>
      <c r="J28" s="2">
        <f t="shared" si="6"/>
        <v>0</v>
      </c>
      <c r="K28" s="9">
        <f t="shared" si="9"/>
        <v>100</v>
      </c>
      <c r="L28" s="2"/>
      <c r="M28" s="2"/>
      <c r="N28" s="1"/>
      <c r="O28" s="1"/>
      <c r="P28" s="2"/>
      <c r="Q28" s="2"/>
      <c r="R28" s="1"/>
    </row>
    <row r="29" spans="1:18">
      <c r="A29" s="1"/>
      <c r="B29" s="20" t="s">
        <v>8</v>
      </c>
      <c r="C29" s="20">
        <v>25</v>
      </c>
      <c r="D29" s="14"/>
      <c r="E29" s="15"/>
      <c r="F29" s="24">
        <v>23</v>
      </c>
      <c r="G29" s="14"/>
      <c r="H29" s="25"/>
      <c r="I29" s="14">
        <v>20</v>
      </c>
      <c r="J29" s="14"/>
      <c r="K29" s="15"/>
      <c r="L29" s="2"/>
      <c r="M29" s="1"/>
      <c r="N29" s="1"/>
      <c r="O29" s="1"/>
      <c r="P29" s="2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1">
      <c r="A32" s="1"/>
      <c r="B32" s="39" t="s">
        <v>5</v>
      </c>
      <c r="C32" s="40"/>
      <c r="D32" s="40"/>
      <c r="E32" s="40"/>
      <c r="F32" s="40"/>
      <c r="G32" s="40"/>
      <c r="H32" s="40"/>
      <c r="I32" s="40"/>
      <c r="J32" s="40"/>
      <c r="K32" s="41"/>
      <c r="L32" s="1"/>
      <c r="M32" s="1"/>
      <c r="N32" s="1"/>
      <c r="O32" s="1"/>
      <c r="P32" s="1"/>
      <c r="Q32" s="1"/>
      <c r="R32" s="1"/>
    </row>
    <row r="33" spans="1:14" ht="16" customHeight="1">
      <c r="A33" s="1"/>
      <c r="B33" s="48" t="s">
        <v>10</v>
      </c>
      <c r="C33" s="30" t="s">
        <v>1</v>
      </c>
      <c r="D33" s="31"/>
      <c r="E33" s="32"/>
      <c r="F33" s="42" t="s">
        <v>2</v>
      </c>
      <c r="G33" s="43"/>
      <c r="H33" s="44"/>
      <c r="I33" s="42" t="s">
        <v>3</v>
      </c>
      <c r="J33" s="43"/>
      <c r="K33" s="44"/>
      <c r="L33" s="5"/>
      <c r="M33" s="5"/>
      <c r="N33" s="5"/>
    </row>
    <row r="34" spans="1:14">
      <c r="A34" s="1"/>
      <c r="B34" s="49"/>
      <c r="C34" s="7" t="s">
        <v>9</v>
      </c>
      <c r="D34" s="1" t="s">
        <v>6</v>
      </c>
      <c r="E34" s="8" t="s">
        <v>7</v>
      </c>
      <c r="F34" s="7" t="s">
        <v>9</v>
      </c>
      <c r="G34" s="1" t="s">
        <v>6</v>
      </c>
      <c r="H34" s="8" t="s">
        <v>7</v>
      </c>
      <c r="I34" s="7" t="s">
        <v>9</v>
      </c>
      <c r="J34" s="1" t="s">
        <v>6</v>
      </c>
      <c r="K34" s="8" t="s">
        <v>7</v>
      </c>
      <c r="L34" s="1"/>
      <c r="M34" s="1"/>
      <c r="N34" s="1"/>
    </row>
    <row r="35" spans="1:14">
      <c r="A35" s="1"/>
      <c r="B35" s="13">
        <v>72</v>
      </c>
      <c r="C35" s="7">
        <v>0</v>
      </c>
      <c r="D35" s="2">
        <f>(C35/$C$43)*100</f>
        <v>0</v>
      </c>
      <c r="E35" s="9">
        <f>(D35/$C$43)*100</f>
        <v>0</v>
      </c>
      <c r="F35" s="12">
        <v>0</v>
      </c>
      <c r="G35" s="2">
        <f>(F35/$F$43)*100</f>
        <v>0</v>
      </c>
      <c r="H35" s="9">
        <f>(G35/$F$43)*100</f>
        <v>0</v>
      </c>
      <c r="I35" s="12">
        <v>0</v>
      </c>
      <c r="J35" s="2">
        <f>(I35/$I$43)*100</f>
        <v>0</v>
      </c>
      <c r="K35" s="9">
        <v>0</v>
      </c>
      <c r="L35" s="1"/>
      <c r="M35" s="2"/>
      <c r="N35" s="2"/>
    </row>
    <row r="36" spans="1:14">
      <c r="A36" s="1"/>
      <c r="B36" s="13">
        <v>96</v>
      </c>
      <c r="C36" s="7">
        <v>14</v>
      </c>
      <c r="D36" s="2">
        <f t="shared" ref="D36:D42" si="10">(C36/$C$43)*100</f>
        <v>51.851851851851848</v>
      </c>
      <c r="E36" s="9">
        <f>D36+E35</f>
        <v>51.851851851851848</v>
      </c>
      <c r="F36" s="12">
        <v>12</v>
      </c>
      <c r="G36" s="2">
        <f t="shared" ref="G36:G42" si="11">(F36/$F$43)*100</f>
        <v>85.714285714285708</v>
      </c>
      <c r="H36" s="9">
        <f>G36+H35</f>
        <v>85.714285714285708</v>
      </c>
      <c r="I36" s="12">
        <v>1</v>
      </c>
      <c r="J36" s="2">
        <f t="shared" ref="J36:J42" si="12">(I36/$I$43)*100</f>
        <v>8.3333333333333321</v>
      </c>
      <c r="K36" s="9">
        <f>J36+K35</f>
        <v>8.3333333333333321</v>
      </c>
      <c r="L36" s="1"/>
      <c r="M36" s="2"/>
      <c r="N36" s="2"/>
    </row>
    <row r="37" spans="1:14">
      <c r="A37" s="1"/>
      <c r="B37" s="13">
        <v>99</v>
      </c>
      <c r="C37" s="7">
        <v>3</v>
      </c>
      <c r="D37" s="2">
        <f t="shared" si="10"/>
        <v>11.111111111111111</v>
      </c>
      <c r="E37" s="9">
        <f t="shared" ref="E37:E42" si="13">D37+E36</f>
        <v>62.962962962962962</v>
      </c>
      <c r="F37" s="12">
        <v>0</v>
      </c>
      <c r="G37" s="2">
        <f t="shared" si="11"/>
        <v>0</v>
      </c>
      <c r="H37" s="9">
        <f t="shared" ref="H37:H42" si="14">G37+H36</f>
        <v>85.714285714285708</v>
      </c>
      <c r="I37" s="12">
        <v>1</v>
      </c>
      <c r="J37" s="2">
        <f t="shared" si="12"/>
        <v>8.3333333333333321</v>
      </c>
      <c r="K37" s="9">
        <f t="shared" ref="K37:K42" si="15">J37+K36</f>
        <v>16.666666666666664</v>
      </c>
      <c r="L37" s="1"/>
      <c r="M37" s="2"/>
      <c r="N37" s="2"/>
    </row>
    <row r="38" spans="1:14">
      <c r="A38" s="1"/>
      <c r="B38" s="13">
        <v>105</v>
      </c>
      <c r="C38" s="7">
        <v>7</v>
      </c>
      <c r="D38" s="2">
        <f t="shared" si="10"/>
        <v>25.925925925925924</v>
      </c>
      <c r="E38" s="9">
        <f t="shared" si="13"/>
        <v>88.888888888888886</v>
      </c>
      <c r="F38" s="12">
        <v>0</v>
      </c>
      <c r="G38" s="2">
        <f t="shared" si="11"/>
        <v>0</v>
      </c>
      <c r="H38" s="9">
        <f t="shared" si="14"/>
        <v>85.714285714285708</v>
      </c>
      <c r="I38" s="12">
        <v>3</v>
      </c>
      <c r="J38" s="2">
        <f t="shared" si="12"/>
        <v>25</v>
      </c>
      <c r="K38" s="9">
        <f t="shared" si="15"/>
        <v>41.666666666666664</v>
      </c>
      <c r="L38" s="1"/>
      <c r="M38" s="2"/>
      <c r="N38" s="2"/>
    </row>
    <row r="39" spans="1:14">
      <c r="A39" s="1"/>
      <c r="B39" s="13">
        <v>113</v>
      </c>
      <c r="C39" s="7">
        <v>2</v>
      </c>
      <c r="D39" s="2">
        <f t="shared" si="10"/>
        <v>7.4074074074074066</v>
      </c>
      <c r="E39" s="9">
        <f t="shared" si="13"/>
        <v>96.296296296296291</v>
      </c>
      <c r="F39" s="12">
        <v>0</v>
      </c>
      <c r="G39" s="2">
        <f t="shared" si="11"/>
        <v>0</v>
      </c>
      <c r="H39" s="9">
        <f t="shared" si="14"/>
        <v>85.714285714285708</v>
      </c>
      <c r="I39" s="12">
        <v>1</v>
      </c>
      <c r="J39" s="2">
        <f t="shared" si="12"/>
        <v>8.3333333333333321</v>
      </c>
      <c r="K39" s="9">
        <f t="shared" si="15"/>
        <v>50</v>
      </c>
      <c r="L39" s="1"/>
      <c r="M39" s="2"/>
      <c r="N39" s="2"/>
    </row>
    <row r="40" spans="1:14">
      <c r="A40" s="1"/>
      <c r="B40" s="13">
        <v>137</v>
      </c>
      <c r="C40" s="7">
        <v>1</v>
      </c>
      <c r="D40" s="2">
        <f t="shared" si="10"/>
        <v>3.7037037037037033</v>
      </c>
      <c r="E40" s="9">
        <f t="shared" si="13"/>
        <v>100</v>
      </c>
      <c r="F40" s="12">
        <v>2</v>
      </c>
      <c r="G40" s="2">
        <f t="shared" si="11"/>
        <v>14.285714285714285</v>
      </c>
      <c r="H40" s="9">
        <f t="shared" si="14"/>
        <v>100</v>
      </c>
      <c r="I40" s="12">
        <v>5</v>
      </c>
      <c r="J40" s="2">
        <f t="shared" si="12"/>
        <v>41.666666666666671</v>
      </c>
      <c r="K40" s="9">
        <f t="shared" si="15"/>
        <v>91.666666666666671</v>
      </c>
      <c r="L40" s="1"/>
      <c r="M40" s="2"/>
      <c r="N40" s="2"/>
    </row>
    <row r="41" spans="1:14">
      <c r="A41" s="1"/>
      <c r="B41" s="13">
        <v>164</v>
      </c>
      <c r="C41" s="7">
        <v>0</v>
      </c>
      <c r="D41" s="2">
        <f t="shared" si="10"/>
        <v>0</v>
      </c>
      <c r="E41" s="9">
        <f t="shared" si="13"/>
        <v>100</v>
      </c>
      <c r="F41" s="12">
        <v>0</v>
      </c>
      <c r="G41" s="2">
        <f t="shared" si="11"/>
        <v>0</v>
      </c>
      <c r="H41" s="9">
        <f t="shared" si="14"/>
        <v>100</v>
      </c>
      <c r="I41" s="12">
        <v>0</v>
      </c>
      <c r="J41" s="2">
        <f t="shared" si="12"/>
        <v>0</v>
      </c>
      <c r="K41" s="9">
        <f t="shared" si="15"/>
        <v>91.666666666666671</v>
      </c>
      <c r="L41" s="1"/>
      <c r="M41" s="2"/>
      <c r="N41" s="2"/>
    </row>
    <row r="42" spans="1:14">
      <c r="A42" s="1"/>
      <c r="B42" s="13">
        <v>194</v>
      </c>
      <c r="C42" s="7">
        <v>0</v>
      </c>
      <c r="D42" s="2">
        <f t="shared" si="10"/>
        <v>0</v>
      </c>
      <c r="E42" s="9">
        <f t="shared" si="13"/>
        <v>100</v>
      </c>
      <c r="F42" s="12">
        <v>0</v>
      </c>
      <c r="G42" s="2">
        <f t="shared" si="11"/>
        <v>0</v>
      </c>
      <c r="H42" s="9">
        <f t="shared" si="14"/>
        <v>100</v>
      </c>
      <c r="I42" s="27">
        <v>1</v>
      </c>
      <c r="J42" s="10">
        <f t="shared" si="12"/>
        <v>8.3333333333333321</v>
      </c>
      <c r="K42" s="18">
        <f t="shared" si="15"/>
        <v>100</v>
      </c>
      <c r="L42" s="1"/>
      <c r="M42" s="2"/>
      <c r="N42" s="2"/>
    </row>
    <row r="43" spans="1:14">
      <c r="A43" s="1"/>
      <c r="B43" s="19" t="s">
        <v>8</v>
      </c>
      <c r="C43" s="24">
        <v>27</v>
      </c>
      <c r="D43" s="14"/>
      <c r="E43" s="25"/>
      <c r="F43" s="22">
        <v>14</v>
      </c>
      <c r="G43" s="14"/>
      <c r="H43" s="15"/>
      <c r="I43" s="26">
        <v>12</v>
      </c>
      <c r="J43" s="21"/>
      <c r="K43" s="15"/>
      <c r="L43" s="1"/>
      <c r="M43" s="2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6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t="s">
        <v>14</v>
      </c>
      <c r="G46" s="1"/>
      <c r="H46" s="1"/>
      <c r="I46" s="1"/>
      <c r="J46" s="1"/>
      <c r="K46" s="1"/>
      <c r="L46" s="1"/>
      <c r="M46" s="1"/>
      <c r="N46" s="1"/>
    </row>
    <row r="47" spans="1:14">
      <c r="C47" t="s">
        <v>1</v>
      </c>
    </row>
    <row r="48" spans="1:14">
      <c r="B48" s="4" t="s">
        <v>10</v>
      </c>
      <c r="C48" t="s">
        <v>15</v>
      </c>
      <c r="D48" t="s">
        <v>16</v>
      </c>
      <c r="E48" t="s">
        <v>17</v>
      </c>
      <c r="F48" t="s">
        <v>18</v>
      </c>
    </row>
    <row r="49" spans="2:6">
      <c r="B49" s="16">
        <v>72</v>
      </c>
      <c r="C49" s="3">
        <f>E7</f>
        <v>0</v>
      </c>
      <c r="D49" s="3">
        <f>E21</f>
        <v>0</v>
      </c>
      <c r="E49" s="3">
        <f>E35</f>
        <v>0</v>
      </c>
      <c r="F49" s="3">
        <f>AVERAGE(C49:E49)</f>
        <v>0</v>
      </c>
    </row>
    <row r="50" spans="2:6">
      <c r="B50" s="16">
        <v>96</v>
      </c>
      <c r="C50" s="3">
        <f t="shared" ref="C50:C56" si="16">E8</f>
        <v>50</v>
      </c>
      <c r="D50" s="3">
        <f t="shared" ref="D50:D56" si="17">E22</f>
        <v>8</v>
      </c>
      <c r="E50" s="3">
        <f t="shared" ref="E50:E56" si="18">E36</f>
        <v>51.851851851851848</v>
      </c>
      <c r="F50" s="3">
        <f t="shared" ref="F50:F56" si="19">AVERAGE(C50:E50)</f>
        <v>36.617283950617285</v>
      </c>
    </row>
    <row r="51" spans="2:6">
      <c r="B51" s="16">
        <v>99</v>
      </c>
      <c r="C51" s="3">
        <f t="shared" si="16"/>
        <v>83.333333333333329</v>
      </c>
      <c r="D51" s="3">
        <f t="shared" si="17"/>
        <v>40</v>
      </c>
      <c r="E51" s="3">
        <f t="shared" si="18"/>
        <v>62.962962962962962</v>
      </c>
      <c r="F51" s="3">
        <f t="shared" si="19"/>
        <v>62.098765432098766</v>
      </c>
    </row>
    <row r="52" spans="2:6">
      <c r="B52" s="16">
        <v>105</v>
      </c>
      <c r="C52" s="3">
        <f t="shared" si="16"/>
        <v>91.666666666666657</v>
      </c>
      <c r="D52" s="3">
        <f t="shared" si="17"/>
        <v>56</v>
      </c>
      <c r="E52" s="3">
        <f t="shared" si="18"/>
        <v>88.888888888888886</v>
      </c>
      <c r="F52" s="3">
        <f t="shared" si="19"/>
        <v>78.851851851851848</v>
      </c>
    </row>
    <row r="53" spans="2:6">
      <c r="B53" s="16">
        <v>113</v>
      </c>
      <c r="C53" s="3">
        <f t="shared" si="16"/>
        <v>95.833333333333329</v>
      </c>
      <c r="D53" s="3">
        <f t="shared" si="17"/>
        <v>72</v>
      </c>
      <c r="E53" s="3">
        <f t="shared" si="18"/>
        <v>96.296296296296291</v>
      </c>
      <c r="F53" s="3">
        <f t="shared" si="19"/>
        <v>88.043209876543202</v>
      </c>
    </row>
    <row r="54" spans="2:6">
      <c r="B54" s="16">
        <v>137</v>
      </c>
      <c r="C54" s="3">
        <f t="shared" si="16"/>
        <v>100</v>
      </c>
      <c r="D54" s="3">
        <f t="shared" si="17"/>
        <v>100</v>
      </c>
      <c r="E54" s="3">
        <f t="shared" si="18"/>
        <v>100</v>
      </c>
      <c r="F54" s="3">
        <f t="shared" si="19"/>
        <v>100</v>
      </c>
    </row>
    <row r="55" spans="2:6">
      <c r="B55" s="16">
        <v>164</v>
      </c>
      <c r="C55" s="3">
        <f t="shared" si="16"/>
        <v>100</v>
      </c>
      <c r="D55" s="3">
        <f t="shared" si="17"/>
        <v>100</v>
      </c>
      <c r="E55" s="3">
        <f t="shared" si="18"/>
        <v>100</v>
      </c>
      <c r="F55" s="3">
        <f t="shared" si="19"/>
        <v>100</v>
      </c>
    </row>
    <row r="56" spans="2:6">
      <c r="B56" s="16">
        <v>194</v>
      </c>
      <c r="C56" s="3">
        <f t="shared" si="16"/>
        <v>100</v>
      </c>
      <c r="D56" s="3">
        <f t="shared" si="17"/>
        <v>100</v>
      </c>
      <c r="E56" s="3">
        <f t="shared" si="18"/>
        <v>100</v>
      </c>
      <c r="F56" s="3">
        <f t="shared" si="19"/>
        <v>100</v>
      </c>
    </row>
    <row r="57" spans="2:6">
      <c r="B57" s="1"/>
    </row>
    <row r="58" spans="2:6">
      <c r="C58" t="s">
        <v>20</v>
      </c>
    </row>
    <row r="59" spans="2:6">
      <c r="B59" s="4" t="s">
        <v>10</v>
      </c>
      <c r="C59" t="s">
        <v>15</v>
      </c>
      <c r="D59" t="s">
        <v>16</v>
      </c>
      <c r="E59" t="s">
        <v>17</v>
      </c>
      <c r="F59" t="s">
        <v>18</v>
      </c>
    </row>
    <row r="60" spans="2:6">
      <c r="B60" s="16">
        <v>72</v>
      </c>
      <c r="C60" s="3">
        <f>H7</f>
        <v>0</v>
      </c>
      <c r="D60" s="3">
        <f>H21</f>
        <v>0</v>
      </c>
      <c r="E60" s="3">
        <f>H35</f>
        <v>0</v>
      </c>
      <c r="F60" s="3">
        <f>AVERAGE(C60:E60)</f>
        <v>0</v>
      </c>
    </row>
    <row r="61" spans="2:6">
      <c r="B61" s="16">
        <v>96</v>
      </c>
      <c r="C61" s="3">
        <f t="shared" ref="C61:C67" si="20">H8</f>
        <v>20.833333333333336</v>
      </c>
      <c r="D61" s="3">
        <f t="shared" ref="D61:D67" si="21">H22</f>
        <v>56.521739130434781</v>
      </c>
      <c r="E61" s="3">
        <f t="shared" ref="E61:E67" si="22">H36</f>
        <v>85.714285714285708</v>
      </c>
      <c r="F61" s="3">
        <f t="shared" ref="F61:F67" si="23">AVERAGE(C61:E61)</f>
        <v>54.356452726017949</v>
      </c>
    </row>
    <row r="62" spans="2:6">
      <c r="B62" s="16">
        <v>99</v>
      </c>
      <c r="C62" s="3">
        <f t="shared" si="20"/>
        <v>50</v>
      </c>
      <c r="D62" s="3">
        <f t="shared" si="21"/>
        <v>78.260869565217391</v>
      </c>
      <c r="E62" s="3">
        <f t="shared" si="22"/>
        <v>85.714285714285708</v>
      </c>
      <c r="F62" s="3">
        <f t="shared" si="23"/>
        <v>71.325051759834366</v>
      </c>
    </row>
    <row r="63" spans="2:6">
      <c r="B63" s="16">
        <v>105</v>
      </c>
      <c r="C63" s="3">
        <f t="shared" si="20"/>
        <v>62.5</v>
      </c>
      <c r="D63" s="3">
        <f t="shared" si="21"/>
        <v>91.304347826086953</v>
      </c>
      <c r="E63" s="3">
        <f t="shared" si="22"/>
        <v>85.714285714285708</v>
      </c>
      <c r="F63" s="3">
        <f t="shared" si="23"/>
        <v>79.839544513457554</v>
      </c>
    </row>
    <row r="64" spans="2:6">
      <c r="B64" s="16">
        <v>113</v>
      </c>
      <c r="C64" s="3">
        <f t="shared" si="20"/>
        <v>75</v>
      </c>
      <c r="D64" s="3">
        <f t="shared" si="21"/>
        <v>95.65217391304347</v>
      </c>
      <c r="E64" s="3">
        <f t="shared" si="22"/>
        <v>85.714285714285708</v>
      </c>
      <c r="F64" s="3">
        <f t="shared" si="23"/>
        <v>85.455486542443055</v>
      </c>
    </row>
    <row r="65" spans="2:6">
      <c r="B65" s="16">
        <v>137</v>
      </c>
      <c r="C65" s="3">
        <f t="shared" si="20"/>
        <v>91.666666666666657</v>
      </c>
      <c r="D65" s="3">
        <f t="shared" si="21"/>
        <v>99.999999999999986</v>
      </c>
      <c r="E65" s="3">
        <f t="shared" si="22"/>
        <v>100</v>
      </c>
      <c r="F65" s="3">
        <f t="shared" si="23"/>
        <v>97.222222222222214</v>
      </c>
    </row>
    <row r="66" spans="2:6">
      <c r="B66" s="16">
        <v>164</v>
      </c>
      <c r="C66" s="3">
        <f t="shared" si="20"/>
        <v>91.666666666666657</v>
      </c>
      <c r="D66" s="3">
        <f t="shared" si="21"/>
        <v>99.999999999999986</v>
      </c>
      <c r="E66" s="3">
        <f t="shared" si="22"/>
        <v>100</v>
      </c>
      <c r="F66" s="3">
        <f t="shared" si="23"/>
        <v>97.222222222222214</v>
      </c>
    </row>
    <row r="67" spans="2:6">
      <c r="B67" s="16">
        <v>194</v>
      </c>
      <c r="C67" s="3">
        <f t="shared" si="20"/>
        <v>99.999999999999986</v>
      </c>
      <c r="D67" s="3">
        <f t="shared" si="21"/>
        <v>99.999999999999986</v>
      </c>
      <c r="E67" s="3">
        <f t="shared" si="22"/>
        <v>100</v>
      </c>
      <c r="F67" s="3">
        <f t="shared" si="23"/>
        <v>100</v>
      </c>
    </row>
    <row r="69" spans="2:6">
      <c r="C69" t="s">
        <v>21</v>
      </c>
    </row>
    <row r="70" spans="2:6">
      <c r="B70" s="4" t="s">
        <v>10</v>
      </c>
      <c r="C70" t="s">
        <v>15</v>
      </c>
      <c r="D70" t="s">
        <v>16</v>
      </c>
      <c r="E70" t="s">
        <v>17</v>
      </c>
      <c r="F70" t="s">
        <v>18</v>
      </c>
    </row>
    <row r="71" spans="2:6">
      <c r="B71" s="16">
        <v>72</v>
      </c>
      <c r="C71" s="3">
        <f>K7</f>
        <v>0</v>
      </c>
      <c r="D71" s="3">
        <f>K21</f>
        <v>0</v>
      </c>
      <c r="E71" s="3">
        <f>K35</f>
        <v>0</v>
      </c>
      <c r="F71" s="3">
        <f>AVERAGE(C71:E71)</f>
        <v>0</v>
      </c>
    </row>
    <row r="72" spans="2:6">
      <c r="B72" s="16">
        <v>96</v>
      </c>
      <c r="C72" s="3">
        <f t="shared" ref="C72:C78" si="24">K8</f>
        <v>13.953488372093023</v>
      </c>
      <c r="D72" s="3">
        <f t="shared" ref="D72:D78" si="25">K22</f>
        <v>5</v>
      </c>
      <c r="E72" s="3">
        <f t="shared" ref="E72:E78" si="26">K36</f>
        <v>8.3333333333333321</v>
      </c>
      <c r="F72" s="3">
        <f t="shared" ref="F72:F78" si="27">AVERAGE(C72:E72)</f>
        <v>9.0956072351421184</v>
      </c>
    </row>
    <row r="73" spans="2:6">
      <c r="B73" s="16">
        <v>99</v>
      </c>
      <c r="C73" s="3">
        <f t="shared" si="24"/>
        <v>37.20930232558139</v>
      </c>
      <c r="D73" s="3">
        <f t="shared" si="25"/>
        <v>20</v>
      </c>
      <c r="E73" s="3">
        <f t="shared" si="26"/>
        <v>16.666666666666664</v>
      </c>
      <c r="F73" s="3">
        <f t="shared" si="27"/>
        <v>24.625322997416021</v>
      </c>
    </row>
    <row r="74" spans="2:6">
      <c r="B74" s="16">
        <v>105</v>
      </c>
      <c r="C74" s="3">
        <f t="shared" si="24"/>
        <v>67.441860465116264</v>
      </c>
      <c r="D74" s="3">
        <f t="shared" si="25"/>
        <v>75</v>
      </c>
      <c r="E74" s="3">
        <f t="shared" si="26"/>
        <v>41.666666666666664</v>
      </c>
      <c r="F74" s="3">
        <f t="shared" si="27"/>
        <v>61.369509043927643</v>
      </c>
    </row>
    <row r="75" spans="2:6">
      <c r="B75" s="16">
        <v>113</v>
      </c>
      <c r="C75" s="3">
        <f t="shared" si="24"/>
        <v>86.046511627906966</v>
      </c>
      <c r="D75" s="3">
        <f t="shared" si="25"/>
        <v>80</v>
      </c>
      <c r="E75" s="3">
        <f t="shared" si="26"/>
        <v>50</v>
      </c>
      <c r="F75" s="3">
        <f t="shared" si="27"/>
        <v>72.015503875968989</v>
      </c>
    </row>
    <row r="76" spans="2:6">
      <c r="B76" s="16">
        <v>137</v>
      </c>
      <c r="C76" s="3">
        <f t="shared" si="24"/>
        <v>99.999999999999986</v>
      </c>
      <c r="D76" s="3">
        <f t="shared" si="25"/>
        <v>95</v>
      </c>
      <c r="E76" s="3">
        <f t="shared" si="26"/>
        <v>91.666666666666671</v>
      </c>
      <c r="F76" s="3">
        <f t="shared" si="27"/>
        <v>95.555555555555557</v>
      </c>
    </row>
    <row r="77" spans="2:6">
      <c r="B77" s="16">
        <v>164</v>
      </c>
      <c r="C77" s="3">
        <f t="shared" si="24"/>
        <v>99.999999999999986</v>
      </c>
      <c r="D77" s="3">
        <f t="shared" si="25"/>
        <v>100</v>
      </c>
      <c r="E77" s="3">
        <f t="shared" si="26"/>
        <v>91.666666666666671</v>
      </c>
      <c r="F77" s="3">
        <f t="shared" si="27"/>
        <v>97.222222222222229</v>
      </c>
    </row>
    <row r="78" spans="2:6">
      <c r="B78" s="16">
        <v>194</v>
      </c>
      <c r="C78" s="3">
        <f t="shared" si="24"/>
        <v>99.999999999999986</v>
      </c>
      <c r="D78" s="3">
        <f t="shared" si="25"/>
        <v>100</v>
      </c>
      <c r="E78" s="3">
        <f t="shared" si="26"/>
        <v>100</v>
      </c>
      <c r="F78" s="3">
        <f t="shared" si="27"/>
        <v>100</v>
      </c>
    </row>
    <row r="80" spans="2:6">
      <c r="B80" t="s">
        <v>19</v>
      </c>
    </row>
    <row r="82" spans="2:5">
      <c r="B82" s="4" t="s">
        <v>10</v>
      </c>
      <c r="C82" t="s">
        <v>1</v>
      </c>
      <c r="D82" t="s">
        <v>20</v>
      </c>
      <c r="E82" t="s">
        <v>21</v>
      </c>
    </row>
    <row r="83" spans="2:5">
      <c r="B83" s="16">
        <v>72</v>
      </c>
      <c r="C83" s="3">
        <f>F49</f>
        <v>0</v>
      </c>
      <c r="D83" s="3">
        <f>F60</f>
        <v>0</v>
      </c>
      <c r="E83" s="3">
        <f>F71</f>
        <v>0</v>
      </c>
    </row>
    <row r="84" spans="2:5">
      <c r="B84" s="16">
        <v>96</v>
      </c>
      <c r="C84" s="3">
        <f t="shared" ref="C84:C90" si="28">F50</f>
        <v>36.617283950617285</v>
      </c>
      <c r="D84" s="3">
        <f t="shared" ref="D84:D90" si="29">F61</f>
        <v>54.356452726017949</v>
      </c>
      <c r="E84" s="3">
        <f t="shared" ref="E84:E90" si="30">F72</f>
        <v>9.0956072351421184</v>
      </c>
    </row>
    <row r="85" spans="2:5">
      <c r="B85" s="16">
        <v>99</v>
      </c>
      <c r="C85" s="3">
        <f t="shared" si="28"/>
        <v>62.098765432098766</v>
      </c>
      <c r="D85" s="3">
        <f t="shared" si="29"/>
        <v>71.325051759834366</v>
      </c>
      <c r="E85" s="3">
        <f t="shared" si="30"/>
        <v>24.625322997416021</v>
      </c>
    </row>
    <row r="86" spans="2:5">
      <c r="B86" s="16">
        <v>105</v>
      </c>
      <c r="C86" s="3">
        <f t="shared" si="28"/>
        <v>78.851851851851848</v>
      </c>
      <c r="D86" s="3">
        <f t="shared" si="29"/>
        <v>79.839544513457554</v>
      </c>
      <c r="E86" s="3">
        <f t="shared" si="30"/>
        <v>61.369509043927643</v>
      </c>
    </row>
    <row r="87" spans="2:5">
      <c r="B87" s="16">
        <v>113</v>
      </c>
      <c r="C87" s="3">
        <f t="shared" si="28"/>
        <v>88.043209876543202</v>
      </c>
      <c r="D87" s="3">
        <f t="shared" si="29"/>
        <v>85.455486542443055</v>
      </c>
      <c r="E87" s="3">
        <f t="shared" si="30"/>
        <v>72.015503875968989</v>
      </c>
    </row>
    <row r="88" spans="2:5">
      <c r="B88" s="16">
        <v>137</v>
      </c>
      <c r="C88" s="3">
        <f t="shared" si="28"/>
        <v>100</v>
      </c>
      <c r="D88" s="3">
        <f t="shared" si="29"/>
        <v>97.222222222222214</v>
      </c>
      <c r="E88" s="3">
        <f t="shared" si="30"/>
        <v>95.555555555555557</v>
      </c>
    </row>
    <row r="89" spans="2:5">
      <c r="B89" s="16">
        <v>164</v>
      </c>
      <c r="C89" s="3">
        <f t="shared" si="28"/>
        <v>100</v>
      </c>
      <c r="D89" s="3">
        <f t="shared" si="29"/>
        <v>97.222222222222214</v>
      </c>
      <c r="E89" s="3">
        <f t="shared" si="30"/>
        <v>97.222222222222229</v>
      </c>
    </row>
    <row r="90" spans="2:5">
      <c r="B90" s="16">
        <v>194</v>
      </c>
      <c r="C90" s="3">
        <f t="shared" si="28"/>
        <v>100</v>
      </c>
      <c r="D90" s="3">
        <f t="shared" si="29"/>
        <v>100</v>
      </c>
      <c r="E90" s="3">
        <f t="shared" si="30"/>
        <v>100</v>
      </c>
    </row>
  </sheetData>
  <mergeCells count="14">
    <mergeCell ref="C33:E33"/>
    <mergeCell ref="F33:H33"/>
    <mergeCell ref="I33:K33"/>
    <mergeCell ref="B32:K32"/>
    <mergeCell ref="B19:B20"/>
    <mergeCell ref="B33:B34"/>
    <mergeCell ref="B4:K4"/>
    <mergeCell ref="F5:H5"/>
    <mergeCell ref="I5:K5"/>
    <mergeCell ref="F19:H19"/>
    <mergeCell ref="I19:K19"/>
    <mergeCell ref="B18:K18"/>
    <mergeCell ref="C19:E19"/>
    <mergeCell ref="C5:E5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2018-12-01T14:50:05Z</dcterms:created>
  <dcterms:modified xsi:type="dcterms:W3CDTF">2018-12-02T10:38:41Z</dcterms:modified>
</cp:coreProperties>
</file>