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ilbertJ/Downloads/"/>
    </mc:Choice>
  </mc:AlternateContent>
  <xr:revisionPtr revIDLastSave="0" documentId="13_ncr:1_{82EA0CC9-6D4A-4944-A4E4-19ED8BB0FD6C}" xr6:coauthVersionLast="45" xr6:coauthVersionMax="45" xr10:uidLastSave="{00000000-0000-0000-0000-000000000000}"/>
  <bookViews>
    <workbookView xWindow="20820" yWindow="-15780" windowWidth="28040" windowHeight="12020" xr2:uid="{00000000-000D-0000-FFFF-FFFF00000000}"/>
  </bookViews>
  <sheets>
    <sheet name="Figure 3-souce data 1" sheetId="1" r:id="rId1"/>
  </sheets>
  <definedNames>
    <definedName name="_xlnm.Print_Area" localSheetId="0">'Figure 3-souce data 1'!$A$1:$W$33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" i="1" l="1"/>
  <c r="T7" i="1"/>
  <c r="T8" i="1" s="1"/>
  <c r="S7" i="1"/>
  <c r="S8" i="1" s="1"/>
  <c r="R7" i="1"/>
  <c r="Q7" i="1"/>
  <c r="P7" i="1"/>
  <c r="P8" i="1" s="1"/>
  <c r="O7" i="1"/>
  <c r="O8" i="1" s="1"/>
  <c r="N7" i="1"/>
  <c r="M7" i="1"/>
  <c r="K7" i="1"/>
  <c r="K8" i="1" s="1"/>
  <c r="J7" i="1"/>
  <c r="I7" i="1"/>
  <c r="H7" i="1"/>
  <c r="G7" i="1"/>
  <c r="G8" i="1" s="1"/>
  <c r="F7" i="1"/>
  <c r="E7" i="1"/>
  <c r="D7" i="1"/>
  <c r="C7" i="1"/>
  <c r="C8" i="1" s="1"/>
  <c r="B7" i="1"/>
  <c r="W6" i="1"/>
  <c r="V6" i="1"/>
  <c r="L6" i="1"/>
  <c r="W5" i="1"/>
  <c r="V5" i="1"/>
  <c r="L5" i="1"/>
  <c r="H8" i="1" l="1"/>
  <c r="D8" i="1"/>
  <c r="L7" i="1"/>
  <c r="B8" i="1"/>
  <c r="J8" i="1"/>
  <c r="R8" i="1"/>
  <c r="W7" i="1"/>
  <c r="E8" i="1"/>
  <c r="I8" i="1"/>
  <c r="M8" i="1"/>
  <c r="Q8" i="1"/>
  <c r="U8" i="1"/>
  <c r="V7" i="1"/>
  <c r="F8" i="1"/>
  <c r="N8" i="1"/>
  <c r="V8" i="1" l="1"/>
  <c r="L8" i="1"/>
  <c r="W8" i="1"/>
</calcChain>
</file>

<file path=xl/sharedStrings.xml><?xml version="1.0" encoding="utf-8"?>
<sst xmlns="http://schemas.openxmlformats.org/spreadsheetml/2006/main" count="28" uniqueCount="28">
  <si>
    <t>March-2016</t>
  </si>
  <si>
    <t>April-2016</t>
  </si>
  <si>
    <t>May-2016</t>
  </si>
  <si>
    <t>June-2016</t>
  </si>
  <si>
    <t>July-2016</t>
  </si>
  <si>
    <t>August-2016</t>
  </si>
  <si>
    <t>September-2016</t>
  </si>
  <si>
    <t>October-2016</t>
  </si>
  <si>
    <t>November-2016</t>
  </si>
  <si>
    <t>December-2016</t>
  </si>
  <si>
    <t>Total 2016</t>
  </si>
  <si>
    <t>January-2017</t>
  </si>
  <si>
    <t>February-2017</t>
  </si>
  <si>
    <t>March-2017</t>
  </si>
  <si>
    <t>April-2017</t>
  </si>
  <si>
    <t>May-2017</t>
  </si>
  <si>
    <t>June-2017</t>
  </si>
  <si>
    <t>July-2017</t>
  </si>
  <si>
    <t>August-2017</t>
  </si>
  <si>
    <t>September-2017</t>
  </si>
  <si>
    <t>Total 2017</t>
  </si>
  <si>
    <t>Total 2016-2017</t>
  </si>
  <si>
    <t>REGION 1</t>
  </si>
  <si>
    <t>C580Y</t>
  </si>
  <si>
    <t>WT</t>
  </si>
  <si>
    <t>% of mutants</t>
  </si>
  <si>
    <t>TOTAL NUMBER OF ANALYZED SAMPLES</t>
  </si>
  <si>
    <r>
      <t xml:space="preserve">Samples of region 1 analyzed at the </t>
    </r>
    <r>
      <rPr>
        <b/>
        <i/>
        <sz val="11"/>
        <color theme="1"/>
        <rFont val="Calibri"/>
        <family val="2"/>
        <scheme val="minor"/>
      </rPr>
      <t>pfk13</t>
    </r>
    <r>
      <rPr>
        <b/>
        <sz val="11"/>
        <color theme="1"/>
        <rFont val="Calibri"/>
        <family val="2"/>
        <scheme val="minor"/>
      </rPr>
      <t xml:space="preserve"> gene level by month, Guyana 2016-2017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</si>
</sst>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1"/>
      <color rgb="FF008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2" fillId="4" borderId="0" xfId="0" applyFont="1" applyFill="1" applyBorder="1" applyAlignment="1">
      <alignment horizontal="center"/>
    </xf>
    <xf numFmtId="0" fontId="0" fillId="3" borderId="0" xfId="0" applyFill="1"/>
    <xf numFmtId="16" fontId="2" fillId="4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applyNumberFormat="1" applyFont="1" applyFill="1"/>
    <xf numFmtId="0" fontId="5" fillId="5" borderId="0" xfId="0" applyNumberFormat="1" applyFont="1" applyFill="1"/>
    <xf numFmtId="0" fontId="6" fillId="0" borderId="0" xfId="0" applyNumberFormat="1" applyFont="1" applyFill="1"/>
    <xf numFmtId="10" fontId="2" fillId="0" borderId="0" xfId="1" applyNumberFormat="1" applyFont="1" applyFill="1"/>
    <xf numFmtId="10" fontId="5" fillId="5" borderId="0" xfId="1" applyNumberFormat="1" applyFont="1" applyFill="1"/>
    <xf numFmtId="10" fontId="6" fillId="0" borderId="0" xfId="1" applyNumberFormat="1" applyFont="1" applyFill="1"/>
    <xf numFmtId="0" fontId="6" fillId="2" borderId="2" xfId="0" applyNumberFormat="1" applyFont="1" applyFill="1" applyBorder="1"/>
  </cellXfs>
  <cellStyles count="2">
    <cellStyle name="Normal" xfId="0" builtinId="0"/>
    <cellStyle name="Per 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"/>
  <sheetViews>
    <sheetView tabSelected="1" workbookViewId="0">
      <selection activeCell="F7" sqref="F7"/>
    </sheetView>
  </sheetViews>
  <sheetFormatPr baseColWidth="10" defaultRowHeight="15" x14ac:dyDescent="0.2"/>
  <cols>
    <col min="1" max="1" width="35.83203125" customWidth="1"/>
  </cols>
  <sheetData>
    <row r="1" spans="1:23" x14ac:dyDescent="0.2">
      <c r="A1" s="1" t="s">
        <v>27</v>
      </c>
    </row>
    <row r="3" spans="1:23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4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</row>
    <row r="4" spans="1:23" x14ac:dyDescent="0.2">
      <c r="A4" s="5" t="s">
        <v>22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6"/>
      <c r="P4" s="6"/>
      <c r="Q4" s="8"/>
      <c r="R4" s="6"/>
      <c r="S4" s="6"/>
      <c r="T4" s="6"/>
      <c r="U4" s="6"/>
      <c r="V4" s="7"/>
      <c r="W4" s="6"/>
    </row>
    <row r="5" spans="1:23" x14ac:dyDescent="0.2">
      <c r="A5" s="9" t="s">
        <v>23</v>
      </c>
      <c r="B5" s="10">
        <v>0</v>
      </c>
      <c r="C5" s="10">
        <v>1</v>
      </c>
      <c r="D5" s="10">
        <v>2</v>
      </c>
      <c r="E5" s="10">
        <v>4</v>
      </c>
      <c r="F5" s="10">
        <v>1</v>
      </c>
      <c r="G5" s="10">
        <v>0</v>
      </c>
      <c r="H5" s="10">
        <v>1</v>
      </c>
      <c r="I5" s="10">
        <v>0</v>
      </c>
      <c r="J5" s="10">
        <v>0</v>
      </c>
      <c r="K5" s="10">
        <v>0</v>
      </c>
      <c r="L5" s="11">
        <f>SUM(B5:K5)</f>
        <v>9</v>
      </c>
      <c r="M5" s="10">
        <v>0</v>
      </c>
      <c r="N5" s="10">
        <v>0</v>
      </c>
      <c r="O5" s="10">
        <v>0</v>
      </c>
      <c r="P5" s="10">
        <v>1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1">
        <f>SUM(M5:U5)</f>
        <v>1</v>
      </c>
      <c r="W5" s="12">
        <f>SUM(B5:K5)+SUM(M5:U5)</f>
        <v>10</v>
      </c>
    </row>
    <row r="6" spans="1:23" x14ac:dyDescent="0.2">
      <c r="A6" s="9" t="s">
        <v>24</v>
      </c>
      <c r="B6" s="10">
        <v>2</v>
      </c>
      <c r="C6" s="10">
        <v>13</v>
      </c>
      <c r="D6" s="10">
        <v>13</v>
      </c>
      <c r="E6" s="10">
        <v>12</v>
      </c>
      <c r="F6" s="10">
        <v>14</v>
      </c>
      <c r="G6" s="10">
        <v>9</v>
      </c>
      <c r="H6" s="10">
        <v>8</v>
      </c>
      <c r="I6" s="10">
        <v>5</v>
      </c>
      <c r="J6" s="10">
        <v>5</v>
      </c>
      <c r="K6" s="10">
        <v>7</v>
      </c>
      <c r="L6" s="11">
        <f t="shared" ref="L6:L7" si="0">SUM(B6:K6)</f>
        <v>88</v>
      </c>
      <c r="M6" s="10">
        <v>10</v>
      </c>
      <c r="N6" s="10">
        <v>1</v>
      </c>
      <c r="O6" s="10">
        <v>0</v>
      </c>
      <c r="P6" s="10">
        <v>3</v>
      </c>
      <c r="Q6" s="10">
        <v>1</v>
      </c>
      <c r="R6" s="10">
        <v>0</v>
      </c>
      <c r="S6" s="10">
        <v>0</v>
      </c>
      <c r="T6" s="10">
        <v>1</v>
      </c>
      <c r="U6" s="10">
        <v>0</v>
      </c>
      <c r="V6" s="11">
        <f t="shared" ref="V6:V7" si="1">SUM(M6:U6)</f>
        <v>16</v>
      </c>
      <c r="W6" s="12">
        <f t="shared" ref="W6:W7" si="2">SUM(B6:K6)+SUM(M6:U6)</f>
        <v>104</v>
      </c>
    </row>
    <row r="7" spans="1:23" x14ac:dyDescent="0.2">
      <c r="A7" s="16" t="s">
        <v>26</v>
      </c>
      <c r="B7" s="10">
        <f>B5+B6</f>
        <v>2</v>
      </c>
      <c r="C7" s="10">
        <f t="shared" ref="C7:U7" si="3">C5+C6</f>
        <v>14</v>
      </c>
      <c r="D7" s="10">
        <f t="shared" si="3"/>
        <v>15</v>
      </c>
      <c r="E7" s="10">
        <f t="shared" si="3"/>
        <v>16</v>
      </c>
      <c r="F7" s="10">
        <f t="shared" si="3"/>
        <v>15</v>
      </c>
      <c r="G7" s="10">
        <f t="shared" si="3"/>
        <v>9</v>
      </c>
      <c r="H7" s="10">
        <f t="shared" si="3"/>
        <v>9</v>
      </c>
      <c r="I7" s="10">
        <f t="shared" si="3"/>
        <v>5</v>
      </c>
      <c r="J7" s="10">
        <f t="shared" si="3"/>
        <v>5</v>
      </c>
      <c r="K7" s="10">
        <f t="shared" si="3"/>
        <v>7</v>
      </c>
      <c r="L7" s="11">
        <f t="shared" si="0"/>
        <v>97</v>
      </c>
      <c r="M7" s="10">
        <f t="shared" si="3"/>
        <v>10</v>
      </c>
      <c r="N7" s="10">
        <f t="shared" si="3"/>
        <v>1</v>
      </c>
      <c r="O7" s="10">
        <f t="shared" si="3"/>
        <v>0</v>
      </c>
      <c r="P7" s="10">
        <f t="shared" si="3"/>
        <v>4</v>
      </c>
      <c r="Q7" s="10">
        <f t="shared" si="3"/>
        <v>1</v>
      </c>
      <c r="R7" s="10">
        <f t="shared" si="3"/>
        <v>0</v>
      </c>
      <c r="S7" s="10">
        <f t="shared" si="3"/>
        <v>0</v>
      </c>
      <c r="T7" s="10">
        <f t="shared" si="3"/>
        <v>1</v>
      </c>
      <c r="U7" s="10">
        <f t="shared" si="3"/>
        <v>0</v>
      </c>
      <c r="V7" s="11">
        <f t="shared" si="1"/>
        <v>17</v>
      </c>
      <c r="W7" s="12">
        <f t="shared" si="2"/>
        <v>114</v>
      </c>
    </row>
    <row r="8" spans="1:23" x14ac:dyDescent="0.2">
      <c r="A8" s="16" t="s">
        <v>25</v>
      </c>
      <c r="B8" s="13">
        <f>B5/B7</f>
        <v>0</v>
      </c>
      <c r="C8" s="13">
        <f t="shared" ref="C8:W8" si="4">C5/C7</f>
        <v>7.1428571428571425E-2</v>
      </c>
      <c r="D8" s="13">
        <f t="shared" si="4"/>
        <v>0.13333333333333333</v>
      </c>
      <c r="E8" s="13">
        <f t="shared" si="4"/>
        <v>0.25</v>
      </c>
      <c r="F8" s="13">
        <f t="shared" si="4"/>
        <v>6.6666666666666666E-2</v>
      </c>
      <c r="G8" s="13">
        <f t="shared" si="4"/>
        <v>0</v>
      </c>
      <c r="H8" s="13">
        <f t="shared" si="4"/>
        <v>0.1111111111111111</v>
      </c>
      <c r="I8" s="13">
        <f t="shared" si="4"/>
        <v>0</v>
      </c>
      <c r="J8" s="13">
        <f t="shared" si="4"/>
        <v>0</v>
      </c>
      <c r="K8" s="13">
        <f t="shared" si="4"/>
        <v>0</v>
      </c>
      <c r="L8" s="14">
        <f>L5/L7</f>
        <v>9.2783505154639179E-2</v>
      </c>
      <c r="M8" s="13">
        <f t="shared" si="4"/>
        <v>0</v>
      </c>
      <c r="N8" s="13">
        <f>N5/N7</f>
        <v>0</v>
      </c>
      <c r="O8" s="13" t="e">
        <f>O5/O7</f>
        <v>#DIV/0!</v>
      </c>
      <c r="P8" s="13">
        <f t="shared" si="4"/>
        <v>0.25</v>
      </c>
      <c r="Q8" s="13">
        <f t="shared" si="4"/>
        <v>0</v>
      </c>
      <c r="R8" s="13" t="e">
        <f t="shared" si="4"/>
        <v>#DIV/0!</v>
      </c>
      <c r="S8" s="13" t="e">
        <f t="shared" si="4"/>
        <v>#DIV/0!</v>
      </c>
      <c r="T8" s="13">
        <f t="shared" si="4"/>
        <v>0</v>
      </c>
      <c r="U8" s="13" t="e">
        <f t="shared" si="4"/>
        <v>#DIV/0!</v>
      </c>
      <c r="V8" s="14">
        <f>V5/V7</f>
        <v>5.8823529411764705E-2</v>
      </c>
      <c r="W8" s="15">
        <f t="shared" si="4"/>
        <v>8.771929824561403E-2</v>
      </c>
    </row>
    <row r="12" spans="1:23" x14ac:dyDescent="0.2">
      <c r="A12" s="1"/>
      <c r="J12" s="1"/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Figure 3-souce data 1</vt:lpstr>
      <vt:lpstr>'Figure 3-souce data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lmathieu</dc:creator>
  <cp:lastModifiedBy>Microsoft Office User</cp:lastModifiedBy>
  <dcterms:created xsi:type="dcterms:W3CDTF">2020-01-15T11:05:50Z</dcterms:created>
  <dcterms:modified xsi:type="dcterms:W3CDTF">2020-05-06T13:14:37Z</dcterms:modified>
</cp:coreProperties>
</file>