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GROUPS\mol-grp\Detox-Folder\Ruo\Full Submission - R1\"/>
    </mc:Choice>
  </mc:AlternateContent>
  <bookViews>
    <workbookView xWindow="0" yWindow="0" windowWidth="25200" windowHeight="11850"/>
  </bookViews>
  <sheets>
    <sheet name="Figure 3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K41" i="1" l="1"/>
  <c r="AK42" i="1" s="1"/>
  <c r="AJ41" i="1"/>
  <c r="AJ42" i="1" s="1"/>
  <c r="AI41" i="1"/>
  <c r="AI42" i="1" s="1"/>
  <c r="AH41" i="1"/>
  <c r="AH42" i="1" s="1"/>
  <c r="AG41" i="1"/>
  <c r="AG42" i="1" s="1"/>
  <c r="AF41" i="1"/>
  <c r="AF42" i="1" s="1"/>
  <c r="AE41" i="1"/>
  <c r="AE42" i="1" s="1"/>
  <c r="AD41" i="1"/>
  <c r="AD42" i="1" s="1"/>
  <c r="AC41" i="1"/>
  <c r="AC42" i="1" s="1"/>
  <c r="AB41" i="1"/>
  <c r="AB42" i="1" s="1"/>
  <c r="AA41" i="1"/>
  <c r="AA42" i="1" s="1"/>
  <c r="Z41" i="1"/>
  <c r="Z42" i="1" s="1"/>
  <c r="Y41" i="1"/>
  <c r="Y42" i="1" s="1"/>
  <c r="X41" i="1"/>
  <c r="X42" i="1" s="1"/>
  <c r="W41" i="1"/>
  <c r="W42" i="1" s="1"/>
  <c r="V41" i="1"/>
  <c r="V42" i="1" s="1"/>
  <c r="U41" i="1"/>
  <c r="U42" i="1" s="1"/>
  <c r="T41" i="1"/>
  <c r="T42" i="1" s="1"/>
  <c r="S41" i="1"/>
  <c r="S42" i="1" s="1"/>
  <c r="R41" i="1"/>
  <c r="R42" i="1" s="1"/>
  <c r="Q41" i="1"/>
  <c r="Q42" i="1" s="1"/>
  <c r="P41" i="1"/>
  <c r="P42" i="1" s="1"/>
  <c r="O41" i="1"/>
  <c r="O42" i="1" s="1"/>
  <c r="N41" i="1"/>
  <c r="N42" i="1" s="1"/>
  <c r="M41" i="1"/>
  <c r="M42" i="1" s="1"/>
  <c r="L41" i="1"/>
  <c r="L42" i="1" s="1"/>
  <c r="K41" i="1"/>
  <c r="K42" i="1" s="1"/>
  <c r="J41" i="1"/>
  <c r="J42" i="1" s="1"/>
  <c r="I41" i="1"/>
  <c r="I42" i="1" s="1"/>
  <c r="H41" i="1"/>
  <c r="H42" i="1" s="1"/>
  <c r="G41" i="1"/>
  <c r="G42" i="1" s="1"/>
  <c r="F41" i="1"/>
  <c r="F42" i="1" s="1"/>
  <c r="E41" i="1"/>
  <c r="E42" i="1" s="1"/>
  <c r="D41" i="1"/>
  <c r="D42" i="1" s="1"/>
  <c r="C41" i="1"/>
  <c r="C42" i="1" s="1"/>
  <c r="B41" i="1"/>
  <c r="B42" i="1" s="1"/>
  <c r="AK40" i="1"/>
  <c r="AJ40" i="1"/>
  <c r="AI40" i="1"/>
  <c r="AH40" i="1"/>
  <c r="AG40" i="1"/>
  <c r="AF40" i="1"/>
  <c r="AE40" i="1"/>
  <c r="AD40" i="1"/>
  <c r="AC40" i="1"/>
  <c r="AB40" i="1"/>
  <c r="AA40" i="1"/>
  <c r="Z40" i="1"/>
  <c r="Y40" i="1"/>
  <c r="X40" i="1"/>
  <c r="W40" i="1"/>
  <c r="V40" i="1"/>
  <c r="U40" i="1"/>
  <c r="T40" i="1"/>
  <c r="S40" i="1"/>
  <c r="R40" i="1"/>
  <c r="Q40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C40" i="1"/>
  <c r="B40" i="1"/>
  <c r="AK26" i="1"/>
  <c r="AK27" i="1" s="1"/>
  <c r="AJ26" i="1"/>
  <c r="AJ27" i="1" s="1"/>
  <c r="AI26" i="1"/>
  <c r="AI27" i="1" s="1"/>
  <c r="AH26" i="1"/>
  <c r="AH27" i="1" s="1"/>
  <c r="AG26" i="1"/>
  <c r="AG27" i="1" s="1"/>
  <c r="AF26" i="1"/>
  <c r="AF27" i="1" s="1"/>
  <c r="AE26" i="1"/>
  <c r="AE27" i="1" s="1"/>
  <c r="AD26" i="1"/>
  <c r="AD27" i="1" s="1"/>
  <c r="AC26" i="1"/>
  <c r="AC27" i="1" s="1"/>
  <c r="AB26" i="1"/>
  <c r="AB27" i="1" s="1"/>
  <c r="AA26" i="1"/>
  <c r="AA27" i="1" s="1"/>
  <c r="Z26" i="1"/>
  <c r="Z27" i="1" s="1"/>
  <c r="Y26" i="1"/>
  <c r="Y27" i="1" s="1"/>
  <c r="X26" i="1"/>
  <c r="X27" i="1" s="1"/>
  <c r="W26" i="1"/>
  <c r="W27" i="1" s="1"/>
  <c r="V26" i="1"/>
  <c r="V27" i="1" s="1"/>
  <c r="U26" i="1"/>
  <c r="U27" i="1" s="1"/>
  <c r="T26" i="1"/>
  <c r="T27" i="1" s="1"/>
  <c r="S26" i="1"/>
  <c r="S27" i="1" s="1"/>
  <c r="R26" i="1"/>
  <c r="R27" i="1" s="1"/>
  <c r="Q26" i="1"/>
  <c r="Q27" i="1" s="1"/>
  <c r="P26" i="1"/>
  <c r="P27" i="1" s="1"/>
  <c r="O26" i="1"/>
  <c r="O27" i="1" s="1"/>
  <c r="N26" i="1"/>
  <c r="N27" i="1" s="1"/>
  <c r="M26" i="1"/>
  <c r="M27" i="1" s="1"/>
  <c r="L26" i="1"/>
  <c r="L27" i="1" s="1"/>
  <c r="K26" i="1"/>
  <c r="K27" i="1" s="1"/>
  <c r="J26" i="1"/>
  <c r="J27" i="1" s="1"/>
  <c r="I26" i="1"/>
  <c r="I27" i="1" s="1"/>
  <c r="H26" i="1"/>
  <c r="H27" i="1" s="1"/>
  <c r="G26" i="1"/>
  <c r="G27" i="1" s="1"/>
  <c r="F26" i="1"/>
  <c r="F27" i="1" s="1"/>
  <c r="E26" i="1"/>
  <c r="E27" i="1" s="1"/>
  <c r="D26" i="1"/>
  <c r="D27" i="1" s="1"/>
  <c r="C26" i="1"/>
  <c r="C27" i="1" s="1"/>
  <c r="B26" i="1"/>
  <c r="B27" i="1" s="1"/>
  <c r="AK25" i="1"/>
  <c r="AJ25" i="1"/>
  <c r="AI25" i="1"/>
  <c r="AH25" i="1"/>
  <c r="AG25" i="1"/>
  <c r="AF25" i="1"/>
  <c r="AE25" i="1"/>
  <c r="AD25" i="1"/>
  <c r="AC25" i="1"/>
  <c r="AB25" i="1"/>
  <c r="AA25" i="1"/>
  <c r="Z25" i="1"/>
  <c r="Y25" i="1"/>
  <c r="X25" i="1"/>
  <c r="W25" i="1"/>
  <c r="V25" i="1"/>
  <c r="U25" i="1"/>
  <c r="T25" i="1"/>
  <c r="S25" i="1"/>
  <c r="R25" i="1"/>
  <c r="Q25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C25" i="1"/>
  <c r="B25" i="1"/>
  <c r="C11" i="1"/>
  <c r="D11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AI11" i="1"/>
  <c r="AJ11" i="1"/>
  <c r="AK11" i="1"/>
  <c r="C12" i="1"/>
  <c r="C13" i="1" s="1"/>
  <c r="D12" i="1"/>
  <c r="E12" i="1"/>
  <c r="E13" i="1" s="1"/>
  <c r="F12" i="1"/>
  <c r="F13" i="1" s="1"/>
  <c r="G12" i="1"/>
  <c r="G13" i="1" s="1"/>
  <c r="H12" i="1"/>
  <c r="H13" i="1" s="1"/>
  <c r="I12" i="1"/>
  <c r="I13" i="1" s="1"/>
  <c r="J12" i="1"/>
  <c r="J13" i="1" s="1"/>
  <c r="K12" i="1"/>
  <c r="K13" i="1" s="1"/>
  <c r="L12" i="1"/>
  <c r="M12" i="1"/>
  <c r="M13" i="1" s="1"/>
  <c r="N12" i="1"/>
  <c r="N13" i="1" s="1"/>
  <c r="O12" i="1"/>
  <c r="O13" i="1" s="1"/>
  <c r="P12" i="1"/>
  <c r="P13" i="1" s="1"/>
  <c r="Q12" i="1"/>
  <c r="Q13" i="1" s="1"/>
  <c r="R12" i="1"/>
  <c r="R13" i="1" s="1"/>
  <c r="S12" i="1"/>
  <c r="S13" i="1" s="1"/>
  <c r="T12" i="1"/>
  <c r="U12" i="1"/>
  <c r="U13" i="1" s="1"/>
  <c r="V12" i="1"/>
  <c r="V13" i="1" s="1"/>
  <c r="W12" i="1"/>
  <c r="W13" i="1" s="1"/>
  <c r="X12" i="1"/>
  <c r="X13" i="1" s="1"/>
  <c r="Y12" i="1"/>
  <c r="Y13" i="1" s="1"/>
  <c r="Z12" i="1"/>
  <c r="Z13" i="1" s="1"/>
  <c r="AA12" i="1"/>
  <c r="AA13" i="1" s="1"/>
  <c r="AB12" i="1"/>
  <c r="AC12" i="1"/>
  <c r="AC13" i="1" s="1"/>
  <c r="AD12" i="1"/>
  <c r="AD13" i="1" s="1"/>
  <c r="AE12" i="1"/>
  <c r="AE13" i="1" s="1"/>
  <c r="AF12" i="1"/>
  <c r="AF13" i="1" s="1"/>
  <c r="AG12" i="1"/>
  <c r="AG13" i="1" s="1"/>
  <c r="AH12" i="1"/>
  <c r="AH13" i="1" s="1"/>
  <c r="AI12" i="1"/>
  <c r="AI13" i="1" s="1"/>
  <c r="AJ12" i="1"/>
  <c r="AK12" i="1"/>
  <c r="AK13" i="1" s="1"/>
  <c r="D13" i="1"/>
  <c r="L13" i="1"/>
  <c r="T13" i="1"/>
  <c r="AB13" i="1"/>
  <c r="AJ13" i="1"/>
  <c r="B12" i="1"/>
  <c r="B13" i="1" s="1"/>
  <c r="B11" i="1"/>
</calcChain>
</file>

<file path=xl/sharedStrings.xml><?xml version="1.0" encoding="utf-8"?>
<sst xmlns="http://schemas.openxmlformats.org/spreadsheetml/2006/main" count="508" uniqueCount="33">
  <si>
    <t>Midgut epitheium</t>
  </si>
  <si>
    <t>Hemolymph</t>
  </si>
  <si>
    <t>Integument+fat body</t>
  </si>
  <si>
    <t>Frass</t>
  </si>
  <si>
    <t>Pupal excretion</t>
  </si>
  <si>
    <t>Pupa</t>
  </si>
  <si>
    <t>Female</t>
  </si>
  <si>
    <t>Male</t>
  </si>
  <si>
    <t>Eggs</t>
  </si>
  <si>
    <t>Col-0</t>
  </si>
  <si>
    <t>myb28myb29</t>
  </si>
  <si>
    <t>4MSOB</t>
  </si>
  <si>
    <t>EV control</t>
  </si>
  <si>
    <t>Figure 3A</t>
  </si>
  <si>
    <t>#</t>
  </si>
  <si>
    <t>Figure 3B</t>
  </si>
  <si>
    <t>Desulfo-4MSOB</t>
  </si>
  <si>
    <t>4MSOB-ITC</t>
  </si>
  <si>
    <t>Average</t>
  </si>
  <si>
    <t>StDEV</t>
  </si>
  <si>
    <t>StdEr</t>
  </si>
  <si>
    <t>Tukey HSD tests in conjuction with a one-way ANOVA</t>
  </si>
  <si>
    <t>Sum of Squares</t>
  </si>
  <si>
    <t>df</t>
  </si>
  <si>
    <t>Mean Square</t>
  </si>
  <si>
    <t>F</t>
  </si>
  <si>
    <t>Sig.</t>
  </si>
  <si>
    <t>Between Groups</t>
  </si>
  <si>
    <t>Total</t>
  </si>
  <si>
    <r>
      <rPr>
        <i/>
        <sz val="10"/>
        <color theme="1"/>
        <rFont val="Arial"/>
        <family val="2"/>
      </rPr>
      <t>gss1</t>
    </r>
    <r>
      <rPr>
        <sz val="10"/>
        <color theme="1"/>
        <rFont val="Arial"/>
        <family val="2"/>
      </rPr>
      <t xml:space="preserve"> RNAi</t>
    </r>
  </si>
  <si>
    <r>
      <rPr>
        <i/>
        <sz val="10"/>
        <color theme="1"/>
        <rFont val="Arial"/>
        <family val="2"/>
      </rPr>
      <t xml:space="preserve">gss1 </t>
    </r>
    <r>
      <rPr>
        <sz val="10"/>
        <color theme="1"/>
        <rFont val="Arial"/>
        <family val="2"/>
      </rPr>
      <t>RNAi</t>
    </r>
  </si>
  <si>
    <t>Midgut epithelium</t>
  </si>
  <si>
    <t>Residuals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</si>
</sst>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00"/>
    <numFmt numFmtId="165" formatCode="####.000"/>
    <numFmt numFmtId="166" formatCode="###0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40">
    <xf numFmtId="0" fontId="0" fillId="0" borderId="0" xfId="0"/>
    <xf numFmtId="0" fontId="1" fillId="0" borderId="1" xfId="3" applyFont="1" applyBorder="1" applyAlignment="1">
      <alignment horizontal="center" vertical="center"/>
    </xf>
    <xf numFmtId="0" fontId="1" fillId="0" borderId="1" xfId="4" applyFont="1" applyBorder="1" applyAlignment="1">
      <alignment horizontal="center" vertical="center"/>
    </xf>
    <xf numFmtId="0" fontId="1" fillId="0" borderId="1" xfId="5" applyFont="1" applyBorder="1" applyAlignment="1">
      <alignment horizontal="center" vertical="center"/>
    </xf>
    <xf numFmtId="164" fontId="2" fillId="0" borderId="0" xfId="0" applyNumberFormat="1" applyFont="1"/>
    <xf numFmtId="0" fontId="2" fillId="0" borderId="0" xfId="0" applyNumberFormat="1" applyFont="1"/>
    <xf numFmtId="164" fontId="3" fillId="0" borderId="0" xfId="0" applyNumberFormat="1" applyFont="1"/>
    <xf numFmtId="0" fontId="2" fillId="0" borderId="0" xfId="0" applyFont="1" applyFill="1"/>
    <xf numFmtId="164" fontId="2" fillId="0" borderId="0" xfId="0" applyNumberFormat="1" applyFont="1" applyFill="1"/>
    <xf numFmtId="0" fontId="4" fillId="0" borderId="1" xfId="2" applyFont="1" applyBorder="1" applyAlignment="1">
      <alignment horizontal="center" vertical="center"/>
    </xf>
    <xf numFmtId="0" fontId="5" fillId="0" borderId="1" xfId="2" applyFont="1" applyBorder="1" applyAlignment="1">
      <alignment horizontal="center" wrapText="1"/>
    </xf>
    <xf numFmtId="0" fontId="5" fillId="0" borderId="1" xfId="2" applyFont="1" applyBorder="1" applyAlignment="1">
      <alignment horizontal="left" vertical="top" wrapText="1"/>
    </xf>
    <xf numFmtId="165" fontId="5" fillId="0" borderId="1" xfId="3" applyNumberFormat="1" applyFont="1" applyBorder="1" applyAlignment="1">
      <alignment horizontal="right" vertical="top"/>
    </xf>
    <xf numFmtId="166" fontId="5" fillId="0" borderId="1" xfId="3" applyNumberFormat="1" applyFont="1" applyBorder="1" applyAlignment="1">
      <alignment horizontal="right" vertical="top"/>
    </xf>
    <xf numFmtId="0" fontId="5" fillId="0" borderId="4" xfId="2" applyFont="1" applyBorder="1" applyAlignment="1">
      <alignment horizontal="center" wrapText="1"/>
    </xf>
    <xf numFmtId="0" fontId="5" fillId="0" borderId="3" xfId="2" applyFont="1" applyBorder="1" applyAlignment="1">
      <alignment horizontal="left" vertical="top" wrapText="1"/>
    </xf>
    <xf numFmtId="165" fontId="5" fillId="0" borderId="1" xfId="5" applyNumberFormat="1" applyFont="1" applyBorder="1" applyAlignment="1">
      <alignment horizontal="right" vertical="top"/>
    </xf>
    <xf numFmtId="166" fontId="5" fillId="0" borderId="1" xfId="5" applyNumberFormat="1" applyFont="1" applyBorder="1" applyAlignment="1">
      <alignment horizontal="right" vertical="top"/>
    </xf>
    <xf numFmtId="0" fontId="5" fillId="0" borderId="5" xfId="2" applyFont="1" applyBorder="1" applyAlignment="1">
      <alignment horizontal="center" wrapText="1"/>
    </xf>
    <xf numFmtId="165" fontId="5" fillId="0" borderId="1" xfId="4" applyNumberFormat="1" applyFont="1" applyBorder="1" applyAlignment="1">
      <alignment horizontal="right" vertical="top"/>
    </xf>
    <xf numFmtId="166" fontId="5" fillId="0" borderId="1" xfId="4" applyNumberFormat="1" applyFont="1" applyBorder="1" applyAlignment="1">
      <alignment horizontal="right" vertical="top"/>
    </xf>
    <xf numFmtId="0" fontId="2" fillId="0" borderId="0" xfId="0" applyNumberFormat="1" applyFont="1" applyAlignment="1">
      <alignment vertical="center"/>
    </xf>
    <xf numFmtId="164" fontId="2" fillId="0" borderId="0" xfId="0" applyNumberFormat="1" applyFont="1" applyAlignment="1">
      <alignment horizontal="center"/>
    </xf>
    <xf numFmtId="164" fontId="1" fillId="2" borderId="0" xfId="1" applyNumberFormat="1" applyFont="1" applyFill="1" applyAlignment="1">
      <alignment horizontal="center"/>
    </xf>
    <xf numFmtId="0" fontId="2" fillId="3" borderId="0" xfId="0" applyFont="1" applyFill="1" applyBorder="1" applyAlignment="1">
      <alignment horizontal="center"/>
    </xf>
    <xf numFmtId="164" fontId="2" fillId="3" borderId="2" xfId="0" applyNumberFormat="1" applyFont="1" applyFill="1" applyBorder="1" applyAlignment="1">
      <alignment horizontal="center"/>
    </xf>
    <xf numFmtId="164" fontId="2" fillId="0" borderId="1" xfId="0" applyNumberFormat="1" applyFont="1" applyBorder="1" applyAlignment="1">
      <alignment horizontal="center" vertical="center"/>
    </xf>
    <xf numFmtId="0" fontId="2" fillId="3" borderId="0" xfId="0" applyFont="1" applyFill="1" applyAlignment="1">
      <alignment horizontal="center"/>
    </xf>
    <xf numFmtId="0" fontId="4" fillId="0" borderId="1" xfId="2" applyFont="1" applyBorder="1" applyAlignment="1">
      <alignment horizontal="left" vertical="top" wrapText="1"/>
    </xf>
    <xf numFmtId="165" fontId="4" fillId="0" borderId="1" xfId="3" applyNumberFormat="1" applyFont="1" applyBorder="1" applyAlignment="1">
      <alignment horizontal="right" vertical="top"/>
    </xf>
    <xf numFmtId="166" fontId="4" fillId="0" borderId="1" xfId="3" applyNumberFormat="1" applyFont="1" applyBorder="1" applyAlignment="1">
      <alignment horizontal="right" vertical="top"/>
    </xf>
    <xf numFmtId="0" fontId="4" fillId="0" borderId="1" xfId="1" applyFont="1" applyFill="1" applyBorder="1" applyAlignment="1">
      <alignment horizontal="left" vertical="top" wrapText="1"/>
    </xf>
    <xf numFmtId="0" fontId="6" fillId="0" borderId="1" xfId="3" applyFont="1" applyBorder="1" applyAlignment="1">
      <alignment horizontal="center" vertical="center"/>
    </xf>
    <xf numFmtId="0" fontId="4" fillId="0" borderId="3" xfId="2" applyFont="1" applyBorder="1" applyAlignment="1">
      <alignment horizontal="left" vertical="top" wrapText="1"/>
    </xf>
    <xf numFmtId="165" fontId="4" fillId="0" borderId="1" xfId="5" applyNumberFormat="1" applyFont="1" applyBorder="1" applyAlignment="1">
      <alignment horizontal="right" vertical="top"/>
    </xf>
    <xf numFmtId="166" fontId="4" fillId="0" borderId="1" xfId="5" applyNumberFormat="1" applyFont="1" applyBorder="1" applyAlignment="1">
      <alignment horizontal="right" vertical="top"/>
    </xf>
    <xf numFmtId="0" fontId="6" fillId="0" borderId="1" xfId="5" applyFont="1" applyBorder="1" applyAlignment="1">
      <alignment horizontal="center" vertical="center"/>
    </xf>
    <xf numFmtId="165" fontId="4" fillId="0" borderId="1" xfId="4" applyNumberFormat="1" applyFont="1" applyBorder="1" applyAlignment="1">
      <alignment horizontal="right" vertical="top"/>
    </xf>
    <xf numFmtId="166" fontId="4" fillId="0" borderId="1" xfId="4" applyNumberFormat="1" applyFont="1" applyBorder="1" applyAlignment="1">
      <alignment horizontal="right" vertical="top"/>
    </xf>
    <xf numFmtId="0" fontId="6" fillId="0" borderId="1" xfId="4" applyFont="1" applyBorder="1" applyAlignment="1">
      <alignment horizontal="center" vertical="center"/>
    </xf>
  </cellXfs>
  <cellStyles count="6">
    <cellStyle name="Normal" xfId="0" builtinId="0"/>
    <cellStyle name="Normal 2" xfId="1"/>
    <cellStyle name="Normal_Fig 2A" xfId="2"/>
    <cellStyle name="Normal_S6" xfId="3"/>
    <cellStyle name="Normal_sp-ds4msob-160603-Tissues-Modif" xfId="5"/>
    <cellStyle name="Normal_sp-itc-160607-modified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96"/>
  <sheetViews>
    <sheetView tabSelected="1" topLeftCell="K40" zoomScaleNormal="100" workbookViewId="0">
      <selection activeCell="W57" sqref="W57"/>
    </sheetView>
  </sheetViews>
  <sheetFormatPr defaultRowHeight="12.75" x14ac:dyDescent="0.2"/>
  <cols>
    <col min="1" max="1" width="16.42578125" style="5" customWidth="1"/>
    <col min="2" max="38" width="16.42578125" style="4" customWidth="1"/>
    <col min="39" max="16384" width="9.140625" style="4"/>
  </cols>
  <sheetData>
    <row r="1" spans="1:37" x14ac:dyDescent="0.2">
      <c r="A1" s="23" t="s">
        <v>13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</row>
    <row r="2" spans="1:37" x14ac:dyDescent="0.2">
      <c r="A2" s="22" t="s">
        <v>11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</row>
    <row r="3" spans="1:37" x14ac:dyDescent="0.2">
      <c r="B3" s="22" t="s">
        <v>31</v>
      </c>
      <c r="C3" s="22"/>
      <c r="D3" s="22"/>
      <c r="E3" s="22"/>
      <c r="F3" s="22" t="s">
        <v>1</v>
      </c>
      <c r="G3" s="22"/>
      <c r="H3" s="22"/>
      <c r="I3" s="22"/>
      <c r="J3" s="22" t="s">
        <v>2</v>
      </c>
      <c r="K3" s="22"/>
      <c r="L3" s="22"/>
      <c r="M3" s="22"/>
      <c r="N3" s="22" t="s">
        <v>3</v>
      </c>
      <c r="O3" s="22"/>
      <c r="P3" s="22"/>
      <c r="Q3" s="22"/>
      <c r="R3" s="22" t="s">
        <v>4</v>
      </c>
      <c r="S3" s="22"/>
      <c r="T3" s="22"/>
      <c r="U3" s="22"/>
      <c r="V3" s="22" t="s">
        <v>5</v>
      </c>
      <c r="W3" s="22"/>
      <c r="X3" s="22"/>
      <c r="Y3" s="22"/>
      <c r="Z3" s="22" t="s">
        <v>6</v>
      </c>
      <c r="AA3" s="22"/>
      <c r="AB3" s="22"/>
      <c r="AC3" s="22"/>
      <c r="AD3" s="22" t="s">
        <v>7</v>
      </c>
      <c r="AE3" s="22"/>
      <c r="AF3" s="22"/>
      <c r="AG3" s="22"/>
      <c r="AH3" s="22" t="s">
        <v>8</v>
      </c>
      <c r="AI3" s="22"/>
      <c r="AJ3" s="22"/>
      <c r="AK3" s="22"/>
    </row>
    <row r="4" spans="1:37" x14ac:dyDescent="0.2">
      <c r="B4" s="4" t="s">
        <v>9</v>
      </c>
      <c r="C4" s="4" t="s">
        <v>9</v>
      </c>
      <c r="D4" s="6" t="s">
        <v>10</v>
      </c>
      <c r="E4" s="6" t="s">
        <v>10</v>
      </c>
      <c r="F4" s="4" t="s">
        <v>9</v>
      </c>
      <c r="G4" s="4" t="s">
        <v>9</v>
      </c>
      <c r="H4" s="6" t="s">
        <v>10</v>
      </c>
      <c r="I4" s="6" t="s">
        <v>10</v>
      </c>
      <c r="J4" s="4" t="s">
        <v>9</v>
      </c>
      <c r="K4" s="4" t="s">
        <v>9</v>
      </c>
      <c r="L4" s="6" t="s">
        <v>10</v>
      </c>
      <c r="M4" s="6" t="s">
        <v>10</v>
      </c>
      <c r="N4" s="4" t="s">
        <v>9</v>
      </c>
      <c r="O4" s="4" t="s">
        <v>9</v>
      </c>
      <c r="P4" s="6" t="s">
        <v>10</v>
      </c>
      <c r="Q4" s="6" t="s">
        <v>10</v>
      </c>
      <c r="R4" s="4" t="s">
        <v>9</v>
      </c>
      <c r="S4" s="4" t="s">
        <v>9</v>
      </c>
      <c r="T4" s="6" t="s">
        <v>10</v>
      </c>
      <c r="U4" s="6" t="s">
        <v>10</v>
      </c>
      <c r="V4" s="4" t="s">
        <v>9</v>
      </c>
      <c r="W4" s="4" t="s">
        <v>9</v>
      </c>
      <c r="X4" s="6" t="s">
        <v>10</v>
      </c>
      <c r="Y4" s="6" t="s">
        <v>10</v>
      </c>
      <c r="Z4" s="4" t="s">
        <v>9</v>
      </c>
      <c r="AA4" s="4" t="s">
        <v>9</v>
      </c>
      <c r="AB4" s="6" t="s">
        <v>10</v>
      </c>
      <c r="AC4" s="6" t="s">
        <v>10</v>
      </c>
      <c r="AD4" s="4" t="s">
        <v>9</v>
      </c>
      <c r="AE4" s="4" t="s">
        <v>9</v>
      </c>
      <c r="AF4" s="6" t="s">
        <v>10</v>
      </c>
      <c r="AG4" s="6" t="s">
        <v>10</v>
      </c>
      <c r="AH4" s="4" t="s">
        <v>9</v>
      </c>
      <c r="AI4" s="4" t="s">
        <v>9</v>
      </c>
      <c r="AJ4" s="6" t="s">
        <v>10</v>
      </c>
      <c r="AK4" s="6" t="s">
        <v>10</v>
      </c>
    </row>
    <row r="5" spans="1:37" x14ac:dyDescent="0.2">
      <c r="A5" s="5" t="s">
        <v>14</v>
      </c>
      <c r="B5" s="4" t="s">
        <v>12</v>
      </c>
      <c r="C5" s="4" t="s">
        <v>29</v>
      </c>
      <c r="D5" s="4" t="s">
        <v>12</v>
      </c>
      <c r="E5" s="4" t="s">
        <v>30</v>
      </c>
      <c r="F5" s="4" t="s">
        <v>12</v>
      </c>
      <c r="G5" s="4" t="s">
        <v>29</v>
      </c>
      <c r="H5" s="4" t="s">
        <v>12</v>
      </c>
      <c r="I5" s="4" t="s">
        <v>30</v>
      </c>
      <c r="J5" s="4" t="s">
        <v>12</v>
      </c>
      <c r="K5" s="4" t="s">
        <v>29</v>
      </c>
      <c r="L5" s="4" t="s">
        <v>12</v>
      </c>
      <c r="M5" s="4" t="s">
        <v>30</v>
      </c>
      <c r="N5" s="4" t="s">
        <v>12</v>
      </c>
      <c r="O5" s="4" t="s">
        <v>29</v>
      </c>
      <c r="P5" s="4" t="s">
        <v>12</v>
      </c>
      <c r="Q5" s="4" t="s">
        <v>30</v>
      </c>
      <c r="R5" s="4" t="s">
        <v>12</v>
      </c>
      <c r="S5" s="4" t="s">
        <v>29</v>
      </c>
      <c r="T5" s="4" t="s">
        <v>12</v>
      </c>
      <c r="U5" s="4" t="s">
        <v>30</v>
      </c>
      <c r="V5" s="4" t="s">
        <v>12</v>
      </c>
      <c r="W5" s="4" t="s">
        <v>29</v>
      </c>
      <c r="X5" s="4" t="s">
        <v>12</v>
      </c>
      <c r="Y5" s="4" t="s">
        <v>30</v>
      </c>
      <c r="Z5" s="4" t="s">
        <v>12</v>
      </c>
      <c r="AA5" s="4" t="s">
        <v>29</v>
      </c>
      <c r="AB5" s="4" t="s">
        <v>12</v>
      </c>
      <c r="AC5" s="4" t="s">
        <v>30</v>
      </c>
      <c r="AD5" s="4" t="s">
        <v>12</v>
      </c>
      <c r="AE5" s="4" t="s">
        <v>29</v>
      </c>
      <c r="AF5" s="4" t="s">
        <v>12</v>
      </c>
      <c r="AG5" s="4" t="s">
        <v>30</v>
      </c>
      <c r="AH5" s="4" t="s">
        <v>12</v>
      </c>
      <c r="AI5" s="4" t="s">
        <v>29</v>
      </c>
      <c r="AJ5" s="4" t="s">
        <v>12</v>
      </c>
      <c r="AK5" s="4" t="s">
        <v>30</v>
      </c>
    </row>
    <row r="6" spans="1:37" x14ac:dyDescent="0.2">
      <c r="A6" s="5">
        <v>1</v>
      </c>
      <c r="B6" s="4">
        <v>5.5376095985233045</v>
      </c>
      <c r="C6" s="4">
        <v>153.19206881160778</v>
      </c>
      <c r="D6" s="4">
        <v>5.7872559328829611</v>
      </c>
      <c r="E6" s="4">
        <v>4.1532071988924786</v>
      </c>
      <c r="F6" s="4">
        <v>0.77466014055845134</v>
      </c>
      <c r="G6" s="4">
        <v>102.58194830051366</v>
      </c>
      <c r="H6" s="4">
        <v>0.68690567151081416</v>
      </c>
      <c r="I6" s="4">
        <v>0.34345283575540708</v>
      </c>
      <c r="J6" s="4">
        <v>1.1574511865765922</v>
      </c>
      <c r="K6" s="4">
        <v>0.76255607586222551</v>
      </c>
      <c r="L6" s="4">
        <v>0.34042681958135063</v>
      </c>
      <c r="M6" s="4">
        <v>0.44595913365156942</v>
      </c>
      <c r="N6" s="4">
        <v>11.231326229143248</v>
      </c>
      <c r="O6" s="4">
        <v>66.433503821255144</v>
      </c>
      <c r="P6" s="4">
        <v>1.3144248884399441</v>
      </c>
      <c r="Q6" s="4">
        <v>0.21239995310879775</v>
      </c>
      <c r="R6" s="4">
        <v>6.190399972338393E-3</v>
      </c>
      <c r="S6" s="4">
        <v>5.6383242696563383E-2</v>
      </c>
      <c r="T6" s="4">
        <v>1.0536593217610829E-2</v>
      </c>
      <c r="U6" s="4">
        <v>8.9989618039855619E-3</v>
      </c>
      <c r="V6" s="4">
        <v>0.81122986793853769</v>
      </c>
      <c r="W6" s="4">
        <v>15.970640918631268</v>
      </c>
      <c r="X6" s="4">
        <v>0.82633518599233835</v>
      </c>
      <c r="Y6" s="4">
        <v>0.32151421849349787</v>
      </c>
      <c r="Z6" s="4">
        <v>12.450136280985395</v>
      </c>
      <c r="AA6" s="4">
        <v>47.783226598920706</v>
      </c>
      <c r="AB6" s="4">
        <v>1.9552621429235313</v>
      </c>
      <c r="AC6" s="4">
        <v>1.7466811729264464</v>
      </c>
      <c r="AD6" s="4">
        <v>10.337322333733214</v>
      </c>
      <c r="AE6" s="4">
        <v>23.297741880626653</v>
      </c>
      <c r="AF6" s="4">
        <v>2.5416406738996575</v>
      </c>
      <c r="AG6" s="4">
        <v>2.0460769032975401</v>
      </c>
      <c r="AH6" s="4">
        <v>1.7745952677459528E-2</v>
      </c>
      <c r="AI6" s="4">
        <v>3.2556484611279128E-2</v>
      </c>
      <c r="AJ6" s="4">
        <v>4.7233588329478736E-2</v>
      </c>
      <c r="AK6" s="4">
        <v>4.4298167585838821E-2</v>
      </c>
    </row>
    <row r="7" spans="1:37" x14ac:dyDescent="0.2">
      <c r="A7" s="5">
        <v>2</v>
      </c>
      <c r="B7" s="4">
        <v>5.9688169033263483</v>
      </c>
      <c r="C7" s="4">
        <v>167.71694644707875</v>
      </c>
      <c r="D7" s="4">
        <v>5.2879632641636469</v>
      </c>
      <c r="E7" s="4">
        <v>3.1773169827592729</v>
      </c>
      <c r="F7" s="4">
        <v>2.1636015644503619</v>
      </c>
      <c r="G7" s="4">
        <v>116.80422431857899</v>
      </c>
      <c r="H7" s="4">
        <v>0.5900731539410079</v>
      </c>
      <c r="I7" s="4">
        <v>0.38127803793111276</v>
      </c>
      <c r="J7" s="4">
        <v>0.94638655843615493</v>
      </c>
      <c r="K7" s="4">
        <v>0.7251091257082769</v>
      </c>
      <c r="L7" s="4">
        <v>0.38241279399638395</v>
      </c>
      <c r="M7" s="4">
        <v>0.44709388971684055</v>
      </c>
      <c r="N7" s="4">
        <v>1.8755658081181772</v>
      </c>
      <c r="O7" s="4">
        <v>61.482201474600551</v>
      </c>
      <c r="P7" s="4">
        <v>2.617014235037701</v>
      </c>
      <c r="Q7" s="4">
        <v>0.25827316447095672</v>
      </c>
      <c r="R7" s="4">
        <v>4.7899149525585383E-3</v>
      </c>
      <c r="S7" s="4">
        <v>1.7171141672615575E-2</v>
      </c>
      <c r="T7" s="4">
        <v>1.377189569936685E-2</v>
      </c>
      <c r="U7" s="4">
        <v>0.17119369074592056</v>
      </c>
      <c r="V7" s="4">
        <v>0.53246246139647158</v>
      </c>
      <c r="W7" s="4">
        <v>35.706990853866117</v>
      </c>
      <c r="X7" s="4">
        <v>0.65664550977024982</v>
      </c>
      <c r="Y7" s="4">
        <v>0.30582078354825826</v>
      </c>
      <c r="Z7" s="4">
        <v>8.7721297128554827</v>
      </c>
      <c r="AA7" s="4">
        <v>52.745546816520616</v>
      </c>
      <c r="AB7" s="4">
        <v>2.4386378026081084</v>
      </c>
      <c r="AC7" s="4">
        <v>1.6599120035655455</v>
      </c>
      <c r="AD7" s="4">
        <v>10.58649783022762</v>
      </c>
      <c r="AE7" s="4">
        <v>48.966443543822564</v>
      </c>
      <c r="AF7" s="4">
        <v>2.0748001193425027</v>
      </c>
      <c r="AG7" s="4">
        <v>1.4320839766042397</v>
      </c>
      <c r="AH7" s="4">
        <v>1.7745952677459528E-2</v>
      </c>
      <c r="AI7" s="4">
        <v>6.4979541006938285E-2</v>
      </c>
      <c r="AJ7" s="4">
        <v>7.3919231453478035E-2</v>
      </c>
      <c r="AK7" s="4">
        <v>2.9621063867639214E-2</v>
      </c>
    </row>
    <row r="8" spans="1:37" x14ac:dyDescent="0.2">
      <c r="A8" s="5">
        <v>3</v>
      </c>
      <c r="B8" s="4">
        <v>7.3532193029571742</v>
      </c>
      <c r="C8" s="4">
        <v>157.95804428574672</v>
      </c>
      <c r="D8" s="4">
        <v>5.0837071724148366</v>
      </c>
      <c r="E8" s="4">
        <v>2.5872438288182651</v>
      </c>
      <c r="F8" s="4">
        <v>0.78373818908062076</v>
      </c>
      <c r="G8" s="4">
        <v>76.558209203628195</v>
      </c>
      <c r="H8" s="4">
        <v>0.66874957446647554</v>
      </c>
      <c r="I8" s="4">
        <v>0.34950486810352005</v>
      </c>
      <c r="J8" s="4">
        <v>0.84879753682283421</v>
      </c>
      <c r="K8" s="4">
        <v>0.59574693426736369</v>
      </c>
      <c r="L8" s="4">
        <v>0.2507810904249283</v>
      </c>
      <c r="M8" s="4">
        <v>0.50042742478458546</v>
      </c>
      <c r="N8" s="4">
        <v>13.772291442508356</v>
      </c>
      <c r="O8" s="4">
        <v>67.01529941785995</v>
      </c>
      <c r="P8" s="4">
        <v>0.80535334475324383</v>
      </c>
      <c r="Q8" s="4">
        <v>0.27661643696360905</v>
      </c>
      <c r="R8" s="4">
        <v>9.3794675885092629E-3</v>
      </c>
      <c r="S8" s="4">
        <v>1.1631818572046933E-2</v>
      </c>
      <c r="T8" s="4">
        <v>2.1495692211639487E-2</v>
      </c>
      <c r="U8" s="4">
        <v>0.10877300186412754</v>
      </c>
      <c r="V8" s="4">
        <v>0.51639623839876381</v>
      </c>
      <c r="W8" s="4">
        <v>33.039156186126547</v>
      </c>
      <c r="X8" s="4">
        <v>0.48786791377644811</v>
      </c>
      <c r="Y8" s="4">
        <v>0.31225911583348476</v>
      </c>
      <c r="Z8" s="4">
        <v>10.785499415562649</v>
      </c>
      <c r="AA8" s="4">
        <v>51.100751602416835</v>
      </c>
      <c r="AB8" s="4">
        <v>2.2200819545134931</v>
      </c>
      <c r="AC8" s="4">
        <v>1.3102788340874696</v>
      </c>
      <c r="AD8" s="4">
        <v>10.666945825768968</v>
      </c>
      <c r="AE8" s="4">
        <v>18.639722270824972</v>
      </c>
      <c r="AF8" s="4">
        <v>1.9563998323219605</v>
      </c>
      <c r="AG8" s="4">
        <v>1.4767850573203671</v>
      </c>
      <c r="AH8" s="4">
        <v>1.1875111190179683E-2</v>
      </c>
      <c r="AI8" s="4">
        <v>7.9790072940757878E-2</v>
      </c>
      <c r="AJ8" s="4">
        <v>2.9487635652019211E-2</v>
      </c>
      <c r="AK8" s="4">
        <v>2.655221490837929E-2</v>
      </c>
    </row>
    <row r="9" spans="1:37" x14ac:dyDescent="0.2">
      <c r="A9" s="5">
        <v>4</v>
      </c>
      <c r="B9" s="4">
        <v>8.87379243042054</v>
      </c>
      <c r="C9" s="4">
        <v>164.76658067737372</v>
      </c>
      <c r="D9" s="4">
        <v>4.2439876841141722</v>
      </c>
      <c r="E9" s="4">
        <v>2.1242633541876286</v>
      </c>
      <c r="F9" s="4">
        <v>2.0123007557475394</v>
      </c>
      <c r="G9" s="4">
        <v>121.79715100577212</v>
      </c>
      <c r="H9" s="4">
        <v>0.32075771444998374</v>
      </c>
      <c r="I9" s="4">
        <v>0.25721137479479828</v>
      </c>
      <c r="J9" s="4">
        <v>0.83291095190903786</v>
      </c>
      <c r="K9" s="4">
        <v>0.78865546536346232</v>
      </c>
      <c r="L9" s="4">
        <v>0.47886705954443337</v>
      </c>
      <c r="M9" s="4">
        <v>0.50950547330675477</v>
      </c>
      <c r="N9" s="4">
        <v>1.7696933367769545</v>
      </c>
      <c r="O9" s="4">
        <v>59.2737416969862</v>
      </c>
      <c r="P9" s="4">
        <v>0.55868422203755108</v>
      </c>
      <c r="Q9" s="4">
        <v>0.30155034098752337</v>
      </c>
      <c r="R9" s="4">
        <v>9.3893929510367874E-3</v>
      </c>
      <c r="S9" s="4">
        <v>1.8238389185467139E-2</v>
      </c>
      <c r="T9" s="4">
        <v>2.0682928528507609E-2</v>
      </c>
      <c r="U9" s="4">
        <v>9.4760015675140641E-2</v>
      </c>
      <c r="V9" s="4">
        <v>0.4327203128900724</v>
      </c>
      <c r="W9" s="4">
        <v>28.681370693230704</v>
      </c>
      <c r="X9" s="4">
        <v>0.37979590756014631</v>
      </c>
      <c r="Y9" s="4">
        <v>0.33460755770816514</v>
      </c>
      <c r="Z9" s="4">
        <v>9.5270702770293401</v>
      </c>
      <c r="AA9" s="4">
        <v>33.532351978998499</v>
      </c>
      <c r="AB9" s="4">
        <v>2.3059900332947754</v>
      </c>
      <c r="AC9" s="4">
        <v>1.2598679521900409</v>
      </c>
      <c r="AD9" s="4">
        <v>8.704177797961604</v>
      </c>
      <c r="AE9" s="4">
        <v>44.726990658121757</v>
      </c>
      <c r="AF9" s="4">
        <v>1.9082601996507671</v>
      </c>
      <c r="AG9" s="4">
        <v>1.2425670279941945</v>
      </c>
      <c r="AH9" s="4">
        <v>1.1835082725493683E-2</v>
      </c>
      <c r="AI9" s="4">
        <v>1.7745952677459528E-2</v>
      </c>
      <c r="AJ9" s="4">
        <v>2.0681373421099446E-2</v>
      </c>
      <c r="AK9" s="4">
        <v>3.5491905354919057E-2</v>
      </c>
    </row>
    <row r="10" spans="1:37" x14ac:dyDescent="0.2">
      <c r="A10" s="5">
        <v>5</v>
      </c>
      <c r="B10" s="4">
        <v>7.7390363651493717</v>
      </c>
      <c r="C10" s="4">
        <v>183.60353136087514</v>
      </c>
      <c r="D10" s="4">
        <v>4.6978901102226391</v>
      </c>
      <c r="E10" s="4">
        <v>2.9049755270941926</v>
      </c>
      <c r="F10" s="4">
        <v>0.93352598969641476</v>
      </c>
      <c r="G10" s="4">
        <v>103.18715153532496</v>
      </c>
      <c r="H10" s="4">
        <v>0.30411462549267326</v>
      </c>
      <c r="I10" s="4">
        <v>0.26023739096885473</v>
      </c>
      <c r="J10" s="4">
        <v>0.69674022407649772</v>
      </c>
      <c r="K10" s="4">
        <v>0.30978840581902911</v>
      </c>
      <c r="L10" s="4">
        <v>0.72624388177354815</v>
      </c>
      <c r="M10" s="4">
        <v>0.51177498543729727</v>
      </c>
      <c r="N10" s="4">
        <v>2.3963463751497089</v>
      </c>
      <c r="O10" s="4">
        <v>60.709030487962764</v>
      </c>
      <c r="P10" s="4">
        <v>0.5161819491296209</v>
      </c>
      <c r="Q10" s="4">
        <v>0.26675484701194468</v>
      </c>
      <c r="R10" s="4">
        <v>6.3217860448832536E-3</v>
      </c>
      <c r="S10" s="4">
        <v>5.5595089841665189E-2</v>
      </c>
      <c r="T10" s="4">
        <v>1.5356832363810911E-2</v>
      </c>
      <c r="U10" s="4">
        <v>1.3898772460416299E-2</v>
      </c>
      <c r="V10" s="4">
        <v>0.6793097533596113</v>
      </c>
      <c r="W10" s="4">
        <v>30.424619141328442</v>
      </c>
      <c r="X10" s="4">
        <v>0.35410827568745695</v>
      </c>
      <c r="Y10" s="4">
        <v>0.35303522030658585</v>
      </c>
      <c r="Z10" s="4">
        <v>8.4648956462294294</v>
      </c>
      <c r="AA10" s="4">
        <v>48.019708930509324</v>
      </c>
      <c r="AB10" s="4">
        <v>2.0837835929131248</v>
      </c>
      <c r="AC10" s="4">
        <v>1.4078052491185509</v>
      </c>
      <c r="AD10" s="4">
        <v>6.7017276078764825</v>
      </c>
      <c r="AE10" s="4">
        <v>95.630307983725302</v>
      </c>
      <c r="AF10" s="4">
        <v>2.1969026366201465</v>
      </c>
      <c r="AG10" s="4">
        <v>1.2954011709581759</v>
      </c>
      <c r="AH10" s="4">
        <v>1.1821739903931684E-2</v>
      </c>
      <c r="AI10" s="4">
        <v>3.2556484611279128E-2</v>
      </c>
      <c r="AJ10" s="4">
        <v>1.7745952677459528E-2</v>
      </c>
      <c r="AK10" s="4">
        <v>2.9621063867639214E-2</v>
      </c>
    </row>
    <row r="11" spans="1:37" x14ac:dyDescent="0.2">
      <c r="A11" s="7" t="s">
        <v>18</v>
      </c>
      <c r="B11" s="8">
        <f>AVERAGE(B6:B10)</f>
        <v>7.0944949200753484</v>
      </c>
      <c r="C11" s="8">
        <f t="shared" ref="C11:AK11" si="0">AVERAGE(C6:C10)</f>
        <v>165.44743431653643</v>
      </c>
      <c r="D11" s="8">
        <f t="shared" si="0"/>
        <v>5.0201608327596503</v>
      </c>
      <c r="E11" s="8">
        <f t="shared" si="0"/>
        <v>2.9894013783503679</v>
      </c>
      <c r="F11" s="8">
        <f t="shared" si="0"/>
        <v>1.3335653279066775</v>
      </c>
      <c r="G11" s="8">
        <f t="shared" si="0"/>
        <v>104.18573687276357</v>
      </c>
      <c r="H11" s="8">
        <f t="shared" si="0"/>
        <v>0.51412014797219097</v>
      </c>
      <c r="I11" s="8">
        <f t="shared" si="0"/>
        <v>0.31833690151073857</v>
      </c>
      <c r="J11" s="8">
        <f t="shared" si="0"/>
        <v>0.89645729156422349</v>
      </c>
      <c r="K11" s="8">
        <f t="shared" si="0"/>
        <v>0.63637120140407144</v>
      </c>
      <c r="L11" s="8">
        <f t="shared" si="0"/>
        <v>0.43574632906412891</v>
      </c>
      <c r="M11" s="8">
        <f t="shared" si="0"/>
        <v>0.48295218137940948</v>
      </c>
      <c r="N11" s="8">
        <f t="shared" si="0"/>
        <v>6.2090446383392877</v>
      </c>
      <c r="O11" s="8">
        <f t="shared" si="0"/>
        <v>62.982755379732929</v>
      </c>
      <c r="P11" s="8">
        <f t="shared" si="0"/>
        <v>1.1623317278796121</v>
      </c>
      <c r="Q11" s="8">
        <f t="shared" si="0"/>
        <v>0.26311894850856632</v>
      </c>
      <c r="R11" s="8">
        <f t="shared" si="0"/>
        <v>7.2141923018652467E-3</v>
      </c>
      <c r="S11" s="8">
        <f t="shared" si="0"/>
        <v>3.1803936393671642E-2</v>
      </c>
      <c r="T11" s="8">
        <f t="shared" si="0"/>
        <v>1.6368788404187137E-2</v>
      </c>
      <c r="U11" s="8">
        <f t="shared" si="0"/>
        <v>7.9524888509918124E-2</v>
      </c>
      <c r="V11" s="8">
        <f t="shared" si="0"/>
        <v>0.59442372679669142</v>
      </c>
      <c r="W11" s="8">
        <f t="shared" si="0"/>
        <v>28.764555558636619</v>
      </c>
      <c r="X11" s="8">
        <f t="shared" si="0"/>
        <v>0.54095055855732788</v>
      </c>
      <c r="Y11" s="8">
        <f t="shared" si="0"/>
        <v>0.32544737917799837</v>
      </c>
      <c r="Z11" s="8">
        <f t="shared" si="0"/>
        <v>9.9999462665324579</v>
      </c>
      <c r="AA11" s="8">
        <f t="shared" si="0"/>
        <v>46.636317185473196</v>
      </c>
      <c r="AB11" s="8">
        <f t="shared" si="0"/>
        <v>2.2007511052506068</v>
      </c>
      <c r="AC11" s="8">
        <f t="shared" si="0"/>
        <v>1.4769090423776106</v>
      </c>
      <c r="AD11" s="8">
        <f t="shared" si="0"/>
        <v>9.3993342791135781</v>
      </c>
      <c r="AE11" s="8">
        <f t="shared" si="0"/>
        <v>46.252241267424246</v>
      </c>
      <c r="AF11" s="8">
        <f t="shared" si="0"/>
        <v>2.135600692367007</v>
      </c>
      <c r="AG11" s="8">
        <f t="shared" si="0"/>
        <v>1.4985828272349035</v>
      </c>
      <c r="AH11" s="8">
        <f t="shared" si="0"/>
        <v>1.4204767834904822E-2</v>
      </c>
      <c r="AI11" s="8">
        <f t="shared" si="0"/>
        <v>4.5525707169542795E-2</v>
      </c>
      <c r="AJ11" s="8">
        <f t="shared" si="0"/>
        <v>3.7813556306706984E-2</v>
      </c>
      <c r="AK11" s="8">
        <f t="shared" si="0"/>
        <v>3.3116883116883114E-2</v>
      </c>
    </row>
    <row r="12" spans="1:37" x14ac:dyDescent="0.2">
      <c r="A12" s="7" t="s">
        <v>19</v>
      </c>
      <c r="B12" s="7">
        <f>STDEV(B6:B10)</f>
        <v>1.3545584624604037</v>
      </c>
      <c r="C12" s="7">
        <f t="shared" ref="C12:AK12" si="1">STDEV(C6:C10)</f>
        <v>11.635538809663821</v>
      </c>
      <c r="D12" s="7">
        <f t="shared" si="1"/>
        <v>0.58534057339839618</v>
      </c>
      <c r="E12" s="7">
        <f t="shared" si="1"/>
        <v>0.7594535012372825</v>
      </c>
      <c r="F12" s="7">
        <f t="shared" si="1"/>
        <v>0.69360620998734412</v>
      </c>
      <c r="G12" s="7">
        <f t="shared" si="1"/>
        <v>17.580086239507011</v>
      </c>
      <c r="H12" s="7">
        <f t="shared" si="1"/>
        <v>0.18776668099511931</v>
      </c>
      <c r="I12" s="7">
        <f t="shared" si="1"/>
        <v>5.6293254680083747E-2</v>
      </c>
      <c r="J12" s="7">
        <f t="shared" si="1"/>
        <v>0.17088537201555126</v>
      </c>
      <c r="K12" s="7">
        <f t="shared" si="1"/>
        <v>0.1970369205593388</v>
      </c>
      <c r="L12" s="7">
        <f t="shared" si="1"/>
        <v>0.18192762289096798</v>
      </c>
      <c r="M12" s="7">
        <f t="shared" si="1"/>
        <v>3.3524312592357781E-2</v>
      </c>
      <c r="N12" s="7">
        <f t="shared" si="1"/>
        <v>5.8191400007838041</v>
      </c>
      <c r="O12" s="7">
        <f t="shared" si="1"/>
        <v>3.5123832945226634</v>
      </c>
      <c r="P12" s="7">
        <f t="shared" si="1"/>
        <v>0.87300729378804365</v>
      </c>
      <c r="Q12" s="7">
        <f t="shared" si="1"/>
        <v>3.2666006787229758E-2</v>
      </c>
      <c r="R12" s="7">
        <f t="shared" si="1"/>
        <v>2.0701192754867901E-3</v>
      </c>
      <c r="S12" s="7">
        <f t="shared" si="1"/>
        <v>2.2221714439560291E-2</v>
      </c>
      <c r="T12" s="7">
        <f t="shared" si="1"/>
        <v>4.6550874080265167E-3</v>
      </c>
      <c r="U12" s="7">
        <f t="shared" si="1"/>
        <v>6.8504423184524654E-2</v>
      </c>
      <c r="V12" s="7">
        <f t="shared" si="1"/>
        <v>0.15023816240156745</v>
      </c>
      <c r="W12" s="7">
        <f t="shared" si="1"/>
        <v>7.6308027262723241</v>
      </c>
      <c r="X12" s="7">
        <f t="shared" si="1"/>
        <v>0.19907808436349897</v>
      </c>
      <c r="Y12" s="7">
        <f t="shared" si="1"/>
        <v>1.883879738643358E-2</v>
      </c>
      <c r="Z12" s="7">
        <f t="shared" si="1"/>
        <v>1.636157881646866</v>
      </c>
      <c r="AA12" s="7">
        <f t="shared" si="1"/>
        <v>7.6190048464915332</v>
      </c>
      <c r="AB12" s="7">
        <f t="shared" si="1"/>
        <v>0.18840463373787611</v>
      </c>
      <c r="AC12" s="7">
        <f t="shared" si="1"/>
        <v>0.21558923999809654</v>
      </c>
      <c r="AD12" s="7">
        <f t="shared" si="1"/>
        <v>1.7070692873245736</v>
      </c>
      <c r="AE12" s="7">
        <f t="shared" si="1"/>
        <v>30.566513554435311</v>
      </c>
      <c r="AF12" s="7">
        <f t="shared" si="1"/>
        <v>0.25304137632100254</v>
      </c>
      <c r="AG12" s="7">
        <f t="shared" si="1"/>
        <v>0.32073114837053879</v>
      </c>
      <c r="AH12" s="7">
        <f t="shared" si="1"/>
        <v>3.2327043592847069E-3</v>
      </c>
      <c r="AI12" s="7">
        <f t="shared" si="1"/>
        <v>2.5790573083243885E-2</v>
      </c>
      <c r="AJ12" s="7">
        <f t="shared" si="1"/>
        <v>2.3226591127998391E-2</v>
      </c>
      <c r="AK12" s="7">
        <f t="shared" si="1"/>
        <v>7.0391445883250837E-3</v>
      </c>
    </row>
    <row r="13" spans="1:37" x14ac:dyDescent="0.2">
      <c r="A13" s="7" t="s">
        <v>20</v>
      </c>
      <c r="B13" s="7">
        <f>B12/SQRT(5)</f>
        <v>0.60577696031181194</v>
      </c>
      <c r="C13" s="7">
        <f t="shared" ref="C13:AK13" si="2">C12/SQRT(5)</f>
        <v>5.2035711466490575</v>
      </c>
      <c r="D13" s="7">
        <f t="shared" si="2"/>
        <v>0.26177226242150375</v>
      </c>
      <c r="E13" s="7">
        <f t="shared" si="2"/>
        <v>0.33963793090335687</v>
      </c>
      <c r="F13" s="7">
        <f t="shared" si="2"/>
        <v>0.31019012702953896</v>
      </c>
      <c r="G13" s="7">
        <f t="shared" si="2"/>
        <v>7.8620535763692647</v>
      </c>
      <c r="H13" s="7">
        <f t="shared" si="2"/>
        <v>8.3971812522920922E-2</v>
      </c>
      <c r="I13" s="7">
        <f t="shared" si="2"/>
        <v>2.5175108827875086E-2</v>
      </c>
      <c r="J13" s="7">
        <f t="shared" si="2"/>
        <v>7.6422261637422564E-2</v>
      </c>
      <c r="K13" s="7">
        <f t="shared" si="2"/>
        <v>8.8117589689581485E-2</v>
      </c>
      <c r="L13" s="7">
        <f t="shared" si="2"/>
        <v>8.1360506353830242E-2</v>
      </c>
      <c r="M13" s="7">
        <f t="shared" si="2"/>
        <v>1.4992528371092839E-2</v>
      </c>
      <c r="N13" s="7">
        <f t="shared" si="2"/>
        <v>2.6023985224681532</v>
      </c>
      <c r="O13" s="7">
        <f t="shared" si="2"/>
        <v>1.570785561917468</v>
      </c>
      <c r="P13" s="7">
        <f t="shared" si="2"/>
        <v>0.39042073075263906</v>
      </c>
      <c r="Q13" s="7">
        <f t="shared" si="2"/>
        <v>1.4608682345943048E-2</v>
      </c>
      <c r="R13" s="7">
        <f t="shared" si="2"/>
        <v>9.2578548430421526E-4</v>
      </c>
      <c r="S13" s="7">
        <f t="shared" si="2"/>
        <v>9.9378528126890901E-3</v>
      </c>
      <c r="T13" s="7">
        <f t="shared" si="2"/>
        <v>2.0818183771101183E-3</v>
      </c>
      <c r="U13" s="7">
        <f t="shared" si="2"/>
        <v>3.0636109400001946E-2</v>
      </c>
      <c r="V13" s="7">
        <f t="shared" si="2"/>
        <v>6.7188548788911576E-2</v>
      </c>
      <c r="W13" s="7">
        <f t="shared" si="2"/>
        <v>3.4125987237671271</v>
      </c>
      <c r="X13" s="7">
        <f t="shared" si="2"/>
        <v>8.9030425893444329E-2</v>
      </c>
      <c r="Y13" s="7">
        <f t="shared" si="2"/>
        <v>8.4249663140821725E-3</v>
      </c>
      <c r="Z13" s="7">
        <f t="shared" si="2"/>
        <v>0.73171204905688958</v>
      </c>
      <c r="AA13" s="7">
        <f t="shared" si="2"/>
        <v>3.4073225515310837</v>
      </c>
      <c r="AB13" s="7">
        <f t="shared" si="2"/>
        <v>8.4257113662768252E-2</v>
      </c>
      <c r="AC13" s="7">
        <f t="shared" si="2"/>
        <v>9.6414439170652094E-2</v>
      </c>
      <c r="AD13" s="7">
        <f t="shared" si="2"/>
        <v>0.76342459375197336</v>
      </c>
      <c r="AE13" s="7">
        <f t="shared" si="2"/>
        <v>13.669760428577215</v>
      </c>
      <c r="AF13" s="7">
        <f t="shared" si="2"/>
        <v>0.11316354371477345</v>
      </c>
      <c r="AG13" s="7">
        <f t="shared" si="2"/>
        <v>0.14343533005161913</v>
      </c>
      <c r="AH13" s="7">
        <f t="shared" si="2"/>
        <v>1.4457093397041015E-3</v>
      </c>
      <c r="AI13" s="7">
        <f t="shared" si="2"/>
        <v>1.1533894918561933E-2</v>
      </c>
      <c r="AJ13" s="7">
        <f t="shared" si="2"/>
        <v>1.0387247329559583E-2</v>
      </c>
      <c r="AK13" s="7">
        <f t="shared" si="2"/>
        <v>3.148001160588932E-3</v>
      </c>
    </row>
    <row r="15" spans="1:37" x14ac:dyDescent="0.2">
      <c r="A15" s="23" t="s">
        <v>15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</row>
    <row r="16" spans="1:37" x14ac:dyDescent="0.2">
      <c r="A16" s="22" t="s">
        <v>16</v>
      </c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</row>
    <row r="17" spans="1:37" x14ac:dyDescent="0.2">
      <c r="B17" s="22" t="s">
        <v>31</v>
      </c>
      <c r="C17" s="22"/>
      <c r="D17" s="22"/>
      <c r="E17" s="22"/>
      <c r="F17" s="22" t="s">
        <v>1</v>
      </c>
      <c r="G17" s="22"/>
      <c r="H17" s="22"/>
      <c r="I17" s="22"/>
      <c r="J17" s="22" t="s">
        <v>2</v>
      </c>
      <c r="K17" s="22"/>
      <c r="L17" s="22"/>
      <c r="M17" s="22"/>
      <c r="N17" s="22" t="s">
        <v>3</v>
      </c>
      <c r="O17" s="22"/>
      <c r="P17" s="22"/>
      <c r="Q17" s="22"/>
      <c r="R17" s="22" t="s">
        <v>4</v>
      </c>
      <c r="S17" s="22"/>
      <c r="T17" s="22"/>
      <c r="U17" s="22"/>
      <c r="V17" s="22" t="s">
        <v>5</v>
      </c>
      <c r="W17" s="22"/>
      <c r="X17" s="22"/>
      <c r="Y17" s="22"/>
      <c r="Z17" s="22" t="s">
        <v>6</v>
      </c>
      <c r="AA17" s="22"/>
      <c r="AB17" s="22"/>
      <c r="AC17" s="22"/>
      <c r="AD17" s="22" t="s">
        <v>7</v>
      </c>
      <c r="AE17" s="22"/>
      <c r="AF17" s="22"/>
      <c r="AG17" s="22"/>
      <c r="AH17" s="22" t="s">
        <v>8</v>
      </c>
      <c r="AI17" s="22"/>
      <c r="AJ17" s="22"/>
      <c r="AK17" s="22"/>
    </row>
    <row r="18" spans="1:37" x14ac:dyDescent="0.2">
      <c r="B18" s="4" t="s">
        <v>9</v>
      </c>
      <c r="C18" s="4" t="s">
        <v>9</v>
      </c>
      <c r="D18" s="6" t="s">
        <v>10</v>
      </c>
      <c r="E18" s="6" t="s">
        <v>10</v>
      </c>
      <c r="F18" s="4" t="s">
        <v>9</v>
      </c>
      <c r="G18" s="4" t="s">
        <v>9</v>
      </c>
      <c r="H18" s="6" t="s">
        <v>10</v>
      </c>
      <c r="I18" s="6" t="s">
        <v>10</v>
      </c>
      <c r="J18" s="4" t="s">
        <v>9</v>
      </c>
      <c r="K18" s="4" t="s">
        <v>9</v>
      </c>
      <c r="L18" s="6" t="s">
        <v>10</v>
      </c>
      <c r="M18" s="6" t="s">
        <v>10</v>
      </c>
      <c r="N18" s="4" t="s">
        <v>9</v>
      </c>
      <c r="O18" s="4" t="s">
        <v>9</v>
      </c>
      <c r="P18" s="6" t="s">
        <v>10</v>
      </c>
      <c r="Q18" s="6" t="s">
        <v>10</v>
      </c>
      <c r="R18" s="4" t="s">
        <v>9</v>
      </c>
      <c r="S18" s="4" t="s">
        <v>9</v>
      </c>
      <c r="T18" s="6" t="s">
        <v>10</v>
      </c>
      <c r="U18" s="6" t="s">
        <v>10</v>
      </c>
      <c r="V18" s="4" t="s">
        <v>9</v>
      </c>
      <c r="W18" s="4" t="s">
        <v>9</v>
      </c>
      <c r="X18" s="6" t="s">
        <v>10</v>
      </c>
      <c r="Y18" s="6" t="s">
        <v>10</v>
      </c>
      <c r="Z18" s="4" t="s">
        <v>9</v>
      </c>
      <c r="AA18" s="4" t="s">
        <v>9</v>
      </c>
      <c r="AB18" s="6" t="s">
        <v>10</v>
      </c>
      <c r="AC18" s="6" t="s">
        <v>10</v>
      </c>
      <c r="AD18" s="4" t="s">
        <v>9</v>
      </c>
      <c r="AE18" s="4" t="s">
        <v>9</v>
      </c>
      <c r="AF18" s="6" t="s">
        <v>10</v>
      </c>
      <c r="AG18" s="6" t="s">
        <v>10</v>
      </c>
      <c r="AH18" s="4" t="s">
        <v>9</v>
      </c>
      <c r="AI18" s="4" t="s">
        <v>9</v>
      </c>
      <c r="AJ18" s="6" t="s">
        <v>10</v>
      </c>
      <c r="AK18" s="6" t="s">
        <v>10</v>
      </c>
    </row>
    <row r="19" spans="1:37" x14ac:dyDescent="0.2">
      <c r="A19" s="5" t="s">
        <v>14</v>
      </c>
      <c r="B19" s="4" t="s">
        <v>12</v>
      </c>
      <c r="C19" s="4" t="s">
        <v>29</v>
      </c>
      <c r="D19" s="4" t="s">
        <v>12</v>
      </c>
      <c r="E19" s="4" t="s">
        <v>30</v>
      </c>
      <c r="F19" s="4" t="s">
        <v>12</v>
      </c>
      <c r="G19" s="4" t="s">
        <v>29</v>
      </c>
      <c r="H19" s="4" t="s">
        <v>12</v>
      </c>
      <c r="I19" s="4" t="s">
        <v>30</v>
      </c>
      <c r="J19" s="4" t="s">
        <v>12</v>
      </c>
      <c r="K19" s="4" t="s">
        <v>29</v>
      </c>
      <c r="L19" s="4" t="s">
        <v>12</v>
      </c>
      <c r="M19" s="4" t="s">
        <v>30</v>
      </c>
      <c r="N19" s="4" t="s">
        <v>12</v>
      </c>
      <c r="O19" s="4" t="s">
        <v>29</v>
      </c>
      <c r="P19" s="4" t="s">
        <v>12</v>
      </c>
      <c r="Q19" s="4" t="s">
        <v>30</v>
      </c>
      <c r="R19" s="4" t="s">
        <v>12</v>
      </c>
      <c r="S19" s="4" t="s">
        <v>29</v>
      </c>
      <c r="T19" s="4" t="s">
        <v>12</v>
      </c>
      <c r="U19" s="4" t="s">
        <v>30</v>
      </c>
      <c r="V19" s="4" t="s">
        <v>12</v>
      </c>
      <c r="W19" s="4" t="s">
        <v>29</v>
      </c>
      <c r="X19" s="4" t="s">
        <v>12</v>
      </c>
      <c r="Y19" s="4" t="s">
        <v>30</v>
      </c>
      <c r="Z19" s="4" t="s">
        <v>12</v>
      </c>
      <c r="AA19" s="4" t="s">
        <v>29</v>
      </c>
      <c r="AB19" s="4" t="s">
        <v>12</v>
      </c>
      <c r="AC19" s="4" t="s">
        <v>30</v>
      </c>
      <c r="AD19" s="4" t="s">
        <v>12</v>
      </c>
      <c r="AE19" s="4" t="s">
        <v>29</v>
      </c>
      <c r="AF19" s="4" t="s">
        <v>12</v>
      </c>
      <c r="AG19" s="4" t="s">
        <v>30</v>
      </c>
      <c r="AH19" s="4" t="s">
        <v>12</v>
      </c>
      <c r="AI19" s="4" t="s">
        <v>29</v>
      </c>
      <c r="AJ19" s="4" t="s">
        <v>12</v>
      </c>
      <c r="AK19" s="4" t="s">
        <v>30</v>
      </c>
    </row>
    <row r="20" spans="1:37" x14ac:dyDescent="0.2">
      <c r="A20" s="5">
        <v>1</v>
      </c>
      <c r="B20" s="4">
        <v>253.85081958620071</v>
      </c>
      <c r="C20" s="4">
        <v>31.450544019529293</v>
      </c>
      <c r="D20" s="4">
        <v>5.8408153179125826</v>
      </c>
      <c r="E20" s="4">
        <v>1.3231693162501965</v>
      </c>
      <c r="F20" s="4">
        <v>157.25272009764643</v>
      </c>
      <c r="G20" s="4">
        <v>30.701721542873834</v>
      </c>
      <c r="H20" s="4">
        <v>4.5079113094658654</v>
      </c>
      <c r="I20" s="4">
        <v>4.5228877589989747</v>
      </c>
      <c r="J20" s="4">
        <v>47.175816029293934</v>
      </c>
      <c r="K20" s="4">
        <v>45.041671970825874</v>
      </c>
      <c r="L20" s="4">
        <v>3.9088533281414977</v>
      </c>
      <c r="M20" s="4">
        <v>1.213092412181844</v>
      </c>
      <c r="N20" s="4">
        <v>590.51902083529365</v>
      </c>
      <c r="O20" s="4">
        <v>409.95660905504576</v>
      </c>
      <c r="P20" s="4">
        <v>25.431441650180712</v>
      </c>
      <c r="Q20" s="4">
        <v>8.7171026344096649</v>
      </c>
      <c r="R20" s="4">
        <v>499.94895869933271</v>
      </c>
      <c r="S20" s="4">
        <v>241.74429090366763</v>
      </c>
      <c r="T20" s="4">
        <v>3.8583674812441231E-2</v>
      </c>
      <c r="U20" s="4">
        <v>7.2743283720253335E-2</v>
      </c>
      <c r="V20" s="4">
        <v>8.5397627124962998</v>
      </c>
      <c r="W20" s="4">
        <v>5.5579268267316309</v>
      </c>
      <c r="X20" s="4">
        <v>1.7021310911668326</v>
      </c>
      <c r="Y20" s="4">
        <v>0.97034912599936618</v>
      </c>
      <c r="Z20" s="4">
        <v>1.305478515787063</v>
      </c>
      <c r="AA20" s="4">
        <v>3.4319453578903563</v>
      </c>
      <c r="AB20" s="4">
        <v>2.676628565033262</v>
      </c>
      <c r="AC20" s="4">
        <v>1.8417747597774428</v>
      </c>
      <c r="AD20" s="4">
        <v>4.460377360947736</v>
      </c>
      <c r="AE20" s="4">
        <v>5.1022185820478665</v>
      </c>
      <c r="AF20" s="4">
        <v>3.0866150752787331</v>
      </c>
      <c r="AG20" s="4">
        <v>2.779736809893429</v>
      </c>
      <c r="AH20" s="4">
        <v>9.5347868510096827</v>
      </c>
      <c r="AI20" s="4">
        <v>1.1195243448043686</v>
      </c>
      <c r="AJ20" s="4">
        <v>0.18316376895117345</v>
      </c>
      <c r="AK20" s="4">
        <v>0.10185275002425065</v>
      </c>
    </row>
    <row r="21" spans="1:37" x14ac:dyDescent="0.2">
      <c r="A21" s="5">
        <v>2</v>
      </c>
      <c r="B21" s="4">
        <v>271.82255902593175</v>
      </c>
      <c r="C21" s="4">
        <v>28.979429846566273</v>
      </c>
      <c r="D21" s="4">
        <v>6.0429973866095565</v>
      </c>
      <c r="E21" s="4">
        <v>0.98844566918520615</v>
      </c>
      <c r="F21" s="4">
        <v>248.60906224961249</v>
      </c>
      <c r="G21" s="4">
        <v>49.272518963929215</v>
      </c>
      <c r="H21" s="4">
        <v>4.5228877589989747</v>
      </c>
      <c r="I21" s="4">
        <v>6.4099204001707308</v>
      </c>
      <c r="J21" s="4">
        <v>64.361291868536725</v>
      </c>
      <c r="K21" s="4">
        <v>81.434444336281189</v>
      </c>
      <c r="L21" s="4">
        <v>11.456983892828529</v>
      </c>
      <c r="M21" s="4">
        <v>1.5388301895269687</v>
      </c>
      <c r="N21" s="4">
        <v>546.21616983781075</v>
      </c>
      <c r="O21" s="4">
        <v>422.0167909673379</v>
      </c>
      <c r="P21" s="4">
        <v>33.675732827104916</v>
      </c>
      <c r="Q21" s="4">
        <v>2.9408179379975641</v>
      </c>
      <c r="R21" s="4">
        <v>482.77121882848047</v>
      </c>
      <c r="S21" s="4">
        <v>143.55376426138935</v>
      </c>
      <c r="T21" s="4">
        <v>0.10920785464087686</v>
      </c>
      <c r="U21" s="4">
        <v>6.8623257336888233E-2</v>
      </c>
      <c r="V21" s="4">
        <v>42.913288085255168</v>
      </c>
      <c r="W21" s="4">
        <v>6.0504856113761107</v>
      </c>
      <c r="X21" s="4">
        <v>6.5596848955018245</v>
      </c>
      <c r="Y21" s="4">
        <v>1.9756167469207864</v>
      </c>
      <c r="Z21" s="4">
        <v>1.6782379501169855</v>
      </c>
      <c r="AA21" s="4">
        <v>3.6670307393723292</v>
      </c>
      <c r="AB21" s="4">
        <v>2.261054880810315</v>
      </c>
      <c r="AC21" s="4">
        <v>2.1457584823287768</v>
      </c>
      <c r="AD21" s="4">
        <v>2.9481594661761634</v>
      </c>
      <c r="AE21" s="4">
        <v>3.3616559447871528</v>
      </c>
      <c r="AF21" s="4">
        <v>3.8095610023942599</v>
      </c>
      <c r="AG21" s="4">
        <v>2.9475884748156602</v>
      </c>
      <c r="AH21" s="4">
        <v>2.8587242443781276</v>
      </c>
      <c r="AI21" s="4">
        <v>0.84905821868955178</v>
      </c>
      <c r="AJ21" s="4">
        <v>8.7987081533554348E-2</v>
      </c>
      <c r="AK21" s="4">
        <v>0.12136739456671213</v>
      </c>
    </row>
    <row r="22" spans="1:37" x14ac:dyDescent="0.2">
      <c r="A22" s="5">
        <v>3</v>
      </c>
      <c r="B22" s="4">
        <v>417.84294197374629</v>
      </c>
      <c r="C22" s="4">
        <v>23.138614528653694</v>
      </c>
      <c r="D22" s="4">
        <v>3.9088533281414977</v>
      </c>
      <c r="E22" s="4">
        <v>1.1164943126932898</v>
      </c>
      <c r="F22" s="4">
        <v>209.67029346352859</v>
      </c>
      <c r="G22" s="4">
        <v>173.72681458406657</v>
      </c>
      <c r="H22" s="4">
        <v>17.672210449068839</v>
      </c>
      <c r="I22" s="4">
        <v>0.86114584815377815</v>
      </c>
      <c r="J22" s="4">
        <v>61.216237466583799</v>
      </c>
      <c r="K22" s="4">
        <v>102.43891480646683</v>
      </c>
      <c r="L22" s="4">
        <v>11.681630635825165</v>
      </c>
      <c r="M22" s="4">
        <v>1.2355570864815077</v>
      </c>
      <c r="N22" s="4">
        <v>528.42384693812801</v>
      </c>
      <c r="O22" s="4">
        <v>487.2883465835298</v>
      </c>
      <c r="P22" s="4">
        <v>17.315702994214373</v>
      </c>
      <c r="Q22" s="4">
        <v>3.2082514235284685</v>
      </c>
      <c r="R22" s="4">
        <v>558.23855210761496</v>
      </c>
      <c r="S22" s="4">
        <v>126.12330210676555</v>
      </c>
      <c r="T22" s="4">
        <v>0.1577648675230188</v>
      </c>
      <c r="U22" s="4">
        <v>7.3310163517637486E-2</v>
      </c>
      <c r="V22" s="4">
        <v>3.5162098903821573</v>
      </c>
      <c r="W22" s="4">
        <v>17.941175257010389</v>
      </c>
      <c r="X22" s="4">
        <v>1.207285217464924</v>
      </c>
      <c r="Y22" s="4">
        <v>1.3032697572429057</v>
      </c>
      <c r="Z22" s="4">
        <v>1.8946110855138125</v>
      </c>
      <c r="AA22" s="4">
        <v>5.606157579238733</v>
      </c>
      <c r="AB22" s="4">
        <v>2.6309521336707746</v>
      </c>
      <c r="AC22" s="4">
        <v>2.2228697045774277</v>
      </c>
      <c r="AD22" s="4">
        <v>3.6246054639934546</v>
      </c>
      <c r="AE22" s="4">
        <v>4.2496991460949856</v>
      </c>
      <c r="AF22" s="4">
        <v>2.3212185353417913</v>
      </c>
      <c r="AG22" s="4">
        <v>2.6845446676905351</v>
      </c>
      <c r="AH22" s="4">
        <v>0.55291492870307501</v>
      </c>
      <c r="AI22" s="4">
        <v>10.048330128442881</v>
      </c>
      <c r="AJ22" s="4">
        <v>1.5303589667509259</v>
      </c>
      <c r="AK22" s="4">
        <v>0.50327241188453264</v>
      </c>
    </row>
    <row r="23" spans="1:37" x14ac:dyDescent="0.2">
      <c r="A23" s="5">
        <v>4</v>
      </c>
      <c r="B23" s="4">
        <v>359.43478879462043</v>
      </c>
      <c r="C23" s="4">
        <v>34.595598421482222</v>
      </c>
      <c r="D23" s="4">
        <v>5.8408153179125826</v>
      </c>
      <c r="E23" s="4">
        <v>0.31450544019529292</v>
      </c>
      <c r="F23" s="4">
        <v>242.61848243636882</v>
      </c>
      <c r="G23" s="4">
        <v>46.426993552638478</v>
      </c>
      <c r="H23" s="4">
        <v>14.661944092913894</v>
      </c>
      <c r="I23" s="4">
        <v>2.650831567360326</v>
      </c>
      <c r="J23" s="4">
        <v>67.057052784496378</v>
      </c>
      <c r="K23" s="4">
        <v>62.788764667560258</v>
      </c>
      <c r="L23" s="4">
        <v>9.7496686460540793</v>
      </c>
      <c r="M23" s="4">
        <v>0.46389552428805703</v>
      </c>
      <c r="N23" s="4">
        <v>552.34534632120278</v>
      </c>
      <c r="O23" s="4">
        <v>326.62692842806786</v>
      </c>
      <c r="P23" s="4">
        <v>21.765751824413179</v>
      </c>
      <c r="Q23" s="4">
        <v>6.3531473609093636</v>
      </c>
      <c r="R23" s="4">
        <v>706.46165149540286</v>
      </c>
      <c r="S23" s="4">
        <v>132.82808306339959</v>
      </c>
      <c r="T23" s="4">
        <v>0.13367288107235498</v>
      </c>
      <c r="U23" s="4">
        <v>5.3923024549113803E-2</v>
      </c>
      <c r="V23" s="4">
        <v>6.7094493908329156</v>
      </c>
      <c r="W23" s="4">
        <v>15.041564531079228</v>
      </c>
      <c r="X23" s="4">
        <v>1.4395730061417196</v>
      </c>
      <c r="Y23" s="4">
        <v>0.88418653974317696</v>
      </c>
      <c r="Z23" s="4">
        <v>2.2764203290325962</v>
      </c>
      <c r="AA23" s="4">
        <v>6.4679008696721967</v>
      </c>
      <c r="AB23" s="4">
        <v>2.5656287424056687</v>
      </c>
      <c r="AC23" s="4">
        <v>3.1138390316847415</v>
      </c>
      <c r="AD23" s="4">
        <v>3.3769291611334995</v>
      </c>
      <c r="AE23" s="4">
        <v>3.9615486588141944</v>
      </c>
      <c r="AF23" s="4">
        <v>2.204398751502588</v>
      </c>
      <c r="AG23" s="4">
        <v>2.6480099174482907</v>
      </c>
      <c r="AH23" s="4">
        <v>41.254643287133462</v>
      </c>
      <c r="AI23" s="4">
        <v>8.5932908423821566</v>
      </c>
      <c r="AJ23" s="4">
        <v>0.11623196179238016</v>
      </c>
      <c r="AK23" s="4">
        <v>0.11828613490211295</v>
      </c>
    </row>
    <row r="24" spans="1:37" x14ac:dyDescent="0.2">
      <c r="A24" s="5">
        <v>5</v>
      </c>
      <c r="B24" s="4">
        <v>471.75816029293935</v>
      </c>
      <c r="C24" s="4">
        <v>45.827935571314114</v>
      </c>
      <c r="D24" s="4">
        <v>11.95120672742113</v>
      </c>
      <c r="E24" s="4">
        <v>0.68741903356971157</v>
      </c>
      <c r="F24" s="4">
        <v>182.71268430393206</v>
      </c>
      <c r="G24" s="4">
        <v>33.247717963502389</v>
      </c>
      <c r="H24" s="4">
        <v>2.5010670720292341</v>
      </c>
      <c r="I24" s="4">
        <v>3.4595598421482223</v>
      </c>
      <c r="J24" s="4">
        <v>84.242528623739162</v>
      </c>
      <c r="K24" s="4">
        <v>83.905558509244216</v>
      </c>
      <c r="L24" s="4">
        <v>0.5548774552016954</v>
      </c>
      <c r="M24" s="4">
        <v>1.4939008409276413</v>
      </c>
      <c r="N24" s="4">
        <v>501.92336114637885</v>
      </c>
      <c r="O24" s="4">
        <v>388.32838700767229</v>
      </c>
      <c r="P24" s="4">
        <v>14.261769350266585</v>
      </c>
      <c r="Q24" s="4">
        <v>3.4703216112317485</v>
      </c>
      <c r="R24" s="4">
        <v>540.0900778709198</v>
      </c>
      <c r="S24" s="4">
        <v>216.5858334703014</v>
      </c>
      <c r="T24" s="4">
        <v>6.8391691192754331E-2</v>
      </c>
      <c r="U24" s="4">
        <v>7.6318237062988944E-2</v>
      </c>
      <c r="V24" s="4">
        <v>4.2178572154470766</v>
      </c>
      <c r="W24" s="4">
        <v>34.510948924121166</v>
      </c>
      <c r="X24" s="4">
        <v>1.2586590565059848</v>
      </c>
      <c r="Y24" s="4">
        <v>0.97200094028610595</v>
      </c>
      <c r="Z24" s="4">
        <v>30.018473401318339</v>
      </c>
      <c r="AA24" s="4">
        <v>4.6765468211909917</v>
      </c>
      <c r="AB24" s="4">
        <v>2.8195184031194778</v>
      </c>
      <c r="AC24" s="4">
        <v>1.7683949259069505</v>
      </c>
      <c r="AD24" s="4">
        <v>4.8370569085711006</v>
      </c>
      <c r="AE24" s="4">
        <v>3.8877916395204433</v>
      </c>
      <c r="AF24" s="4">
        <v>3.6366112073833627</v>
      </c>
      <c r="AG24" s="4">
        <v>2.848312906127703</v>
      </c>
      <c r="AH24" s="4">
        <v>6.6075901696404626</v>
      </c>
      <c r="AI24" s="4">
        <v>0.15594597524721404</v>
      </c>
      <c r="AJ24" s="4">
        <v>0.14053967692421812</v>
      </c>
      <c r="AK24" s="4">
        <v>0.11554723742246924</v>
      </c>
    </row>
    <row r="25" spans="1:37" x14ac:dyDescent="0.2">
      <c r="A25" s="7" t="s">
        <v>18</v>
      </c>
      <c r="B25" s="8">
        <f>AVERAGE(B20:B24)</f>
        <v>354.94185393468769</v>
      </c>
      <c r="C25" s="8">
        <f t="shared" ref="C25" si="3">AVERAGE(C20:C24)</f>
        <v>32.798424477509116</v>
      </c>
      <c r="D25" s="8">
        <f t="shared" ref="D25" si="4">AVERAGE(D20:D24)</f>
        <v>6.7169376155994698</v>
      </c>
      <c r="E25" s="8">
        <f t="shared" ref="E25" si="5">AVERAGE(E20:E24)</f>
        <v>0.88600675437873944</v>
      </c>
      <c r="F25" s="8">
        <f t="shared" ref="F25" si="6">AVERAGE(F20:F24)</f>
        <v>208.1726485102177</v>
      </c>
      <c r="G25" s="8">
        <f t="shared" ref="G25" si="7">AVERAGE(G20:G24)</f>
        <v>66.675153321402107</v>
      </c>
      <c r="H25" s="8">
        <f t="shared" ref="H25" si="8">AVERAGE(H20:H24)</f>
        <v>8.7732041364953623</v>
      </c>
      <c r="I25" s="8">
        <f t="shared" ref="I25" si="9">AVERAGE(I20:I24)</f>
        <v>3.5808690833664065</v>
      </c>
      <c r="J25" s="8">
        <f t="shared" ref="J25" si="10">AVERAGE(J20:J24)</f>
        <v>64.810585354530005</v>
      </c>
      <c r="K25" s="8">
        <f t="shared" ref="K25" si="11">AVERAGE(K20:K24)</f>
        <v>75.121870858075667</v>
      </c>
      <c r="L25" s="8">
        <f t="shared" ref="L25" si="12">AVERAGE(L20:L24)</f>
        <v>7.4704027916101934</v>
      </c>
      <c r="M25" s="8">
        <f t="shared" ref="M25" si="13">AVERAGE(M20:M24)</f>
        <v>1.1890552106812038</v>
      </c>
      <c r="N25" s="8">
        <f t="shared" ref="N25" si="14">AVERAGE(N20:N24)</f>
        <v>543.88554901576276</v>
      </c>
      <c r="O25" s="8">
        <f t="shared" ref="O25" si="15">AVERAGE(O20:O24)</f>
        <v>406.84341240833072</v>
      </c>
      <c r="P25" s="8">
        <f t="shared" ref="P25" si="16">AVERAGE(P20:P24)</f>
        <v>22.490079729235955</v>
      </c>
      <c r="Q25" s="8">
        <f t="shared" ref="Q25" si="17">AVERAGE(Q20:Q24)</f>
        <v>4.9379281936153614</v>
      </c>
      <c r="R25" s="8">
        <f t="shared" ref="R25" si="18">AVERAGE(R20:R24)</f>
        <v>557.50209180035006</v>
      </c>
      <c r="S25" s="8">
        <f t="shared" ref="S25" si="19">AVERAGE(S20:S24)</f>
        <v>172.16705476110471</v>
      </c>
      <c r="T25" s="8">
        <f t="shared" ref="T25" si="20">AVERAGE(T20:T24)</f>
        <v>0.10152419384828923</v>
      </c>
      <c r="U25" s="8">
        <f t="shared" ref="U25" si="21">AVERAGE(U20:U24)</f>
        <v>6.8983593237376364E-2</v>
      </c>
      <c r="V25" s="8">
        <f t="shared" ref="V25" si="22">AVERAGE(V20:V24)</f>
        <v>13.179313458882723</v>
      </c>
      <c r="W25" s="8">
        <f t="shared" ref="W25" si="23">AVERAGE(W20:W24)</f>
        <v>15.820420230063707</v>
      </c>
      <c r="X25" s="8">
        <f t="shared" ref="X25" si="24">AVERAGE(X20:X24)</f>
        <v>2.4334666533562568</v>
      </c>
      <c r="Y25" s="8">
        <f t="shared" ref="Y25" si="25">AVERAGE(Y20:Y24)</f>
        <v>1.2210846220384683</v>
      </c>
      <c r="Z25" s="8">
        <f t="shared" ref="Z25" si="26">AVERAGE(Z20:Z24)</f>
        <v>7.4346442563537591</v>
      </c>
      <c r="AA25" s="8">
        <f t="shared" ref="AA25" si="27">AVERAGE(AA20:AA24)</f>
        <v>4.769916273472921</v>
      </c>
      <c r="AB25" s="8">
        <f t="shared" ref="AB25" si="28">AVERAGE(AB20:AB24)</f>
        <v>2.5907565450079</v>
      </c>
      <c r="AC25" s="8">
        <f t="shared" ref="AC25" si="29">AVERAGE(AC20:AC24)</f>
        <v>2.2185273808550674</v>
      </c>
      <c r="AD25" s="8">
        <f t="shared" ref="AD25" si="30">AVERAGE(AD20:AD24)</f>
        <v>3.8494256721643909</v>
      </c>
      <c r="AE25" s="8">
        <f t="shared" ref="AE25" si="31">AVERAGE(AE20:AE24)</f>
        <v>4.1125827942529281</v>
      </c>
      <c r="AF25" s="8">
        <f t="shared" ref="AF25" si="32">AVERAGE(AF20:AF24)</f>
        <v>3.0116809143801468</v>
      </c>
      <c r="AG25" s="8">
        <f t="shared" ref="AG25" si="33">AVERAGE(AG20:AG24)</f>
        <v>2.7816385551951237</v>
      </c>
      <c r="AH25" s="8">
        <f t="shared" ref="AH25" si="34">AVERAGE(AH20:AH24)</f>
        <v>12.161731896172961</v>
      </c>
      <c r="AI25" s="8">
        <f t="shared" ref="AI25" si="35">AVERAGE(AI20:AI24)</f>
        <v>4.1532299019132344</v>
      </c>
      <c r="AJ25" s="8">
        <f t="shared" ref="AJ25" si="36">AVERAGE(AJ20:AJ24)</f>
        <v>0.41165629119045039</v>
      </c>
      <c r="AK25" s="8">
        <f t="shared" ref="AK25" si="37">AVERAGE(AK20:AK24)</f>
        <v>0.19206518576001549</v>
      </c>
    </row>
    <row r="26" spans="1:37" x14ac:dyDescent="0.2">
      <c r="A26" s="7" t="s">
        <v>19</v>
      </c>
      <c r="B26" s="7">
        <f>STDEV(B20:B24)</f>
        <v>93.208096728655647</v>
      </c>
      <c r="C26" s="7">
        <f t="shared" ref="C26:AK26" si="38">STDEV(C20:C24)</f>
        <v>8.4070123036763906</v>
      </c>
      <c r="D26" s="7">
        <f t="shared" si="38"/>
        <v>3.0525516577814864</v>
      </c>
      <c r="E26" s="7">
        <f t="shared" si="38"/>
        <v>0.39394802521274153</v>
      </c>
      <c r="F26" s="7">
        <f t="shared" si="38"/>
        <v>38.938768786083735</v>
      </c>
      <c r="G26" s="7">
        <f t="shared" si="38"/>
        <v>60.3829012722735</v>
      </c>
      <c r="H26" s="7">
        <f t="shared" si="38"/>
        <v>6.8823540157077758</v>
      </c>
      <c r="I26" s="7">
        <f t="shared" si="38"/>
        <v>2.0716847448207436</v>
      </c>
      <c r="J26" s="7">
        <f t="shared" si="38"/>
        <v>13.292416312150332</v>
      </c>
      <c r="K26" s="7">
        <f t="shared" si="38"/>
        <v>21.909738223860657</v>
      </c>
      <c r="L26" s="7">
        <f t="shared" si="38"/>
        <v>4.9832581442004011</v>
      </c>
      <c r="M26" s="7">
        <f t="shared" si="38"/>
        <v>0.43123954375313228</v>
      </c>
      <c r="N26" s="7">
        <f t="shared" si="38"/>
        <v>32.602032527632687</v>
      </c>
      <c r="O26" s="7">
        <f t="shared" si="38"/>
        <v>58.070649454890329</v>
      </c>
      <c r="P26" s="7">
        <f t="shared" si="38"/>
        <v>7.5626444180944521</v>
      </c>
      <c r="Q26" s="7">
        <f t="shared" si="38"/>
        <v>2.5208681504670665</v>
      </c>
      <c r="R26" s="7">
        <f t="shared" si="38"/>
        <v>88.585745936195252</v>
      </c>
      <c r="S26" s="7">
        <f t="shared" si="38"/>
        <v>53.151486190892271</v>
      </c>
      <c r="T26" s="7">
        <f t="shared" si="38"/>
        <v>4.825676578862996E-2</v>
      </c>
      <c r="U26" s="7">
        <f t="shared" si="38"/>
        <v>8.8544064473673606E-3</v>
      </c>
      <c r="V26" s="7">
        <f t="shared" si="38"/>
        <v>16.741991278277485</v>
      </c>
      <c r="W26" s="7">
        <f t="shared" si="38"/>
        <v>11.781452311307058</v>
      </c>
      <c r="X26" s="7">
        <f t="shared" si="38"/>
        <v>2.3147379480004235</v>
      </c>
      <c r="Y26" s="7">
        <f t="shared" si="38"/>
        <v>0.45124395045017729</v>
      </c>
      <c r="Z26" s="7">
        <f t="shared" si="38"/>
        <v>12.629642381171825</v>
      </c>
      <c r="AA26" s="7">
        <f t="shared" si="38"/>
        <v>1.284298615713217</v>
      </c>
      <c r="AB26" s="7">
        <f t="shared" si="38"/>
        <v>0.20655282056663291</v>
      </c>
      <c r="AC26" s="7">
        <f t="shared" si="38"/>
        <v>0.53653026125417191</v>
      </c>
      <c r="AD26" s="7">
        <f t="shared" si="38"/>
        <v>0.78018511876161056</v>
      </c>
      <c r="AE26" s="7">
        <f t="shared" si="38"/>
        <v>0.63941641224425849</v>
      </c>
      <c r="AF26" s="7">
        <f t="shared" si="38"/>
        <v>0.73505245081552673</v>
      </c>
      <c r="AG26" s="7">
        <f t="shared" si="38"/>
        <v>0.12172951300564278</v>
      </c>
      <c r="AH26" s="7">
        <f t="shared" si="38"/>
        <v>16.624209804864158</v>
      </c>
      <c r="AI26" s="7">
        <f t="shared" si="38"/>
        <v>4.7582966108088662</v>
      </c>
      <c r="AJ26" s="7">
        <f t="shared" si="38"/>
        <v>0.62634775070180415</v>
      </c>
      <c r="AK26" s="7">
        <f t="shared" si="38"/>
        <v>0.17412979612661653</v>
      </c>
    </row>
    <row r="27" spans="1:37" x14ac:dyDescent="0.2">
      <c r="A27" s="7" t="s">
        <v>20</v>
      </c>
      <c r="B27" s="7">
        <f>B26/SQRT(5)</f>
        <v>41.683928067729958</v>
      </c>
      <c r="C27" s="7">
        <f t="shared" ref="C27" si="39">C26/SQRT(5)</f>
        <v>3.759730199739503</v>
      </c>
      <c r="D27" s="7">
        <f t="shared" ref="D27" si="40">D26/SQRT(5)</f>
        <v>1.3651426023258155</v>
      </c>
      <c r="E27" s="7">
        <f t="shared" ref="E27" si="41">E26/SQRT(5)</f>
        <v>0.17617891279549822</v>
      </c>
      <c r="F27" s="7">
        <f t="shared" ref="F27" si="42">F26/SQRT(5)</f>
        <v>17.413946793166037</v>
      </c>
      <c r="G27" s="7">
        <f t="shared" ref="G27" si="43">G26/SQRT(5)</f>
        <v>27.004054384692417</v>
      </c>
      <c r="H27" s="7">
        <f t="shared" ref="H27" si="44">H26/SQRT(5)</f>
        <v>3.0778822848682483</v>
      </c>
      <c r="I27" s="7">
        <f t="shared" ref="I27" si="45">I26/SQRT(5)</f>
        <v>0.92648558347369758</v>
      </c>
      <c r="J27" s="7">
        <f t="shared" ref="J27" si="46">J26/SQRT(5)</f>
        <v>5.9445492918390404</v>
      </c>
      <c r="K27" s="7">
        <f t="shared" ref="K27" si="47">K26/SQRT(5)</f>
        <v>9.7983328075555871</v>
      </c>
      <c r="L27" s="7">
        <f t="shared" ref="L27" si="48">L26/SQRT(5)</f>
        <v>2.2285807919723091</v>
      </c>
      <c r="M27" s="7">
        <f t="shared" ref="M27" si="49">M26/SQRT(5)</f>
        <v>0.19285618688359971</v>
      </c>
      <c r="N27" s="7">
        <f t="shared" ref="N27" si="50">N26/SQRT(5)</f>
        <v>14.580072187289195</v>
      </c>
      <c r="O27" s="7">
        <f t="shared" ref="O27" si="51">O26/SQRT(5)</f>
        <v>25.969983935739176</v>
      </c>
      <c r="P27" s="7">
        <f t="shared" ref="P27" si="52">P26/SQRT(5)</f>
        <v>3.3821174017037068</v>
      </c>
      <c r="Q27" s="7">
        <f t="shared" ref="Q27" si="53">Q26/SQRT(5)</f>
        <v>1.1273665093517058</v>
      </c>
      <c r="R27" s="7">
        <f t="shared" ref="R27" si="54">R26/SQRT(5)</f>
        <v>39.616749950171666</v>
      </c>
      <c r="S27" s="7">
        <f t="shared" ref="S27" si="55">S26/SQRT(5)</f>
        <v>23.770067245595296</v>
      </c>
      <c r="T27" s="7">
        <f t="shared" ref="T27" si="56">T26/SQRT(5)</f>
        <v>2.1581081735532567E-2</v>
      </c>
      <c r="U27" s="7">
        <f t="shared" ref="U27" si="57">U26/SQRT(5)</f>
        <v>3.9598109433451661E-3</v>
      </c>
      <c r="V27" s="7">
        <f t="shared" ref="V27" si="58">V26/SQRT(5)</f>
        <v>7.4872461153874106</v>
      </c>
      <c r="W27" s="7">
        <f t="shared" ref="W27" si="59">W26/SQRT(5)</f>
        <v>5.2688256483509193</v>
      </c>
      <c r="X27" s="7">
        <f t="shared" ref="X27" si="60">X26/SQRT(5)</f>
        <v>1.035182280365464</v>
      </c>
      <c r="Y27" s="7">
        <f t="shared" ref="Y27" si="61">Y26/SQRT(5)</f>
        <v>0.20180242952842864</v>
      </c>
      <c r="Z27" s="7">
        <f t="shared" ref="Z27" si="62">Z26/SQRT(5)</f>
        <v>5.6481477791625023</v>
      </c>
      <c r="AA27" s="7">
        <f t="shared" ref="AA27" si="63">AA26/SQRT(5)</f>
        <v>0.57435580162872657</v>
      </c>
      <c r="AB27" s="7">
        <f t="shared" ref="AB27" si="64">AB26/SQRT(5)</f>
        <v>9.2373229546261551E-2</v>
      </c>
      <c r="AC27" s="7">
        <f t="shared" ref="AC27" si="65">AC26/SQRT(5)</f>
        <v>0.23994362723000998</v>
      </c>
      <c r="AD27" s="7">
        <f t="shared" ref="AD27" si="66">AD26/SQRT(5)</f>
        <v>0.34890939211694155</v>
      </c>
      <c r="AE27" s="7">
        <f t="shared" ref="AE27" si="67">AE26/SQRT(5)</f>
        <v>0.28595571274143816</v>
      </c>
      <c r="AF27" s="7">
        <f t="shared" ref="AF27" si="68">AF26/SQRT(5)</f>
        <v>0.32872544941026766</v>
      </c>
      <c r="AG27" s="7">
        <f t="shared" ref="AG27" si="69">AG26/SQRT(5)</f>
        <v>5.4439093189712393E-2</v>
      </c>
      <c r="AH27" s="7">
        <f t="shared" ref="AH27" si="70">AH26/SQRT(5)</f>
        <v>7.4345726391789535</v>
      </c>
      <c r="AI27" s="7">
        <f t="shared" ref="AI27" si="71">AI26/SQRT(5)</f>
        <v>2.127974935775097</v>
      </c>
      <c r="AJ27" s="7">
        <f t="shared" ref="AJ27" si="72">AJ26/SQRT(5)</f>
        <v>0.28011122962466511</v>
      </c>
      <c r="AK27" s="7">
        <f t="shared" ref="AK27" si="73">AK26/SQRT(5)</f>
        <v>7.7873212209458822E-2</v>
      </c>
    </row>
    <row r="30" spans="1:37" x14ac:dyDescent="0.2">
      <c r="A30" s="23" t="s">
        <v>15</v>
      </c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</row>
    <row r="31" spans="1:37" x14ac:dyDescent="0.2">
      <c r="A31" s="22" t="s">
        <v>17</v>
      </c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</row>
    <row r="32" spans="1:37" x14ac:dyDescent="0.2">
      <c r="B32" s="22" t="s">
        <v>31</v>
      </c>
      <c r="C32" s="22"/>
      <c r="D32" s="22"/>
      <c r="E32" s="22"/>
      <c r="F32" s="22" t="s">
        <v>1</v>
      </c>
      <c r="G32" s="22"/>
      <c r="H32" s="22"/>
      <c r="I32" s="22"/>
      <c r="J32" s="22" t="s">
        <v>2</v>
      </c>
      <c r="K32" s="22"/>
      <c r="L32" s="22"/>
      <c r="M32" s="22"/>
      <c r="N32" s="22" t="s">
        <v>3</v>
      </c>
      <c r="O32" s="22"/>
      <c r="P32" s="22"/>
      <c r="Q32" s="22"/>
      <c r="R32" s="22" t="s">
        <v>4</v>
      </c>
      <c r="S32" s="22"/>
      <c r="T32" s="22"/>
      <c r="U32" s="22"/>
      <c r="V32" s="22" t="s">
        <v>5</v>
      </c>
      <c r="W32" s="22"/>
      <c r="X32" s="22"/>
      <c r="Y32" s="22"/>
      <c r="Z32" s="22" t="s">
        <v>6</v>
      </c>
      <c r="AA32" s="22"/>
      <c r="AB32" s="22"/>
      <c r="AC32" s="22"/>
      <c r="AD32" s="22" t="s">
        <v>7</v>
      </c>
      <c r="AE32" s="22"/>
      <c r="AF32" s="22"/>
      <c r="AG32" s="22"/>
      <c r="AH32" s="22" t="s">
        <v>8</v>
      </c>
      <c r="AI32" s="22"/>
      <c r="AJ32" s="22"/>
      <c r="AK32" s="22"/>
    </row>
    <row r="33" spans="1:37" x14ac:dyDescent="0.2">
      <c r="B33" s="4" t="s">
        <v>9</v>
      </c>
      <c r="C33" s="4" t="s">
        <v>9</v>
      </c>
      <c r="D33" s="6" t="s">
        <v>10</v>
      </c>
      <c r="E33" s="6" t="s">
        <v>10</v>
      </c>
      <c r="F33" s="4" t="s">
        <v>9</v>
      </c>
      <c r="G33" s="4" t="s">
        <v>9</v>
      </c>
      <c r="H33" s="6" t="s">
        <v>10</v>
      </c>
      <c r="I33" s="6" t="s">
        <v>10</v>
      </c>
      <c r="J33" s="4" t="s">
        <v>9</v>
      </c>
      <c r="K33" s="4" t="s">
        <v>9</v>
      </c>
      <c r="L33" s="6" t="s">
        <v>10</v>
      </c>
      <c r="M33" s="6" t="s">
        <v>10</v>
      </c>
      <c r="N33" s="4" t="s">
        <v>9</v>
      </c>
      <c r="O33" s="4" t="s">
        <v>9</v>
      </c>
      <c r="P33" s="6" t="s">
        <v>10</v>
      </c>
      <c r="Q33" s="6" t="s">
        <v>10</v>
      </c>
      <c r="R33" s="4" t="s">
        <v>9</v>
      </c>
      <c r="S33" s="4" t="s">
        <v>9</v>
      </c>
      <c r="T33" s="6" t="s">
        <v>10</v>
      </c>
      <c r="U33" s="6" t="s">
        <v>10</v>
      </c>
      <c r="V33" s="4" t="s">
        <v>9</v>
      </c>
      <c r="W33" s="4" t="s">
        <v>9</v>
      </c>
      <c r="X33" s="6" t="s">
        <v>10</v>
      </c>
      <c r="Y33" s="6" t="s">
        <v>10</v>
      </c>
      <c r="Z33" s="4" t="s">
        <v>9</v>
      </c>
      <c r="AA33" s="4" t="s">
        <v>9</v>
      </c>
      <c r="AB33" s="6" t="s">
        <v>10</v>
      </c>
      <c r="AC33" s="6" t="s">
        <v>10</v>
      </c>
      <c r="AD33" s="4" t="s">
        <v>9</v>
      </c>
      <c r="AE33" s="4" t="s">
        <v>9</v>
      </c>
      <c r="AF33" s="6" t="s">
        <v>10</v>
      </c>
      <c r="AG33" s="6" t="s">
        <v>10</v>
      </c>
      <c r="AH33" s="4" t="s">
        <v>9</v>
      </c>
      <c r="AI33" s="4" t="s">
        <v>9</v>
      </c>
      <c r="AJ33" s="6" t="s">
        <v>10</v>
      </c>
      <c r="AK33" s="6" t="s">
        <v>10</v>
      </c>
    </row>
    <row r="34" spans="1:37" x14ac:dyDescent="0.2">
      <c r="A34" s="5" t="s">
        <v>14</v>
      </c>
      <c r="B34" s="4" t="s">
        <v>12</v>
      </c>
      <c r="C34" s="4" t="s">
        <v>29</v>
      </c>
      <c r="D34" s="4" t="s">
        <v>12</v>
      </c>
      <c r="E34" s="4" t="s">
        <v>30</v>
      </c>
      <c r="F34" s="4" t="s">
        <v>12</v>
      </c>
      <c r="G34" s="4" t="s">
        <v>29</v>
      </c>
      <c r="H34" s="4" t="s">
        <v>12</v>
      </c>
      <c r="I34" s="4" t="s">
        <v>30</v>
      </c>
      <c r="J34" s="4" t="s">
        <v>12</v>
      </c>
      <c r="K34" s="4" t="s">
        <v>29</v>
      </c>
      <c r="L34" s="4" t="s">
        <v>12</v>
      </c>
      <c r="M34" s="4" t="s">
        <v>30</v>
      </c>
      <c r="N34" s="4" t="s">
        <v>12</v>
      </c>
      <c r="O34" s="4" t="s">
        <v>29</v>
      </c>
      <c r="P34" s="4" t="s">
        <v>12</v>
      </c>
      <c r="Q34" s="4" t="s">
        <v>30</v>
      </c>
      <c r="R34" s="4" t="s">
        <v>12</v>
      </c>
      <c r="S34" s="4" t="s">
        <v>29</v>
      </c>
      <c r="T34" s="4" t="s">
        <v>12</v>
      </c>
      <c r="U34" s="4" t="s">
        <v>30</v>
      </c>
      <c r="V34" s="4" t="s">
        <v>12</v>
      </c>
      <c r="W34" s="4" t="s">
        <v>29</v>
      </c>
      <c r="X34" s="4" t="s">
        <v>12</v>
      </c>
      <c r="Y34" s="4" t="s">
        <v>30</v>
      </c>
      <c r="Z34" s="4" t="s">
        <v>12</v>
      </c>
      <c r="AA34" s="4" t="s">
        <v>29</v>
      </c>
      <c r="AB34" s="4" t="s">
        <v>12</v>
      </c>
      <c r="AC34" s="4" t="s">
        <v>30</v>
      </c>
      <c r="AD34" s="4" t="s">
        <v>12</v>
      </c>
      <c r="AE34" s="4" t="s">
        <v>29</v>
      </c>
      <c r="AF34" s="4" t="s">
        <v>12</v>
      </c>
      <c r="AG34" s="4" t="s">
        <v>30</v>
      </c>
      <c r="AH34" s="4" t="s">
        <v>12</v>
      </c>
      <c r="AI34" s="4" t="s">
        <v>29</v>
      </c>
      <c r="AJ34" s="4" t="s">
        <v>12</v>
      </c>
      <c r="AK34" s="4" t="s">
        <v>30</v>
      </c>
    </row>
    <row r="35" spans="1:37" x14ac:dyDescent="0.2">
      <c r="A35" s="5">
        <v>1</v>
      </c>
      <c r="B35" s="4">
        <v>24.933520973795968</v>
      </c>
      <c r="C35" s="4">
        <v>458.25448772288348</v>
      </c>
      <c r="D35" s="4">
        <v>1.8280436823680835</v>
      </c>
      <c r="E35" s="4">
        <v>1.3803595152575323</v>
      </c>
      <c r="F35" s="4">
        <v>14.549735431092909</v>
      </c>
      <c r="G35" s="4">
        <v>318.35318550083628</v>
      </c>
      <c r="H35" s="4">
        <v>1.2601480259408104</v>
      </c>
      <c r="I35" s="4">
        <v>0.87464221537339137</v>
      </c>
      <c r="J35" s="4">
        <v>10.197250473073662</v>
      </c>
      <c r="K35" s="4">
        <v>9.9796262251727015</v>
      </c>
      <c r="L35" s="4">
        <v>0.40105039970320194</v>
      </c>
      <c r="M35" s="4">
        <v>0.1203151199109606</v>
      </c>
      <c r="N35" s="4">
        <v>167.665937364857</v>
      </c>
      <c r="O35" s="4">
        <v>488.63792852988826</v>
      </c>
      <c r="P35" s="4">
        <v>2.4033664411080231</v>
      </c>
      <c r="Q35" s="4">
        <v>1.150222177247552</v>
      </c>
      <c r="R35" s="4">
        <v>0.93166697795722875</v>
      </c>
      <c r="S35" s="4">
        <v>8.4241845140747049</v>
      </c>
      <c r="T35" s="4">
        <v>7.8324711133063635E-2</v>
      </c>
      <c r="U35" s="4">
        <v>9.4223033278139592E-2</v>
      </c>
      <c r="V35" s="4">
        <v>0.34572930162989757</v>
      </c>
      <c r="W35" s="4">
        <v>118.829748060208</v>
      </c>
      <c r="X35" s="4">
        <v>4.5278598098075671</v>
      </c>
      <c r="Y35" s="4">
        <v>0.25475854416977733</v>
      </c>
      <c r="Z35" s="4">
        <v>3.767509283800504</v>
      </c>
      <c r="AA35" s="4">
        <v>431.48867939650364</v>
      </c>
      <c r="AB35" s="4">
        <v>3.7086075603137165</v>
      </c>
      <c r="AC35" s="4">
        <v>1.9196804073439113</v>
      </c>
      <c r="AD35" s="4">
        <v>2.3558259311373027</v>
      </c>
      <c r="AE35" s="4">
        <v>219.64379148711907</v>
      </c>
      <c r="AF35" s="4">
        <v>4.3262962824890101</v>
      </c>
      <c r="AG35" s="4">
        <v>1.1372952771007669</v>
      </c>
      <c r="AH35" s="4">
        <v>0.73506390972326208</v>
      </c>
      <c r="AI35" s="4">
        <v>0.80993153015803865</v>
      </c>
      <c r="AJ35" s="4">
        <v>0.60983079917781735</v>
      </c>
      <c r="AK35" s="4">
        <v>0.51454473680628343</v>
      </c>
    </row>
    <row r="36" spans="1:37" x14ac:dyDescent="0.2">
      <c r="A36" s="5">
        <v>2</v>
      </c>
      <c r="B36" s="4">
        <v>23.441240416760799</v>
      </c>
      <c r="C36" s="4">
        <v>473.17729329323521</v>
      </c>
      <c r="D36" s="4">
        <v>1.6974691336275061</v>
      </c>
      <c r="E36" s="4">
        <v>1.224913623899702</v>
      </c>
      <c r="F36" s="4">
        <v>32.001127500865309</v>
      </c>
      <c r="G36" s="4">
        <v>356.90376655757819</v>
      </c>
      <c r="H36" s="4">
        <v>1.0777581800809561</v>
      </c>
      <c r="I36" s="4">
        <v>0.84562564898659642</v>
      </c>
      <c r="J36" s="4">
        <v>19.897074093802267</v>
      </c>
      <c r="K36" s="4">
        <v>19.555093132815042</v>
      </c>
      <c r="L36" s="4">
        <v>1.5731124205412419</v>
      </c>
      <c r="M36" s="4">
        <v>0.13896862687390021</v>
      </c>
      <c r="N36" s="4">
        <v>129.52497179698315</v>
      </c>
      <c r="O36" s="4">
        <v>438.02622307017452</v>
      </c>
      <c r="P36" s="4">
        <v>2.0860981164568377</v>
      </c>
      <c r="Q36" s="4">
        <v>0.87871529199264375</v>
      </c>
      <c r="R36" s="4">
        <v>1.9634526153752963</v>
      </c>
      <c r="S36" s="4">
        <v>13.676909947089529</v>
      </c>
      <c r="T36" s="4">
        <v>9.7432399283281623E-2</v>
      </c>
      <c r="U36" s="4">
        <v>0.1120615664297068</v>
      </c>
      <c r="V36" s="4">
        <v>0.85295950642501706</v>
      </c>
      <c r="W36" s="4">
        <v>249.54247092643681</v>
      </c>
      <c r="X36" s="4">
        <v>0.9699823620728607</v>
      </c>
      <c r="Y36" s="4">
        <v>0.26370678874321268</v>
      </c>
      <c r="Z36" s="4">
        <v>2.7668485087808676</v>
      </c>
      <c r="AA36" s="4">
        <v>411.90529908708606</v>
      </c>
      <c r="AB36" s="4">
        <v>3.5088280980586291</v>
      </c>
      <c r="AC36" s="4">
        <v>1.5314636138880624</v>
      </c>
      <c r="AD36" s="4">
        <v>1.7624486733573876</v>
      </c>
      <c r="AE36" s="4">
        <v>405.61528455685072</v>
      </c>
      <c r="AF36" s="4">
        <v>3.8978596024627707</v>
      </c>
      <c r="AG36" s="4">
        <v>0.96904570093262754</v>
      </c>
      <c r="AH36" s="4">
        <v>0.76909464628452429</v>
      </c>
      <c r="AI36" s="4">
        <v>0.65747383036358442</v>
      </c>
      <c r="AJ36" s="4">
        <v>0.58873174250983484</v>
      </c>
      <c r="AK36" s="4">
        <v>0.49752936852565244</v>
      </c>
    </row>
    <row r="37" spans="1:37" x14ac:dyDescent="0.2">
      <c r="A37" s="5">
        <v>3</v>
      </c>
      <c r="B37" s="4">
        <v>50.92407400882518</v>
      </c>
      <c r="C37" s="4">
        <v>499.91398660678198</v>
      </c>
      <c r="D37" s="4">
        <v>1.4114486935290986</v>
      </c>
      <c r="E37" s="4">
        <v>1.2373492952083285</v>
      </c>
      <c r="F37" s="4">
        <v>33.037433443250855</v>
      </c>
      <c r="G37" s="4">
        <v>258.66196321942954</v>
      </c>
      <c r="H37" s="4">
        <v>1.1896792218585941</v>
      </c>
      <c r="I37" s="4">
        <v>0.73370460720895869</v>
      </c>
      <c r="J37" s="4">
        <v>18.000634219236741</v>
      </c>
      <c r="K37" s="4">
        <v>9.8241803338148692</v>
      </c>
      <c r="L37" s="4">
        <v>1.2902008982699908</v>
      </c>
      <c r="M37" s="4">
        <v>0.17223404762447589</v>
      </c>
      <c r="N37" s="4">
        <v>242.9450183177</v>
      </c>
      <c r="O37" s="4">
        <v>424.42564193264224</v>
      </c>
      <c r="P37" s="4">
        <v>1.1213083495271057</v>
      </c>
      <c r="Q37" s="4">
        <v>0.8765062264313479</v>
      </c>
      <c r="R37" s="4">
        <v>1.2482733178391079</v>
      </c>
      <c r="S37" s="4">
        <v>12.862010668823483</v>
      </c>
      <c r="T37" s="4">
        <v>0.1382961718019361</v>
      </c>
      <c r="U37" s="4">
        <v>0.36361102217087693</v>
      </c>
      <c r="V37" s="4">
        <v>0.23880093454971021</v>
      </c>
      <c r="W37" s="4">
        <v>243.63764196492573</v>
      </c>
      <c r="X37" s="4">
        <v>0.35784278663598462</v>
      </c>
      <c r="Y37" s="4">
        <v>0.25488716370163367</v>
      </c>
      <c r="Z37" s="4">
        <v>2.3930759713722187</v>
      </c>
      <c r="AA37" s="4">
        <v>404.83891022547772</v>
      </c>
      <c r="AB37" s="4">
        <v>3.5426058894120023</v>
      </c>
      <c r="AC37" s="4">
        <v>1.4259489993854364</v>
      </c>
      <c r="AD37" s="4">
        <v>1.642968382877102</v>
      </c>
      <c r="AE37" s="4">
        <v>170.22561539740195</v>
      </c>
      <c r="AF37" s="4">
        <v>3.0853241717257602</v>
      </c>
      <c r="AG37" s="4">
        <v>1.0903796103430365</v>
      </c>
      <c r="AH37" s="4">
        <v>0.75548235166001931</v>
      </c>
      <c r="AI37" s="4">
        <v>0.77590079359677655</v>
      </c>
      <c r="AJ37" s="4">
        <v>0.64590337993275526</v>
      </c>
      <c r="AK37" s="4">
        <v>0.52815703143078829</v>
      </c>
    </row>
    <row r="38" spans="1:37" x14ac:dyDescent="0.2">
      <c r="A38" s="5">
        <v>4</v>
      </c>
      <c r="B38" s="4">
        <v>47.504264398952913</v>
      </c>
      <c r="C38" s="4">
        <v>440.84454789080644</v>
      </c>
      <c r="D38" s="4">
        <v>1.33683466567734</v>
      </c>
      <c r="E38" s="4">
        <v>0.96376452641854748</v>
      </c>
      <c r="F38" s="4">
        <v>43.110327203238242</v>
      </c>
      <c r="G38" s="4">
        <v>361.46351270407456</v>
      </c>
      <c r="H38" s="4">
        <v>1.0487416136941614</v>
      </c>
      <c r="I38" s="4">
        <v>0.65494535558765798</v>
      </c>
      <c r="J38" s="4">
        <v>11.534085138751003</v>
      </c>
      <c r="K38" s="4">
        <v>8.3940781333228323</v>
      </c>
      <c r="L38" s="4">
        <v>1.1223193356035344</v>
      </c>
      <c r="M38" s="4">
        <v>0.10166161294802097</v>
      </c>
      <c r="N38" s="4">
        <v>185.63963140731391</v>
      </c>
      <c r="O38" s="4">
        <v>532.38334358416807</v>
      </c>
      <c r="P38" s="4">
        <v>1.1781021371074656</v>
      </c>
      <c r="Q38" s="4">
        <v>1.4666315586147449</v>
      </c>
      <c r="R38" s="4">
        <v>1.9518157900745057</v>
      </c>
      <c r="S38" s="4">
        <v>12.660972903573372</v>
      </c>
      <c r="T38" s="4">
        <v>0.23163112065008259</v>
      </c>
      <c r="U38" s="4">
        <v>0.54573918884040074</v>
      </c>
      <c r="V38" s="4">
        <v>0.46260697268090273</v>
      </c>
      <c r="W38" s="4">
        <v>221.67935811029702</v>
      </c>
      <c r="X38" s="4">
        <v>0.27578427527974231</v>
      </c>
      <c r="Y38" s="4">
        <v>0.27501965394077654</v>
      </c>
      <c r="Z38" s="4">
        <v>2.5994564541902965</v>
      </c>
      <c r="AA38" s="4">
        <v>283.10199162591107</v>
      </c>
      <c r="AB38" s="4">
        <v>3.9373097108323694</v>
      </c>
      <c r="AC38" s="4">
        <v>1.3742839020070317</v>
      </c>
      <c r="AD38" s="4">
        <v>1.5908696629053616</v>
      </c>
      <c r="AE38" s="4">
        <v>391.38118768251002</v>
      </c>
      <c r="AF38" s="4">
        <v>2.8527523133084944</v>
      </c>
      <c r="AG38" s="4">
        <v>0.97055641882677468</v>
      </c>
      <c r="AH38" s="4">
        <v>0.70783932047425235</v>
      </c>
      <c r="AI38" s="4">
        <v>1.082177422648136</v>
      </c>
      <c r="AJ38" s="4">
        <v>0.57375821842287955</v>
      </c>
      <c r="AK38" s="4">
        <v>0.51998965465608538</v>
      </c>
    </row>
    <row r="39" spans="1:37" x14ac:dyDescent="0.2">
      <c r="A39" s="5">
        <v>5</v>
      </c>
      <c r="B39" s="4">
        <v>50.115755373764458</v>
      </c>
      <c r="C39" s="4">
        <v>368.09587073534198</v>
      </c>
      <c r="D39" s="4">
        <v>1.0819034038504984</v>
      </c>
      <c r="E39" s="4">
        <v>0.99485370469011336</v>
      </c>
      <c r="F39" s="4">
        <v>20.021430806888532</v>
      </c>
      <c r="G39" s="4">
        <v>339.90834910245542</v>
      </c>
      <c r="H39" s="4">
        <v>0.78344729244346434</v>
      </c>
      <c r="I39" s="4">
        <v>0.65494535558765798</v>
      </c>
      <c r="J39" s="4">
        <v>10.321607186159927</v>
      </c>
      <c r="K39" s="4">
        <v>11.192104177763776</v>
      </c>
      <c r="L39" s="4">
        <v>0.14984983926894835</v>
      </c>
      <c r="M39" s="4">
        <v>0.15264786531338928</v>
      </c>
      <c r="N39" s="4">
        <v>114.9838935023502</v>
      </c>
      <c r="O39" s="4">
        <v>411.56320350750713</v>
      </c>
      <c r="P39" s="4">
        <v>1.978111884923393</v>
      </c>
      <c r="Q39" s="4">
        <v>0.90484273367555723</v>
      </c>
      <c r="R39" s="4">
        <v>1.8926185039418513</v>
      </c>
      <c r="S39" s="4">
        <v>8.4039318947019286</v>
      </c>
      <c r="T39" s="4">
        <v>8.8287288248557416E-2</v>
      </c>
      <c r="U39" s="4">
        <v>0.43601881219117106</v>
      </c>
      <c r="V39" s="4">
        <v>0.37983785153559602</v>
      </c>
      <c r="W39" s="4">
        <v>221.67935811029702</v>
      </c>
      <c r="X39" s="4">
        <v>0.21608081351868599</v>
      </c>
      <c r="Y39" s="4">
        <v>0.24871342617252837</v>
      </c>
      <c r="Z39" s="4">
        <v>3.4686377443991629</v>
      </c>
      <c r="AA39" s="4">
        <v>403.1699596688029</v>
      </c>
      <c r="AB39" s="4">
        <v>3.4551805312590771</v>
      </c>
      <c r="AC39" s="4">
        <v>1.2367545001415232</v>
      </c>
      <c r="AD39" s="4">
        <v>2.4863692250406557</v>
      </c>
      <c r="AE39" s="4">
        <v>764.61399425285504</v>
      </c>
      <c r="AF39" s="4">
        <v>2.5277137014161801</v>
      </c>
      <c r="AG39" s="4">
        <v>0.65650244471936414</v>
      </c>
      <c r="AH39" s="4">
        <v>0.70783932047425235</v>
      </c>
      <c r="AI39" s="4">
        <v>0.60370526659679025</v>
      </c>
      <c r="AJ39" s="4">
        <v>0.58805112777860968</v>
      </c>
      <c r="AK39" s="4">
        <v>0.4301485101343534</v>
      </c>
    </row>
    <row r="40" spans="1:37" x14ac:dyDescent="0.2">
      <c r="A40" s="7" t="s">
        <v>18</v>
      </c>
      <c r="B40" s="8">
        <f>AVERAGE(B35:B39)</f>
        <v>39.383771034419865</v>
      </c>
      <c r="C40" s="8">
        <f t="shared" ref="C40" si="74">AVERAGE(C35:C39)</f>
        <v>448.05723724980982</v>
      </c>
      <c r="D40" s="8">
        <f t="shared" ref="D40" si="75">AVERAGE(D35:D39)</f>
        <v>1.4711399158105052</v>
      </c>
      <c r="E40" s="8">
        <f t="shared" ref="E40" si="76">AVERAGE(E35:E39)</f>
        <v>1.1602481330948449</v>
      </c>
      <c r="F40" s="8">
        <f t="shared" ref="F40" si="77">AVERAGE(F35:F39)</f>
        <v>28.544010877067173</v>
      </c>
      <c r="G40" s="8">
        <f t="shared" ref="G40" si="78">AVERAGE(G35:G39)</f>
        <v>327.0581554168748</v>
      </c>
      <c r="H40" s="8">
        <f t="shared" ref="H40" si="79">AVERAGE(H35:H39)</f>
        <v>1.0719548668035972</v>
      </c>
      <c r="I40" s="8">
        <f t="shared" ref="I40" si="80">AVERAGE(I35:I39)</f>
        <v>0.75277263654885251</v>
      </c>
      <c r="J40" s="8">
        <f t="shared" ref="J40" si="81">AVERAGE(J35:J39)</f>
        <v>13.990130222204721</v>
      </c>
      <c r="K40" s="8">
        <f t="shared" ref="K40" si="82">AVERAGE(K35:K39)</f>
        <v>11.789016400577843</v>
      </c>
      <c r="L40" s="8">
        <f t="shared" ref="L40" si="83">AVERAGE(L35:L39)</f>
        <v>0.90730657867738351</v>
      </c>
      <c r="M40" s="8">
        <f t="shared" ref="M40" si="84">AVERAGE(M35:M39)</f>
        <v>0.13716545453414938</v>
      </c>
      <c r="N40" s="8">
        <f t="shared" ref="N40" si="85">AVERAGE(N35:N39)</f>
        <v>168.15189047784085</v>
      </c>
      <c r="O40" s="8">
        <f t="shared" ref="O40" si="86">AVERAGE(O35:O39)</f>
        <v>459.00726812487608</v>
      </c>
      <c r="P40" s="8">
        <f t="shared" ref="P40" si="87">AVERAGE(P35:P39)</f>
        <v>1.7533973858245653</v>
      </c>
      <c r="Q40" s="8">
        <f t="shared" ref="Q40" si="88">AVERAGE(Q35:Q39)</f>
        <v>1.0553835975923691</v>
      </c>
      <c r="R40" s="8">
        <f t="shared" ref="R40" si="89">AVERAGE(R35:R39)</f>
        <v>1.5975654410375979</v>
      </c>
      <c r="S40" s="8">
        <f t="shared" ref="S40" si="90">AVERAGE(S35:S39)</f>
        <v>11.205601985652603</v>
      </c>
      <c r="T40" s="8">
        <f t="shared" ref="T40" si="91">AVERAGE(T35:T39)</f>
        <v>0.12679433822338426</v>
      </c>
      <c r="U40" s="8">
        <f t="shared" ref="U40" si="92">AVERAGE(U35:U39)</f>
        <v>0.31033072458205901</v>
      </c>
      <c r="V40" s="8">
        <f t="shared" ref="V40" si="93">AVERAGE(V35:V39)</f>
        <v>0.45598691336422476</v>
      </c>
      <c r="W40" s="8">
        <f t="shared" ref="W40" si="94">AVERAGE(W35:W39)</f>
        <v>211.07371543443293</v>
      </c>
      <c r="X40" s="8">
        <f t="shared" ref="X40" si="95">AVERAGE(X35:X39)</f>
        <v>1.2695100094629681</v>
      </c>
      <c r="Y40" s="8">
        <f t="shared" ref="Y40" si="96">AVERAGE(Y35:Y39)</f>
        <v>0.2594171153455857</v>
      </c>
      <c r="Z40" s="8">
        <f t="shared" ref="Z40" si="97">AVERAGE(Z35:Z39)</f>
        <v>2.9991055925086103</v>
      </c>
      <c r="AA40" s="8">
        <f t="shared" ref="AA40" si="98">AVERAGE(AA35:AA39)</f>
        <v>386.90096800075628</v>
      </c>
      <c r="AB40" s="8">
        <f t="shared" ref="AB40" si="99">AVERAGE(AB35:AB39)</f>
        <v>3.6305063579751589</v>
      </c>
      <c r="AC40" s="8">
        <f t="shared" ref="AC40" si="100">AVERAGE(AC35:AC39)</f>
        <v>1.4976262845531931</v>
      </c>
      <c r="AD40" s="8">
        <f t="shared" ref="AD40" si="101">AVERAGE(AD35:AD39)</f>
        <v>1.9676963750635619</v>
      </c>
      <c r="AE40" s="8">
        <f t="shared" ref="AE40" si="102">AVERAGE(AE35:AE39)</f>
        <v>390.29597467534734</v>
      </c>
      <c r="AF40" s="8">
        <f t="shared" ref="AF40" si="103">AVERAGE(AF35:AF39)</f>
        <v>3.337989214280443</v>
      </c>
      <c r="AG40" s="8">
        <f t="shared" ref="AG40" si="104">AVERAGE(AG35:AG39)</f>
        <v>0.96475589038451393</v>
      </c>
      <c r="AH40" s="8">
        <f t="shared" ref="AH40" si="105">AVERAGE(AH35:AH39)</f>
        <v>0.73506390972326208</v>
      </c>
      <c r="AI40" s="8">
        <f t="shared" ref="AI40" si="106">AVERAGE(AI35:AI39)</f>
        <v>0.78583776867266508</v>
      </c>
      <c r="AJ40" s="8">
        <f t="shared" ref="AJ40" si="107">AVERAGE(AJ35:AJ39)</f>
        <v>0.60125505356437936</v>
      </c>
      <c r="AK40" s="8">
        <f t="shared" ref="AK40" si="108">AVERAGE(AK35:AK39)</f>
        <v>0.49807386031063261</v>
      </c>
    </row>
    <row r="41" spans="1:37" x14ac:dyDescent="0.2">
      <c r="A41" s="7" t="s">
        <v>19</v>
      </c>
      <c r="B41" s="7">
        <f>STDEV(B35:B39)</f>
        <v>13.93978570848553</v>
      </c>
      <c r="C41" s="7">
        <f t="shared" ref="C41:AK41" si="109">STDEV(C35:C39)</f>
        <v>49.673852803456377</v>
      </c>
      <c r="D41" s="7">
        <f t="shared" si="109"/>
        <v>0.29652622898076597</v>
      </c>
      <c r="E41" s="7">
        <f t="shared" si="109"/>
        <v>0.1764485478104762</v>
      </c>
      <c r="F41" s="7">
        <f t="shared" si="109"/>
        <v>11.322479734286476</v>
      </c>
      <c r="G41" s="7">
        <f t="shared" si="109"/>
        <v>41.813371666633103</v>
      </c>
      <c r="H41" s="7">
        <f t="shared" si="109"/>
        <v>0.18240397675711839</v>
      </c>
      <c r="I41" s="7">
        <f t="shared" si="109"/>
        <v>0.10365546259732539</v>
      </c>
      <c r="J41" s="7">
        <f t="shared" si="109"/>
        <v>4.6057649669118588</v>
      </c>
      <c r="K41" s="7">
        <f t="shared" si="109"/>
        <v>4.4533226760285016</v>
      </c>
      <c r="L41" s="7">
        <f t="shared" si="109"/>
        <v>0.60542794689007107</v>
      </c>
      <c r="M41" s="7">
        <f t="shared" si="109"/>
        <v>2.746461013579661E-2</v>
      </c>
      <c r="N41" s="7">
        <f t="shared" si="109"/>
        <v>50.544396213817045</v>
      </c>
      <c r="O41" s="7">
        <f t="shared" si="109"/>
        <v>50.371263819137894</v>
      </c>
      <c r="P41" s="7">
        <f t="shared" si="109"/>
        <v>0.57318132560701784</v>
      </c>
      <c r="Q41" s="7">
        <f t="shared" si="109"/>
        <v>0.25690007661630304</v>
      </c>
      <c r="R41" s="7">
        <f t="shared" si="109"/>
        <v>0.47745387068492939</v>
      </c>
      <c r="S41" s="7">
        <f t="shared" si="109"/>
        <v>2.5765672766493641</v>
      </c>
      <c r="T41" s="7">
        <f t="shared" si="109"/>
        <v>6.2883352788342284E-2</v>
      </c>
      <c r="U41" s="7">
        <f t="shared" si="109"/>
        <v>0.20004163556470711</v>
      </c>
      <c r="V41" s="7">
        <f t="shared" si="109"/>
        <v>0.23598529338876301</v>
      </c>
      <c r="W41" s="7">
        <f t="shared" si="109"/>
        <v>53.0899314612955</v>
      </c>
      <c r="X41" s="7">
        <f t="shared" si="109"/>
        <v>1.8462733589436053</v>
      </c>
      <c r="Y41" s="7">
        <f t="shared" si="109"/>
        <v>1.0230251923618126E-2</v>
      </c>
      <c r="Z41" s="7">
        <f t="shared" si="109"/>
        <v>0.58988120898299856</v>
      </c>
      <c r="AA41" s="7">
        <f t="shared" si="109"/>
        <v>59.105748320707683</v>
      </c>
      <c r="AB41" s="7">
        <f t="shared" si="109"/>
        <v>0.19589495396434345</v>
      </c>
      <c r="AC41" s="7">
        <f t="shared" si="109"/>
        <v>0.25868886324331336</v>
      </c>
      <c r="AD41" s="7">
        <f t="shared" si="109"/>
        <v>0.42108174282508387</v>
      </c>
      <c r="AE41" s="7">
        <f t="shared" si="109"/>
        <v>233.40039062873075</v>
      </c>
      <c r="AF41" s="7">
        <f t="shared" si="109"/>
        <v>0.74934080917428758</v>
      </c>
      <c r="AG41" s="7">
        <f t="shared" si="109"/>
        <v>0.18749892956616104</v>
      </c>
      <c r="AH41" s="7">
        <f t="shared" si="109"/>
        <v>2.7646701076174292E-2</v>
      </c>
      <c r="AI41" s="7">
        <f t="shared" si="109"/>
        <v>0.18583997975752631</v>
      </c>
      <c r="AJ41" s="7">
        <f t="shared" si="109"/>
        <v>2.8081441287117103E-2</v>
      </c>
      <c r="AK41" s="7">
        <f t="shared" si="109"/>
        <v>3.9593997862194329E-2</v>
      </c>
    </row>
    <row r="42" spans="1:37" x14ac:dyDescent="0.2">
      <c r="A42" s="7" t="s">
        <v>20</v>
      </c>
      <c r="B42" s="7">
        <f>B41/SQRT(5)</f>
        <v>6.2340616871907422</v>
      </c>
      <c r="C42" s="7">
        <f t="shared" ref="C42" si="110">C41/SQRT(5)</f>
        <v>22.214822314569393</v>
      </c>
      <c r="D42" s="7">
        <f t="shared" ref="D42" si="111">D41/SQRT(5)</f>
        <v>0.13261056102253216</v>
      </c>
      <c r="E42" s="7">
        <f t="shared" ref="E42" si="112">E41/SQRT(5)</f>
        <v>7.8910189487069293E-2</v>
      </c>
      <c r="F42" s="7">
        <f t="shared" ref="F42" si="113">F41/SQRT(5)</f>
        <v>5.063566871945663</v>
      </c>
      <c r="G42" s="7">
        <f t="shared" ref="G42" si="114">G41/SQRT(5)</f>
        <v>18.699508283011056</v>
      </c>
      <c r="H42" s="7">
        <f t="shared" ref="H42" si="115">H41/SQRT(5)</f>
        <v>8.1573538279041666E-2</v>
      </c>
      <c r="I42" s="7">
        <f t="shared" ref="I42" si="116">I41/SQRT(5)</f>
        <v>4.635613212136129E-2</v>
      </c>
      <c r="J42" s="7">
        <f t="shared" ref="J42" si="117">J41/SQRT(5)</f>
        <v>2.059760710880397</v>
      </c>
      <c r="K42" s="7">
        <f t="shared" ref="K42" si="118">K41/SQRT(5)</f>
        <v>1.9915864458682004</v>
      </c>
      <c r="L42" s="7">
        <f t="shared" ref="L42" si="119">L41/SQRT(5)</f>
        <v>0.27075560894486622</v>
      </c>
      <c r="M42" s="7">
        <f t="shared" ref="M42" si="120">M41/SQRT(5)</f>
        <v>1.2282547047834189E-2</v>
      </c>
      <c r="N42" s="7">
        <f t="shared" ref="N42" si="121">N41/SQRT(5)</f>
        <v>22.604141163155582</v>
      </c>
      <c r="O42" s="7">
        <f t="shared" ref="O42" si="122">O41/SQRT(5)</f>
        <v>22.5267140024336</v>
      </c>
      <c r="P42" s="7">
        <f t="shared" ref="P42" si="123">P41/SQRT(5)</f>
        <v>0.25633448149814653</v>
      </c>
      <c r="Q42" s="7">
        <f t="shared" ref="Q42" si="124">Q41/SQRT(5)</f>
        <v>0.11488920694779155</v>
      </c>
      <c r="R42" s="7">
        <f t="shared" ref="R42" si="125">R41/SQRT(5)</f>
        <v>0.21352386219437922</v>
      </c>
      <c r="S42" s="7">
        <f t="shared" ref="S42" si="126">S41/SQRT(5)</f>
        <v>1.1522759158378968</v>
      </c>
      <c r="T42" s="7">
        <f t="shared" ref="T42" si="127">T41/SQRT(5)</f>
        <v>2.8122290297566858E-2</v>
      </c>
      <c r="U42" s="7">
        <f t="shared" ref="U42" si="128">U41/SQRT(5)</f>
        <v>8.9461339090584915E-2</v>
      </c>
      <c r="V42" s="7">
        <f t="shared" ref="V42" si="129">V41/SQRT(5)</f>
        <v>0.10553583154150115</v>
      </c>
      <c r="W42" s="7">
        <f t="shared" ref="W42" si="130">W41/SQRT(5)</f>
        <v>23.742539133652297</v>
      </c>
      <c r="X42" s="7">
        <f t="shared" ref="X42" si="131">X41/SQRT(5)</f>
        <v>0.82567854712895417</v>
      </c>
      <c r="Y42" s="7">
        <f t="shared" ref="Y42" si="132">Y41/SQRT(5)</f>
        <v>4.5751077456316225E-3</v>
      </c>
      <c r="Z42" s="7">
        <f t="shared" ref="Z42" si="133">Z41/SQRT(5)</f>
        <v>0.26380289638714888</v>
      </c>
      <c r="AA42" s="7">
        <f t="shared" ref="AA42" si="134">AA41/SQRT(5)</f>
        <v>26.432894221219282</v>
      </c>
      <c r="AB42" s="7">
        <f t="shared" ref="AB42" si="135">AB41/SQRT(5)</f>
        <v>8.7606886702692774E-2</v>
      </c>
      <c r="AC42" s="7">
        <f t="shared" ref="AC42" si="136">AC41/SQRT(5)</f>
        <v>0.11568917664683907</v>
      </c>
      <c r="AD42" s="7">
        <f t="shared" ref="AD42" si="137">AD41/SQRT(5)</f>
        <v>0.18831348020819436</v>
      </c>
      <c r="AE42" s="7">
        <f t="shared" ref="AE42" si="138">AE41/SQRT(5)</f>
        <v>104.37982788416936</v>
      </c>
      <c r="AF42" s="7">
        <f t="shared" ref="AF42" si="139">AF41/SQRT(5)</f>
        <v>0.33511539752568098</v>
      </c>
      <c r="AG42" s="7">
        <f t="shared" ref="AG42" si="140">AG41/SQRT(5)</f>
        <v>8.3852070443676249E-2</v>
      </c>
      <c r="AH42" s="7">
        <f t="shared" ref="AH42" si="141">AH41/SQRT(5)</f>
        <v>1.2363980591988462E-2</v>
      </c>
      <c r="AI42" s="7">
        <f t="shared" ref="AI42" si="142">AI41/SQRT(5)</f>
        <v>8.3110165535002736E-2</v>
      </c>
      <c r="AJ42" s="7">
        <f t="shared" ref="AJ42" si="143">AJ41/SQRT(5)</f>
        <v>1.2558402324832605E-2</v>
      </c>
      <c r="AK42" s="7">
        <f t="shared" ref="AK42" si="144">AK41/SQRT(5)</f>
        <v>1.7706974144169572E-2</v>
      </c>
    </row>
    <row r="46" spans="1:37" ht="15" customHeight="1" x14ac:dyDescent="0.2">
      <c r="A46" s="27" t="s">
        <v>21</v>
      </c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</row>
    <row r="47" spans="1:37" ht="15" customHeight="1" x14ac:dyDescent="0.2">
      <c r="B47" s="24" t="s">
        <v>11</v>
      </c>
      <c r="C47" s="24"/>
      <c r="D47" s="24"/>
      <c r="E47" s="24"/>
      <c r="F47" s="24"/>
      <c r="G47" s="24"/>
      <c r="I47" s="25" t="s">
        <v>16</v>
      </c>
      <c r="J47" s="25"/>
      <c r="K47" s="25"/>
      <c r="L47" s="25"/>
      <c r="M47" s="25"/>
      <c r="N47" s="25"/>
      <c r="P47" s="25" t="s">
        <v>17</v>
      </c>
      <c r="Q47" s="25"/>
      <c r="R47" s="25"/>
      <c r="S47" s="25"/>
      <c r="T47" s="25"/>
      <c r="U47" s="25"/>
    </row>
    <row r="48" spans="1:37" ht="15" customHeight="1" x14ac:dyDescent="0.2">
      <c r="A48" s="26" t="s">
        <v>31</v>
      </c>
      <c r="B48" s="9"/>
      <c r="C48" s="10" t="s">
        <v>22</v>
      </c>
      <c r="D48" s="10" t="s">
        <v>23</v>
      </c>
      <c r="E48" s="10" t="s">
        <v>24</v>
      </c>
      <c r="F48" s="10" t="s">
        <v>25</v>
      </c>
      <c r="G48" s="10" t="s">
        <v>26</v>
      </c>
      <c r="H48" s="26" t="s">
        <v>31</v>
      </c>
      <c r="I48" s="9"/>
      <c r="J48" s="10" t="s">
        <v>22</v>
      </c>
      <c r="K48" s="10" t="s">
        <v>23</v>
      </c>
      <c r="L48" s="10" t="s">
        <v>24</v>
      </c>
      <c r="M48" s="10" t="s">
        <v>25</v>
      </c>
      <c r="N48" s="10" t="s">
        <v>26</v>
      </c>
      <c r="O48" s="26" t="s">
        <v>0</v>
      </c>
      <c r="P48" s="9"/>
      <c r="Q48" s="10" t="s">
        <v>22</v>
      </c>
      <c r="R48" s="10" t="s">
        <v>23</v>
      </c>
      <c r="S48" s="10" t="s">
        <v>24</v>
      </c>
      <c r="T48" s="10" t="s">
        <v>25</v>
      </c>
      <c r="U48" s="10" t="s">
        <v>26</v>
      </c>
    </row>
    <row r="49" spans="1:21" ht="15" customHeight="1" x14ac:dyDescent="0.2">
      <c r="A49" s="26"/>
      <c r="B49" s="28" t="s">
        <v>27</v>
      </c>
      <c r="C49" s="29">
        <v>96538.068251659206</v>
      </c>
      <c r="D49" s="30">
        <v>3</v>
      </c>
      <c r="E49" s="29">
        <v>32179.356083886403</v>
      </c>
      <c r="F49" s="29">
        <v>931.78976263830748</v>
      </c>
      <c r="G49" s="29">
        <v>3.6649066262599469E-18</v>
      </c>
      <c r="H49" s="26"/>
      <c r="I49" s="28" t="s">
        <v>27</v>
      </c>
      <c r="J49" s="29">
        <v>440156.46317146486</v>
      </c>
      <c r="K49" s="30">
        <v>3</v>
      </c>
      <c r="L49" s="29">
        <v>146718.82105715494</v>
      </c>
      <c r="M49" s="29">
        <v>66.934528920308551</v>
      </c>
      <c r="N49" s="29">
        <v>2.8394804622947886E-9</v>
      </c>
      <c r="O49" s="26"/>
      <c r="P49" s="28" t="s">
        <v>27</v>
      </c>
      <c r="Q49" s="29">
        <v>711335.70641470433</v>
      </c>
      <c r="R49" s="30">
        <v>3</v>
      </c>
      <c r="S49" s="29">
        <v>237111.90213823479</v>
      </c>
      <c r="T49" s="29">
        <v>356.30095444180296</v>
      </c>
      <c r="U49" s="29">
        <v>7.4218980336223788E-15</v>
      </c>
    </row>
    <row r="50" spans="1:21" ht="15" customHeight="1" x14ac:dyDescent="0.2">
      <c r="A50" s="26"/>
      <c r="B50" s="31" t="s">
        <v>32</v>
      </c>
      <c r="C50" s="29">
        <v>552.55994215300177</v>
      </c>
      <c r="D50" s="30">
        <v>16</v>
      </c>
      <c r="E50" s="29">
        <v>34.534996384562611</v>
      </c>
      <c r="F50" s="32"/>
      <c r="G50" s="32"/>
      <c r="H50" s="26"/>
      <c r="I50" s="28" t="s">
        <v>32</v>
      </c>
      <c r="J50" s="29">
        <v>35071.601679745676</v>
      </c>
      <c r="K50" s="30">
        <v>16</v>
      </c>
      <c r="L50" s="29">
        <v>2191.9751049841047</v>
      </c>
      <c r="M50" s="32"/>
      <c r="N50" s="32"/>
      <c r="O50" s="26"/>
      <c r="P50" s="28" t="s">
        <v>32</v>
      </c>
      <c r="Q50" s="29">
        <v>10647.713363988258</v>
      </c>
      <c r="R50" s="30">
        <v>16</v>
      </c>
      <c r="S50" s="29">
        <v>665.48208524926611</v>
      </c>
      <c r="T50" s="32"/>
      <c r="U50" s="32"/>
    </row>
    <row r="51" spans="1:21" ht="15" customHeight="1" x14ac:dyDescent="0.2">
      <c r="A51" s="26"/>
      <c r="B51" s="11" t="s">
        <v>28</v>
      </c>
      <c r="C51" s="12">
        <v>97090.628193812212</v>
      </c>
      <c r="D51" s="13">
        <v>19</v>
      </c>
      <c r="E51" s="1"/>
      <c r="F51" s="1"/>
      <c r="G51" s="1"/>
      <c r="H51" s="26"/>
      <c r="I51" s="11" t="s">
        <v>28</v>
      </c>
      <c r="J51" s="12">
        <v>475228.06485121051</v>
      </c>
      <c r="K51" s="13">
        <v>19</v>
      </c>
      <c r="L51" s="1"/>
      <c r="M51" s="1"/>
      <c r="N51" s="1"/>
      <c r="O51" s="26"/>
      <c r="P51" s="11" t="s">
        <v>28</v>
      </c>
      <c r="Q51" s="12">
        <v>721983.41977869254</v>
      </c>
      <c r="R51" s="13">
        <v>19</v>
      </c>
      <c r="S51" s="1"/>
      <c r="T51" s="1"/>
      <c r="U51" s="1"/>
    </row>
    <row r="52" spans="1:21" ht="15" customHeight="1" x14ac:dyDescent="0.2">
      <c r="A52" s="26" t="s">
        <v>1</v>
      </c>
      <c r="B52" s="9"/>
      <c r="C52" s="10" t="s">
        <v>22</v>
      </c>
      <c r="D52" s="10" t="s">
        <v>23</v>
      </c>
      <c r="E52" s="10" t="s">
        <v>24</v>
      </c>
      <c r="F52" s="10" t="s">
        <v>25</v>
      </c>
      <c r="G52" s="10" t="s">
        <v>26</v>
      </c>
      <c r="H52" s="26" t="s">
        <v>1</v>
      </c>
      <c r="I52" s="9"/>
      <c r="J52" s="14" t="s">
        <v>22</v>
      </c>
      <c r="K52" s="14" t="s">
        <v>23</v>
      </c>
      <c r="L52" s="14" t="s">
        <v>24</v>
      </c>
      <c r="M52" s="14" t="s">
        <v>25</v>
      </c>
      <c r="N52" s="14" t="s">
        <v>26</v>
      </c>
      <c r="O52" s="26" t="s">
        <v>1</v>
      </c>
      <c r="P52" s="9"/>
      <c r="Q52" s="10" t="s">
        <v>22</v>
      </c>
      <c r="R52" s="10" t="s">
        <v>23</v>
      </c>
      <c r="S52" s="10" t="s">
        <v>24</v>
      </c>
      <c r="T52" s="10" t="s">
        <v>25</v>
      </c>
      <c r="U52" s="10" t="s">
        <v>26</v>
      </c>
    </row>
    <row r="53" spans="1:21" ht="15" customHeight="1" x14ac:dyDescent="0.2">
      <c r="A53" s="26"/>
      <c r="B53" s="28" t="s">
        <v>27</v>
      </c>
      <c r="C53" s="29">
        <v>40145.688231160129</v>
      </c>
      <c r="D53" s="30">
        <v>3</v>
      </c>
      <c r="E53" s="29">
        <v>13381.896077053376</v>
      </c>
      <c r="F53" s="29">
        <v>172.90447183427085</v>
      </c>
      <c r="G53" s="29">
        <v>2.1168223072058902E-12</v>
      </c>
      <c r="H53" s="26"/>
      <c r="I53" s="33" t="s">
        <v>27</v>
      </c>
      <c r="J53" s="34">
        <v>136249.95065712222</v>
      </c>
      <c r="K53" s="35">
        <v>3</v>
      </c>
      <c r="L53" s="34">
        <v>45416.650219040741</v>
      </c>
      <c r="M53" s="34">
        <v>34.84220511971467</v>
      </c>
      <c r="N53" s="34">
        <v>3.0238888023252929E-7</v>
      </c>
      <c r="O53" s="26"/>
      <c r="P53" s="28" t="s">
        <v>27</v>
      </c>
      <c r="Q53" s="29">
        <v>379225.08617364528</v>
      </c>
      <c r="R53" s="30">
        <v>3</v>
      </c>
      <c r="S53" s="29">
        <v>126408.36205788176</v>
      </c>
      <c r="T53" s="29">
        <v>269.44116098880772</v>
      </c>
      <c r="U53" s="29">
        <v>6.6672483409442825E-14</v>
      </c>
    </row>
    <row r="54" spans="1:21" ht="15" customHeight="1" x14ac:dyDescent="0.2">
      <c r="A54" s="26"/>
      <c r="B54" s="31" t="s">
        <v>32</v>
      </c>
      <c r="C54" s="29">
        <v>1238.3157876800262</v>
      </c>
      <c r="D54" s="30">
        <v>16</v>
      </c>
      <c r="E54" s="29">
        <v>77.39473673000164</v>
      </c>
      <c r="F54" s="32"/>
      <c r="G54" s="32"/>
      <c r="H54" s="26"/>
      <c r="I54" s="33" t="s">
        <v>32</v>
      </c>
      <c r="J54" s="34">
        <v>20855.924618085788</v>
      </c>
      <c r="K54" s="35">
        <v>16</v>
      </c>
      <c r="L54" s="34">
        <v>1303.4952886303618</v>
      </c>
      <c r="M54" s="36"/>
      <c r="N54" s="36"/>
      <c r="O54" s="26"/>
      <c r="P54" s="28" t="s">
        <v>32</v>
      </c>
      <c r="Q54" s="29">
        <v>7506.4024572330363</v>
      </c>
      <c r="R54" s="30">
        <v>16</v>
      </c>
      <c r="S54" s="29">
        <v>469.15015357706477</v>
      </c>
      <c r="T54" s="32"/>
      <c r="U54" s="32"/>
    </row>
    <row r="55" spans="1:21" ht="15" customHeight="1" x14ac:dyDescent="0.2">
      <c r="A55" s="26"/>
      <c r="B55" s="11" t="s">
        <v>28</v>
      </c>
      <c r="C55" s="12">
        <v>41384.004018840154</v>
      </c>
      <c r="D55" s="13">
        <v>19</v>
      </c>
      <c r="E55" s="1"/>
      <c r="F55" s="1"/>
      <c r="G55" s="1"/>
      <c r="H55" s="26"/>
      <c r="I55" s="15" t="s">
        <v>28</v>
      </c>
      <c r="J55" s="16">
        <v>157105.875275208</v>
      </c>
      <c r="K55" s="17">
        <v>19</v>
      </c>
      <c r="L55" s="3"/>
      <c r="M55" s="3"/>
      <c r="N55" s="3"/>
      <c r="O55" s="26"/>
      <c r="P55" s="11" t="s">
        <v>28</v>
      </c>
      <c r="Q55" s="12">
        <v>386731.48863087833</v>
      </c>
      <c r="R55" s="13">
        <v>19</v>
      </c>
      <c r="S55" s="1"/>
      <c r="T55" s="1"/>
      <c r="U55" s="1"/>
    </row>
    <row r="56" spans="1:21" ht="15" customHeight="1" x14ac:dyDescent="0.2">
      <c r="A56" s="26" t="s">
        <v>2</v>
      </c>
      <c r="B56" s="9"/>
      <c r="C56" s="10" t="s">
        <v>22</v>
      </c>
      <c r="D56" s="10" t="s">
        <v>23</v>
      </c>
      <c r="E56" s="10" t="s">
        <v>24</v>
      </c>
      <c r="F56" s="10" t="s">
        <v>25</v>
      </c>
      <c r="G56" s="10" t="s">
        <v>26</v>
      </c>
      <c r="H56" s="26" t="s">
        <v>2</v>
      </c>
      <c r="I56" s="9"/>
      <c r="J56" s="18" t="s">
        <v>22</v>
      </c>
      <c r="K56" s="18" t="s">
        <v>23</v>
      </c>
      <c r="L56" s="18" t="s">
        <v>24</v>
      </c>
      <c r="M56" s="18" t="s">
        <v>25</v>
      </c>
      <c r="N56" s="18" t="s">
        <v>26</v>
      </c>
      <c r="O56" s="26" t="s">
        <v>2</v>
      </c>
      <c r="P56" s="9"/>
      <c r="Q56" s="14" t="s">
        <v>22</v>
      </c>
      <c r="R56" s="14" t="s">
        <v>23</v>
      </c>
      <c r="S56" s="14" t="s">
        <v>24</v>
      </c>
      <c r="T56" s="14" t="s">
        <v>25</v>
      </c>
      <c r="U56" s="14" t="s">
        <v>26</v>
      </c>
    </row>
    <row r="57" spans="1:21" ht="15" customHeight="1" x14ac:dyDescent="0.2">
      <c r="A57" s="26"/>
      <c r="B57" s="28" t="s">
        <v>27</v>
      </c>
      <c r="C57" s="29">
        <v>0.64612746109690733</v>
      </c>
      <c r="D57" s="30">
        <v>3</v>
      </c>
      <c r="E57" s="29">
        <v>0.21537582036563577</v>
      </c>
      <c r="F57" s="29">
        <v>8.4257155802201318</v>
      </c>
      <c r="G57" s="29">
        <v>1.3769485387272985E-3</v>
      </c>
      <c r="H57" s="26"/>
      <c r="I57" s="28" t="s">
        <v>27</v>
      </c>
      <c r="J57" s="29">
        <v>21905.194914124171</v>
      </c>
      <c r="K57" s="30">
        <v>3</v>
      </c>
      <c r="L57" s="29">
        <v>7301.7316380413904</v>
      </c>
      <c r="M57" s="29">
        <v>42.841499985123384</v>
      </c>
      <c r="N57" s="29">
        <v>7.1527466980963162E-8</v>
      </c>
      <c r="O57" s="26"/>
      <c r="P57" s="33" t="s">
        <v>27</v>
      </c>
      <c r="Q57" s="37">
        <v>778.3502072967093</v>
      </c>
      <c r="R57" s="38">
        <v>3</v>
      </c>
      <c r="S57" s="37">
        <v>259.4500690989031</v>
      </c>
      <c r="T57" s="37">
        <v>25.060102689928385</v>
      </c>
      <c r="U57" s="37">
        <v>2.7571011984423953E-6</v>
      </c>
    </row>
    <row r="58" spans="1:21" ht="15" customHeight="1" x14ac:dyDescent="0.2">
      <c r="A58" s="26"/>
      <c r="B58" s="31" t="s">
        <v>32</v>
      </c>
      <c r="C58" s="29">
        <v>0.40898759197852502</v>
      </c>
      <c r="D58" s="30">
        <v>16</v>
      </c>
      <c r="E58" s="29">
        <v>2.5561724498657814E-2</v>
      </c>
      <c r="F58" s="32"/>
      <c r="G58" s="32"/>
      <c r="H58" s="26"/>
      <c r="I58" s="28" t="s">
        <v>32</v>
      </c>
      <c r="J58" s="29">
        <v>2726.9751584148644</v>
      </c>
      <c r="K58" s="30">
        <v>16</v>
      </c>
      <c r="L58" s="29">
        <v>170.43594740092902</v>
      </c>
      <c r="M58" s="32"/>
      <c r="N58" s="32"/>
      <c r="O58" s="26"/>
      <c r="P58" s="33" t="s">
        <v>32</v>
      </c>
      <c r="Q58" s="37">
        <v>165.64980427038756</v>
      </c>
      <c r="R58" s="38">
        <v>16</v>
      </c>
      <c r="S58" s="37">
        <v>10.353112766899223</v>
      </c>
      <c r="T58" s="39"/>
      <c r="U58" s="39"/>
    </row>
    <row r="59" spans="1:21" ht="15" customHeight="1" x14ac:dyDescent="0.2">
      <c r="A59" s="26"/>
      <c r="B59" s="11" t="s">
        <v>28</v>
      </c>
      <c r="C59" s="12">
        <v>1.0551150530754323</v>
      </c>
      <c r="D59" s="13">
        <v>19</v>
      </c>
      <c r="E59" s="1"/>
      <c r="F59" s="1"/>
      <c r="G59" s="1"/>
      <c r="H59" s="26"/>
      <c r="I59" s="11" t="s">
        <v>28</v>
      </c>
      <c r="J59" s="12">
        <v>24632.170072539036</v>
      </c>
      <c r="K59" s="13">
        <v>19</v>
      </c>
      <c r="L59" s="1"/>
      <c r="M59" s="1"/>
      <c r="N59" s="1"/>
      <c r="O59" s="26"/>
      <c r="P59" s="15" t="s">
        <v>28</v>
      </c>
      <c r="Q59" s="19">
        <v>944.00001156709686</v>
      </c>
      <c r="R59" s="20">
        <v>19</v>
      </c>
      <c r="S59" s="2"/>
      <c r="T59" s="2"/>
      <c r="U59" s="2"/>
    </row>
    <row r="60" spans="1:21" ht="15" customHeight="1" x14ac:dyDescent="0.2">
      <c r="A60" s="26" t="s">
        <v>3</v>
      </c>
      <c r="B60" s="9"/>
      <c r="C60" s="10" t="s">
        <v>22</v>
      </c>
      <c r="D60" s="10" t="s">
        <v>23</v>
      </c>
      <c r="E60" s="10" t="s">
        <v>24</v>
      </c>
      <c r="F60" s="10" t="s">
        <v>25</v>
      </c>
      <c r="G60" s="10" t="s">
        <v>26</v>
      </c>
      <c r="H60" s="26" t="s">
        <v>3</v>
      </c>
      <c r="I60" s="9"/>
      <c r="J60" s="14" t="s">
        <v>22</v>
      </c>
      <c r="K60" s="14" t="s">
        <v>23</v>
      </c>
      <c r="L60" s="14" t="s">
        <v>24</v>
      </c>
      <c r="M60" s="14" t="s">
        <v>25</v>
      </c>
      <c r="N60" s="14" t="s">
        <v>26</v>
      </c>
      <c r="O60" s="26" t="s">
        <v>3</v>
      </c>
      <c r="P60" s="9"/>
      <c r="Q60" s="18" t="s">
        <v>22</v>
      </c>
      <c r="R60" s="18" t="s">
        <v>23</v>
      </c>
      <c r="S60" s="18" t="s">
        <v>24</v>
      </c>
      <c r="T60" s="18" t="s">
        <v>25</v>
      </c>
      <c r="U60" s="18" t="s">
        <v>26</v>
      </c>
    </row>
    <row r="61" spans="1:21" ht="15" customHeight="1" x14ac:dyDescent="0.2">
      <c r="A61" s="26"/>
      <c r="B61" s="28" t="s">
        <v>27</v>
      </c>
      <c r="C61" s="29">
        <v>13800.504666490902</v>
      </c>
      <c r="D61" s="30">
        <v>3</v>
      </c>
      <c r="E61" s="29">
        <v>4600.1682221636338</v>
      </c>
      <c r="F61" s="29">
        <v>391.81683558913818</v>
      </c>
      <c r="G61" s="29">
        <v>3.5098745180262238E-15</v>
      </c>
      <c r="H61" s="26"/>
      <c r="I61" s="33" t="s">
        <v>27</v>
      </c>
      <c r="J61" s="34">
        <v>1113327.3764086936</v>
      </c>
      <c r="K61" s="35">
        <v>3</v>
      </c>
      <c r="L61" s="34">
        <v>371109.12546956452</v>
      </c>
      <c r="M61" s="34">
        <v>329.97441416099059</v>
      </c>
      <c r="N61" s="34">
        <v>1.3579896963911007E-14</v>
      </c>
      <c r="O61" s="26"/>
      <c r="P61" s="28" t="s">
        <v>27</v>
      </c>
      <c r="Q61" s="29">
        <v>698760.0873508777</v>
      </c>
      <c r="R61" s="30">
        <v>3</v>
      </c>
      <c r="S61" s="29">
        <v>232920.02911695922</v>
      </c>
      <c r="T61" s="29">
        <v>182.95520353972967</v>
      </c>
      <c r="U61" s="29">
        <v>1.3658673089212491E-12</v>
      </c>
    </row>
    <row r="62" spans="1:21" ht="15" customHeight="1" x14ac:dyDescent="0.2">
      <c r="A62" s="26"/>
      <c r="B62" s="28" t="s">
        <v>32</v>
      </c>
      <c r="C62" s="29">
        <v>187.84974219892487</v>
      </c>
      <c r="D62" s="30">
        <v>16</v>
      </c>
      <c r="E62" s="29">
        <v>11.740608887432805</v>
      </c>
      <c r="F62" s="32"/>
      <c r="G62" s="32"/>
      <c r="H62" s="26"/>
      <c r="I62" s="33" t="s">
        <v>32</v>
      </c>
      <c r="J62" s="34">
        <v>17994.564889555579</v>
      </c>
      <c r="K62" s="35">
        <v>16</v>
      </c>
      <c r="L62" s="34">
        <v>1124.6603055972237</v>
      </c>
      <c r="M62" s="36"/>
      <c r="N62" s="36"/>
      <c r="O62" s="26"/>
      <c r="P62" s="28" t="s">
        <v>32</v>
      </c>
      <c r="Q62" s="29">
        <v>20369.578966700836</v>
      </c>
      <c r="R62" s="30">
        <v>16</v>
      </c>
      <c r="S62" s="29">
        <v>1273.0986854188022</v>
      </c>
      <c r="T62" s="32"/>
      <c r="U62" s="32"/>
    </row>
    <row r="63" spans="1:21" ht="15" customHeight="1" x14ac:dyDescent="0.2">
      <c r="A63" s="26"/>
      <c r="B63" s="11" t="s">
        <v>28</v>
      </c>
      <c r="C63" s="12">
        <v>13988.354408689827</v>
      </c>
      <c r="D63" s="13">
        <v>19</v>
      </c>
      <c r="E63" s="1"/>
      <c r="F63" s="1"/>
      <c r="G63" s="1"/>
      <c r="H63" s="26"/>
      <c r="I63" s="15" t="s">
        <v>28</v>
      </c>
      <c r="J63" s="16">
        <v>1131321.9412982492</v>
      </c>
      <c r="K63" s="17">
        <v>19</v>
      </c>
      <c r="L63" s="3"/>
      <c r="M63" s="3"/>
      <c r="N63" s="3"/>
      <c r="O63" s="26"/>
      <c r="P63" s="11" t="s">
        <v>28</v>
      </c>
      <c r="Q63" s="12">
        <v>719129.66631757852</v>
      </c>
      <c r="R63" s="13">
        <v>19</v>
      </c>
      <c r="S63" s="1"/>
      <c r="T63" s="1"/>
      <c r="U63" s="1"/>
    </row>
    <row r="64" spans="1:21" ht="15" customHeight="1" x14ac:dyDescent="0.2">
      <c r="A64" s="26" t="s">
        <v>4</v>
      </c>
      <c r="B64" s="9"/>
      <c r="C64" s="10" t="s">
        <v>22</v>
      </c>
      <c r="D64" s="10" t="s">
        <v>23</v>
      </c>
      <c r="E64" s="10" t="s">
        <v>24</v>
      </c>
      <c r="F64" s="10" t="s">
        <v>25</v>
      </c>
      <c r="G64" s="10" t="s">
        <v>26</v>
      </c>
      <c r="H64" s="26" t="s">
        <v>4</v>
      </c>
      <c r="I64" s="9"/>
      <c r="J64" s="18" t="s">
        <v>22</v>
      </c>
      <c r="K64" s="18" t="s">
        <v>23</v>
      </c>
      <c r="L64" s="18" t="s">
        <v>24</v>
      </c>
      <c r="M64" s="18" t="s">
        <v>25</v>
      </c>
      <c r="N64" s="18" t="s">
        <v>26</v>
      </c>
      <c r="O64" s="26" t="s">
        <v>4</v>
      </c>
      <c r="P64" s="9"/>
      <c r="Q64" s="10" t="s">
        <v>22</v>
      </c>
      <c r="R64" s="10" t="s">
        <v>23</v>
      </c>
      <c r="S64" s="10" t="s">
        <v>24</v>
      </c>
      <c r="T64" s="10" t="s">
        <v>25</v>
      </c>
      <c r="U64" s="10" t="s">
        <v>26</v>
      </c>
    </row>
    <row r="65" spans="1:21" ht="15" customHeight="1" x14ac:dyDescent="0.2">
      <c r="A65" s="26"/>
      <c r="B65" s="28" t="s">
        <v>27</v>
      </c>
      <c r="C65" s="29">
        <v>1.5532008535000006E-2</v>
      </c>
      <c r="D65" s="30">
        <v>3</v>
      </c>
      <c r="E65" s="29">
        <v>5.1773361783333353E-3</v>
      </c>
      <c r="F65" s="29">
        <v>3.9764162051367382</v>
      </c>
      <c r="G65" s="29">
        <v>2.7088911802951594E-2</v>
      </c>
      <c r="H65" s="26"/>
      <c r="I65" s="28" t="s">
        <v>27</v>
      </c>
      <c r="J65" s="29">
        <v>1036011.402306816</v>
      </c>
      <c r="K65" s="30">
        <v>3</v>
      </c>
      <c r="L65" s="29">
        <v>345337.13410227199</v>
      </c>
      <c r="M65" s="29">
        <v>129.82474060829813</v>
      </c>
      <c r="N65" s="29">
        <v>1.9277342940928168E-11</v>
      </c>
      <c r="O65" s="26"/>
      <c r="P65" s="28" t="s">
        <v>27</v>
      </c>
      <c r="Q65" s="29">
        <v>421.89077500000002</v>
      </c>
      <c r="R65" s="30">
        <v>3</v>
      </c>
      <c r="S65" s="29">
        <v>140.63025833333333</v>
      </c>
      <c r="T65" s="29">
        <v>81.248307691122562</v>
      </c>
      <c r="U65" s="29">
        <v>6.7282308426282331E-10</v>
      </c>
    </row>
    <row r="66" spans="1:21" ht="15" customHeight="1" x14ac:dyDescent="0.2">
      <c r="A66" s="26"/>
      <c r="B66" s="28" t="s">
        <v>32</v>
      </c>
      <c r="C66" s="29">
        <v>2.0832170120000004E-2</v>
      </c>
      <c r="D66" s="30">
        <v>16</v>
      </c>
      <c r="E66" s="29">
        <v>1.3020106325000002E-3</v>
      </c>
      <c r="F66" s="32"/>
      <c r="G66" s="32"/>
      <c r="H66" s="26"/>
      <c r="I66" s="28" t="s">
        <v>32</v>
      </c>
      <c r="J66" s="29">
        <v>42560.409670352004</v>
      </c>
      <c r="K66" s="30">
        <v>16</v>
      </c>
      <c r="L66" s="29">
        <v>2660.0256043970003</v>
      </c>
      <c r="M66" s="32"/>
      <c r="N66" s="32"/>
      <c r="O66" s="26"/>
      <c r="P66" s="28" t="s">
        <v>32</v>
      </c>
      <c r="Q66" s="29">
        <v>27.693920000000002</v>
      </c>
      <c r="R66" s="30">
        <v>16</v>
      </c>
      <c r="S66" s="29">
        <v>1.7308700000000001</v>
      </c>
      <c r="T66" s="32"/>
      <c r="U66" s="32"/>
    </row>
    <row r="67" spans="1:21" ht="15" customHeight="1" x14ac:dyDescent="0.2">
      <c r="A67" s="26"/>
      <c r="B67" s="11" t="s">
        <v>28</v>
      </c>
      <c r="C67" s="12">
        <v>3.636417865500001E-2</v>
      </c>
      <c r="D67" s="13">
        <v>19</v>
      </c>
      <c r="E67" s="1"/>
      <c r="F67" s="1"/>
      <c r="G67" s="1"/>
      <c r="H67" s="26"/>
      <c r="I67" s="11" t="s">
        <v>28</v>
      </c>
      <c r="J67" s="12">
        <v>1078571.8119771681</v>
      </c>
      <c r="K67" s="13">
        <v>19</v>
      </c>
      <c r="L67" s="1"/>
      <c r="M67" s="1"/>
      <c r="N67" s="1"/>
      <c r="O67" s="26"/>
      <c r="P67" s="11" t="s">
        <v>28</v>
      </c>
      <c r="Q67" s="12">
        <v>449.58469500000001</v>
      </c>
      <c r="R67" s="13">
        <v>19</v>
      </c>
      <c r="S67" s="1"/>
      <c r="T67" s="1"/>
      <c r="U67" s="1"/>
    </row>
    <row r="68" spans="1:21" ht="15" customHeight="1" x14ac:dyDescent="0.2">
      <c r="A68" s="26" t="s">
        <v>5</v>
      </c>
      <c r="B68" s="9"/>
      <c r="C68" s="10" t="s">
        <v>22</v>
      </c>
      <c r="D68" s="10" t="s">
        <v>23</v>
      </c>
      <c r="E68" s="10" t="s">
        <v>24</v>
      </c>
      <c r="F68" s="10" t="s">
        <v>25</v>
      </c>
      <c r="G68" s="10" t="s">
        <v>26</v>
      </c>
      <c r="H68" s="26" t="s">
        <v>5</v>
      </c>
      <c r="I68" s="9"/>
      <c r="J68" s="10" t="s">
        <v>22</v>
      </c>
      <c r="K68" s="10" t="s">
        <v>23</v>
      </c>
      <c r="L68" s="10" t="s">
        <v>24</v>
      </c>
      <c r="M68" s="10" t="s">
        <v>25</v>
      </c>
      <c r="N68" s="10" t="s">
        <v>26</v>
      </c>
      <c r="O68" s="26" t="s">
        <v>5</v>
      </c>
      <c r="P68" s="9"/>
      <c r="Q68" s="10" t="s">
        <v>22</v>
      </c>
      <c r="R68" s="10" t="s">
        <v>23</v>
      </c>
      <c r="S68" s="10" t="s">
        <v>24</v>
      </c>
      <c r="T68" s="10" t="s">
        <v>25</v>
      </c>
      <c r="U68" s="10" t="s">
        <v>26</v>
      </c>
    </row>
    <row r="69" spans="1:21" ht="15" customHeight="1" x14ac:dyDescent="0.2">
      <c r="A69" s="26"/>
      <c r="B69" s="28" t="s">
        <v>27</v>
      </c>
      <c r="C69" s="29">
        <v>2998.790912287956</v>
      </c>
      <c r="D69" s="30">
        <v>3</v>
      </c>
      <c r="E69" s="29">
        <v>999.59697076265195</v>
      </c>
      <c r="F69" s="29">
        <v>68.592737641904151</v>
      </c>
      <c r="G69" s="29">
        <v>2.3700711803237913E-9</v>
      </c>
      <c r="H69" s="26"/>
      <c r="I69" s="28" t="s">
        <v>27</v>
      </c>
      <c r="J69" s="29">
        <v>824.08612738749957</v>
      </c>
      <c r="K69" s="30">
        <v>3</v>
      </c>
      <c r="L69" s="29">
        <v>274.69537579583317</v>
      </c>
      <c r="M69" s="29">
        <v>2.5874471900099807</v>
      </c>
      <c r="N69" s="29">
        <v>8.9092864680965139E-2</v>
      </c>
      <c r="O69" s="26"/>
      <c r="P69" s="28" t="s">
        <v>27</v>
      </c>
      <c r="Q69" s="29">
        <v>166027.5266389543</v>
      </c>
      <c r="R69" s="30">
        <v>3</v>
      </c>
      <c r="S69" s="29">
        <v>55342.508879651432</v>
      </c>
      <c r="T69" s="29">
        <v>78.444229854259092</v>
      </c>
      <c r="U69" s="29">
        <v>8.7470984168853855E-10</v>
      </c>
    </row>
    <row r="70" spans="1:21" ht="15" customHeight="1" x14ac:dyDescent="0.2">
      <c r="A70" s="26"/>
      <c r="B70" s="28" t="s">
        <v>32</v>
      </c>
      <c r="C70" s="29">
        <v>233.16683488707662</v>
      </c>
      <c r="D70" s="30">
        <v>16</v>
      </c>
      <c r="E70" s="29">
        <v>14.572927180442289</v>
      </c>
      <c r="F70" s="32"/>
      <c r="G70" s="32"/>
      <c r="H70" s="26"/>
      <c r="I70" s="28" t="s">
        <v>32</v>
      </c>
      <c r="J70" s="29">
        <v>1698.634093751833</v>
      </c>
      <c r="K70" s="30">
        <v>16</v>
      </c>
      <c r="L70" s="29">
        <v>106.16463085948956</v>
      </c>
      <c r="M70" s="32"/>
      <c r="N70" s="32"/>
      <c r="O70" s="26"/>
      <c r="P70" s="28" t="s">
        <v>32</v>
      </c>
      <c r="Q70" s="29">
        <v>11288.021358862843</v>
      </c>
      <c r="R70" s="30">
        <v>16</v>
      </c>
      <c r="S70" s="29">
        <v>705.50133492892769</v>
      </c>
      <c r="T70" s="32"/>
      <c r="U70" s="32"/>
    </row>
    <row r="71" spans="1:21" ht="15" customHeight="1" x14ac:dyDescent="0.2">
      <c r="A71" s="26"/>
      <c r="B71" s="11" t="s">
        <v>28</v>
      </c>
      <c r="C71" s="12">
        <v>3231.9577471750326</v>
      </c>
      <c r="D71" s="13">
        <v>19</v>
      </c>
      <c r="E71" s="1"/>
      <c r="F71" s="1"/>
      <c r="G71" s="1"/>
      <c r="H71" s="26"/>
      <c r="I71" s="11" t="s">
        <v>28</v>
      </c>
      <c r="J71" s="12">
        <v>2522.7202211393324</v>
      </c>
      <c r="K71" s="13">
        <v>19</v>
      </c>
      <c r="L71" s="1"/>
      <c r="M71" s="1"/>
      <c r="N71" s="1"/>
      <c r="O71" s="26"/>
      <c r="P71" s="11" t="s">
        <v>28</v>
      </c>
      <c r="Q71" s="12">
        <v>177315.54799781714</v>
      </c>
      <c r="R71" s="13">
        <v>19</v>
      </c>
      <c r="S71" s="1"/>
      <c r="T71" s="1"/>
      <c r="U71" s="1"/>
    </row>
    <row r="72" spans="1:21" ht="15" customHeight="1" x14ac:dyDescent="0.2">
      <c r="A72" s="26" t="s">
        <v>6</v>
      </c>
      <c r="B72" s="9"/>
      <c r="C72" s="10" t="s">
        <v>22</v>
      </c>
      <c r="D72" s="10" t="s">
        <v>23</v>
      </c>
      <c r="E72" s="10" t="s">
        <v>24</v>
      </c>
      <c r="F72" s="10" t="s">
        <v>25</v>
      </c>
      <c r="G72" s="10" t="s">
        <v>26</v>
      </c>
      <c r="H72" s="26" t="s">
        <v>6</v>
      </c>
      <c r="I72" s="9"/>
      <c r="J72" s="10" t="s">
        <v>22</v>
      </c>
      <c r="K72" s="10" t="s">
        <v>23</v>
      </c>
      <c r="L72" s="10" t="s">
        <v>24</v>
      </c>
      <c r="M72" s="10" t="s">
        <v>25</v>
      </c>
      <c r="N72" s="10" t="s">
        <v>26</v>
      </c>
      <c r="O72" s="26" t="s">
        <v>6</v>
      </c>
      <c r="P72" s="9"/>
      <c r="Q72" s="10" t="s">
        <v>22</v>
      </c>
      <c r="R72" s="10" t="s">
        <v>23</v>
      </c>
      <c r="S72" s="10" t="s">
        <v>24</v>
      </c>
      <c r="T72" s="10" t="s">
        <v>25</v>
      </c>
      <c r="U72" s="10" t="s">
        <v>26</v>
      </c>
    </row>
    <row r="73" spans="1:21" ht="15" customHeight="1" x14ac:dyDescent="0.2">
      <c r="A73" s="26"/>
      <c r="B73" s="28" t="s">
        <v>27</v>
      </c>
      <c r="C73" s="29">
        <v>6862.636133653561</v>
      </c>
      <c r="D73" s="30">
        <v>3</v>
      </c>
      <c r="E73" s="29">
        <v>2287.5453778845203</v>
      </c>
      <c r="F73" s="29">
        <v>150.47605630881296</v>
      </c>
      <c r="G73" s="29">
        <v>6.195523998514414E-12</v>
      </c>
      <c r="H73" s="26"/>
      <c r="I73" s="28" t="s">
        <v>27</v>
      </c>
      <c r="J73" s="29">
        <v>86.460969486815685</v>
      </c>
      <c r="K73" s="30">
        <v>3</v>
      </c>
      <c r="L73" s="29">
        <v>28.820323162271894</v>
      </c>
      <c r="M73" s="29">
        <v>0.7138698993093936</v>
      </c>
      <c r="N73" s="29">
        <v>0.5579080234790843</v>
      </c>
      <c r="O73" s="26"/>
      <c r="P73" s="28" t="s">
        <v>27</v>
      </c>
      <c r="Q73" s="29">
        <v>553524.78102180851</v>
      </c>
      <c r="R73" s="30">
        <v>3</v>
      </c>
      <c r="S73" s="29">
        <v>184508.26034060284</v>
      </c>
      <c r="T73" s="29">
        <v>211.23215121763528</v>
      </c>
      <c r="U73" s="29">
        <v>4.4670088642234821E-13</v>
      </c>
    </row>
    <row r="74" spans="1:21" ht="15" customHeight="1" x14ac:dyDescent="0.2">
      <c r="A74" s="26"/>
      <c r="B74" s="28" t="s">
        <v>32</v>
      </c>
      <c r="C74" s="29">
        <v>243.23288996249912</v>
      </c>
      <c r="D74" s="30">
        <v>16</v>
      </c>
      <c r="E74" s="29">
        <v>15.202055622656195</v>
      </c>
      <c r="F74" s="32"/>
      <c r="G74" s="32"/>
      <c r="H74" s="26"/>
      <c r="I74" s="28" t="s">
        <v>32</v>
      </c>
      <c r="J74" s="29">
        <v>645.95127353380269</v>
      </c>
      <c r="K74" s="30">
        <v>16</v>
      </c>
      <c r="L74" s="29">
        <v>40.371954595862668</v>
      </c>
      <c r="M74" s="32"/>
      <c r="N74" s="32"/>
      <c r="O74" s="26"/>
      <c r="P74" s="28" t="s">
        <v>32</v>
      </c>
      <c r="Q74" s="29">
        <v>13975.770963048255</v>
      </c>
      <c r="R74" s="30">
        <v>16</v>
      </c>
      <c r="S74" s="29">
        <v>873.48568519051594</v>
      </c>
      <c r="T74" s="32"/>
      <c r="U74" s="32"/>
    </row>
    <row r="75" spans="1:21" ht="15" customHeight="1" x14ac:dyDescent="0.2">
      <c r="A75" s="26"/>
      <c r="B75" s="11" t="s">
        <v>28</v>
      </c>
      <c r="C75" s="12">
        <v>7105.8690236160601</v>
      </c>
      <c r="D75" s="13">
        <v>19</v>
      </c>
      <c r="E75" s="1"/>
      <c r="F75" s="1"/>
      <c r="G75" s="1"/>
      <c r="H75" s="26"/>
      <c r="I75" s="11" t="s">
        <v>28</v>
      </c>
      <c r="J75" s="12">
        <v>732.41224302061835</v>
      </c>
      <c r="K75" s="13">
        <v>19</v>
      </c>
      <c r="L75" s="1"/>
      <c r="M75" s="1"/>
      <c r="N75" s="1"/>
      <c r="O75" s="26"/>
      <c r="P75" s="11" t="s">
        <v>28</v>
      </c>
      <c r="Q75" s="12">
        <v>567500.55198485672</v>
      </c>
      <c r="R75" s="13">
        <v>19</v>
      </c>
      <c r="S75" s="1"/>
      <c r="T75" s="1"/>
      <c r="U75" s="1"/>
    </row>
    <row r="76" spans="1:21" ht="15" customHeight="1" x14ac:dyDescent="0.2">
      <c r="A76" s="26" t="s">
        <v>7</v>
      </c>
      <c r="B76" s="9"/>
      <c r="C76" s="10" t="s">
        <v>22</v>
      </c>
      <c r="D76" s="10" t="s">
        <v>23</v>
      </c>
      <c r="E76" s="10" t="s">
        <v>24</v>
      </c>
      <c r="F76" s="10" t="s">
        <v>25</v>
      </c>
      <c r="G76" s="10" t="s">
        <v>26</v>
      </c>
      <c r="H76" s="26" t="s">
        <v>7</v>
      </c>
      <c r="I76" s="9"/>
      <c r="J76" s="10" t="s">
        <v>22</v>
      </c>
      <c r="K76" s="10" t="s">
        <v>23</v>
      </c>
      <c r="L76" s="10" t="s">
        <v>24</v>
      </c>
      <c r="M76" s="10" t="s">
        <v>25</v>
      </c>
      <c r="N76" s="10" t="s">
        <v>26</v>
      </c>
      <c r="O76" s="26" t="s">
        <v>7</v>
      </c>
      <c r="P76" s="9"/>
      <c r="Q76" s="10" t="s">
        <v>22</v>
      </c>
      <c r="R76" s="10" t="s">
        <v>23</v>
      </c>
      <c r="S76" s="10" t="s">
        <v>24</v>
      </c>
      <c r="T76" s="10" t="s">
        <v>25</v>
      </c>
      <c r="U76" s="10" t="s">
        <v>26</v>
      </c>
    </row>
    <row r="77" spans="1:21" ht="15" customHeight="1" x14ac:dyDescent="0.2">
      <c r="A77" s="26"/>
      <c r="B77" s="28" t="s">
        <v>27</v>
      </c>
      <c r="C77" s="29">
        <v>6778.6177042769832</v>
      </c>
      <c r="D77" s="30">
        <v>3</v>
      </c>
      <c r="E77" s="29">
        <v>2259.5392347589946</v>
      </c>
      <c r="F77" s="29">
        <v>9.6418039141444432</v>
      </c>
      <c r="G77" s="29">
        <v>7.141274764124524E-4</v>
      </c>
      <c r="H77" s="26"/>
      <c r="I77" s="28" t="s">
        <v>27</v>
      </c>
      <c r="J77" s="29">
        <v>6.1844428529676048</v>
      </c>
      <c r="K77" s="30">
        <v>3</v>
      </c>
      <c r="L77" s="29">
        <v>2.0614809509892016</v>
      </c>
      <c r="M77" s="29">
        <v>5.2432893924502384</v>
      </c>
      <c r="N77" s="29">
        <v>1.0356591025329398E-2</v>
      </c>
      <c r="O77" s="26"/>
      <c r="P77" s="28" t="s">
        <v>27</v>
      </c>
      <c r="Q77" s="29">
        <v>565153.31005812401</v>
      </c>
      <c r="R77" s="30">
        <v>3</v>
      </c>
      <c r="S77" s="29">
        <v>188384.43668604133</v>
      </c>
      <c r="T77" s="29">
        <v>13.832340933276097</v>
      </c>
      <c r="U77" s="29">
        <v>1.0412808057599053E-4</v>
      </c>
    </row>
    <row r="78" spans="1:21" ht="15" customHeight="1" x14ac:dyDescent="0.2">
      <c r="A78" s="26"/>
      <c r="B78" s="28" t="s">
        <v>32</v>
      </c>
      <c r="C78" s="29">
        <v>3749.5709390136344</v>
      </c>
      <c r="D78" s="30">
        <v>16</v>
      </c>
      <c r="E78" s="29">
        <v>234.34818368835215</v>
      </c>
      <c r="F78" s="32"/>
      <c r="G78" s="32"/>
      <c r="H78" s="26"/>
      <c r="I78" s="28" t="s">
        <v>32</v>
      </c>
      <c r="J78" s="29">
        <v>6.2906493895454503</v>
      </c>
      <c r="K78" s="30">
        <v>16</v>
      </c>
      <c r="L78" s="29">
        <v>0.39316558684659064</v>
      </c>
      <c r="M78" s="32"/>
      <c r="N78" s="32"/>
      <c r="O78" s="26"/>
      <c r="P78" s="28" t="s">
        <v>32</v>
      </c>
      <c r="Q78" s="29">
        <v>217906.06532301399</v>
      </c>
      <c r="R78" s="30">
        <v>16</v>
      </c>
      <c r="S78" s="29">
        <v>13619.129082688374</v>
      </c>
      <c r="T78" s="32"/>
      <c r="U78" s="32"/>
    </row>
    <row r="79" spans="1:21" ht="15" customHeight="1" x14ac:dyDescent="0.2">
      <c r="A79" s="26"/>
      <c r="B79" s="11" t="s">
        <v>28</v>
      </c>
      <c r="C79" s="12">
        <v>10528.188643290618</v>
      </c>
      <c r="D79" s="13">
        <v>19</v>
      </c>
      <c r="E79" s="1"/>
      <c r="F79" s="1"/>
      <c r="G79" s="1"/>
      <c r="H79" s="26"/>
      <c r="I79" s="11" t="s">
        <v>28</v>
      </c>
      <c r="J79" s="12">
        <v>12.475092242513055</v>
      </c>
      <c r="K79" s="13">
        <v>19</v>
      </c>
      <c r="L79" s="1"/>
      <c r="M79" s="1"/>
      <c r="N79" s="1"/>
      <c r="O79" s="26"/>
      <c r="P79" s="11" t="s">
        <v>28</v>
      </c>
      <c r="Q79" s="12">
        <v>783059.37538113794</v>
      </c>
      <c r="R79" s="13">
        <v>19</v>
      </c>
      <c r="S79" s="1"/>
      <c r="T79" s="1"/>
      <c r="U79" s="1"/>
    </row>
    <row r="80" spans="1:21" ht="15" customHeight="1" x14ac:dyDescent="0.2">
      <c r="A80" s="26" t="s">
        <v>8</v>
      </c>
      <c r="B80" s="9"/>
      <c r="C80" s="10" t="s">
        <v>22</v>
      </c>
      <c r="D80" s="10" t="s">
        <v>23</v>
      </c>
      <c r="E80" s="10" t="s">
        <v>24</v>
      </c>
      <c r="F80" s="10" t="s">
        <v>25</v>
      </c>
      <c r="G80" s="10" t="s">
        <v>26</v>
      </c>
      <c r="H80" s="26" t="s">
        <v>8</v>
      </c>
      <c r="I80" s="9"/>
      <c r="J80" s="10" t="s">
        <v>22</v>
      </c>
      <c r="K80" s="10" t="s">
        <v>23</v>
      </c>
      <c r="L80" s="10" t="s">
        <v>24</v>
      </c>
      <c r="M80" s="10" t="s">
        <v>25</v>
      </c>
      <c r="N80" s="10" t="s">
        <v>26</v>
      </c>
      <c r="O80" s="26" t="s">
        <v>8</v>
      </c>
      <c r="P80" s="9"/>
      <c r="Q80" s="10" t="s">
        <v>22</v>
      </c>
      <c r="R80" s="10" t="s">
        <v>23</v>
      </c>
      <c r="S80" s="10" t="s">
        <v>24</v>
      </c>
      <c r="T80" s="10" t="s">
        <v>25</v>
      </c>
      <c r="U80" s="10" t="s">
        <v>26</v>
      </c>
    </row>
    <row r="81" spans="1:21" ht="15" customHeight="1" x14ac:dyDescent="0.2">
      <c r="A81" s="26"/>
      <c r="B81" s="28" t="s">
        <v>27</v>
      </c>
      <c r="C81" s="29">
        <v>2.6701799999999986E-3</v>
      </c>
      <c r="D81" s="30">
        <v>3</v>
      </c>
      <c r="E81" s="29">
        <v>8.9005999999999948E-4</v>
      </c>
      <c r="F81" s="29">
        <v>2.8152379506449292</v>
      </c>
      <c r="G81" s="29">
        <v>7.2506118383345267E-2</v>
      </c>
      <c r="H81" s="26"/>
      <c r="I81" s="28" t="s">
        <v>27</v>
      </c>
      <c r="J81" s="29">
        <v>469.73158979999994</v>
      </c>
      <c r="K81" s="30">
        <v>3</v>
      </c>
      <c r="L81" s="29">
        <v>156.57719659999998</v>
      </c>
      <c r="M81" s="29">
        <v>2.0881731189297268</v>
      </c>
      <c r="N81" s="29">
        <v>0.14208843320223616</v>
      </c>
      <c r="O81" s="26"/>
      <c r="P81" s="28" t="s">
        <v>27</v>
      </c>
      <c r="Q81" s="29">
        <v>0.25431680000000012</v>
      </c>
      <c r="R81" s="30">
        <v>3</v>
      </c>
      <c r="S81" s="29">
        <v>8.4772266666666707E-2</v>
      </c>
      <c r="T81" s="29">
        <v>9.0827509667419406</v>
      </c>
      <c r="U81" s="29">
        <v>9.5942511010764574E-4</v>
      </c>
    </row>
    <row r="82" spans="1:21" ht="15" customHeight="1" x14ac:dyDescent="0.2">
      <c r="A82" s="26"/>
      <c r="B82" s="28" t="s">
        <v>32</v>
      </c>
      <c r="C82" s="29">
        <v>5.0585279999999996E-3</v>
      </c>
      <c r="D82" s="30">
        <v>16</v>
      </c>
      <c r="E82" s="29">
        <v>3.1615799999999998E-4</v>
      </c>
      <c r="F82" s="32"/>
      <c r="G82" s="32"/>
      <c r="H82" s="26"/>
      <c r="I82" s="28" t="s">
        <v>32</v>
      </c>
      <c r="J82" s="29">
        <v>1199.7257904000001</v>
      </c>
      <c r="K82" s="30">
        <v>16</v>
      </c>
      <c r="L82" s="29">
        <v>74.982861900000003</v>
      </c>
      <c r="M82" s="32"/>
      <c r="N82" s="32"/>
      <c r="O82" s="26"/>
      <c r="P82" s="28" t="s">
        <v>32</v>
      </c>
      <c r="Q82" s="29">
        <v>0.14933319999999997</v>
      </c>
      <c r="R82" s="30">
        <v>16</v>
      </c>
      <c r="S82" s="29">
        <v>9.3333249999999982E-3</v>
      </c>
      <c r="T82" s="32"/>
      <c r="U82" s="32"/>
    </row>
    <row r="83" spans="1:21" ht="15" customHeight="1" x14ac:dyDescent="0.2">
      <c r="A83" s="26"/>
      <c r="B83" s="11" t="s">
        <v>28</v>
      </c>
      <c r="C83" s="12">
        <v>7.7287079999999982E-3</v>
      </c>
      <c r="D83" s="13">
        <v>19</v>
      </c>
      <c r="E83" s="1"/>
      <c r="F83" s="1"/>
      <c r="G83" s="1"/>
      <c r="H83" s="26"/>
      <c r="I83" s="11" t="s">
        <v>28</v>
      </c>
      <c r="J83" s="12">
        <v>1669.4573802</v>
      </c>
      <c r="K83" s="13">
        <v>19</v>
      </c>
      <c r="L83" s="1"/>
      <c r="M83" s="1"/>
      <c r="N83" s="1"/>
      <c r="O83" s="26"/>
      <c r="P83" s="11" t="s">
        <v>28</v>
      </c>
      <c r="Q83" s="12">
        <v>0.40365000000000006</v>
      </c>
      <c r="R83" s="13">
        <v>19</v>
      </c>
      <c r="S83" s="1"/>
      <c r="T83" s="1"/>
      <c r="U83" s="1"/>
    </row>
    <row r="84" spans="1:21" ht="15" customHeight="1" x14ac:dyDescent="0.2">
      <c r="A84" s="21"/>
    </row>
    <row r="85" spans="1:21" ht="15" customHeight="1" x14ac:dyDescent="0.2">
      <c r="A85" s="21"/>
    </row>
    <row r="86" spans="1:21" ht="15" customHeight="1" x14ac:dyDescent="0.2">
      <c r="A86" s="21"/>
    </row>
    <row r="87" spans="1:21" ht="15" customHeight="1" x14ac:dyDescent="0.2">
      <c r="A87" s="21"/>
    </row>
    <row r="88" spans="1:21" x14ac:dyDescent="0.2">
      <c r="A88" s="21"/>
    </row>
    <row r="89" spans="1:21" x14ac:dyDescent="0.2">
      <c r="A89" s="21"/>
    </row>
    <row r="90" spans="1:21" x14ac:dyDescent="0.2">
      <c r="A90" s="21"/>
    </row>
    <row r="91" spans="1:21" x14ac:dyDescent="0.2">
      <c r="A91" s="21"/>
    </row>
    <row r="92" spans="1:21" x14ac:dyDescent="0.2">
      <c r="A92" s="21"/>
    </row>
    <row r="93" spans="1:21" x14ac:dyDescent="0.2">
      <c r="A93" s="21"/>
    </row>
    <row r="94" spans="1:21" x14ac:dyDescent="0.2">
      <c r="A94" s="21"/>
    </row>
    <row r="95" spans="1:21" x14ac:dyDescent="0.2">
      <c r="A95" s="21"/>
    </row>
    <row r="96" spans="1:21" x14ac:dyDescent="0.2">
      <c r="A96" s="21"/>
    </row>
  </sheetData>
  <mergeCells count="64">
    <mergeCell ref="O76:O79"/>
    <mergeCell ref="O80:O83"/>
    <mergeCell ref="O56:O59"/>
    <mergeCell ref="O60:O63"/>
    <mergeCell ref="O64:O67"/>
    <mergeCell ref="O68:O71"/>
    <mergeCell ref="O72:O75"/>
    <mergeCell ref="A68:A71"/>
    <mergeCell ref="A72:A75"/>
    <mergeCell ref="A76:A79"/>
    <mergeCell ref="A80:A83"/>
    <mergeCell ref="A46:U46"/>
    <mergeCell ref="H48:H51"/>
    <mergeCell ref="H52:H55"/>
    <mergeCell ref="H56:H59"/>
    <mergeCell ref="H60:H63"/>
    <mergeCell ref="H64:H67"/>
    <mergeCell ref="H68:H71"/>
    <mergeCell ref="H72:H75"/>
    <mergeCell ref="H76:H79"/>
    <mergeCell ref="H80:H83"/>
    <mergeCell ref="O48:O51"/>
    <mergeCell ref="O52:O55"/>
    <mergeCell ref="A48:A51"/>
    <mergeCell ref="A52:A55"/>
    <mergeCell ref="A56:A59"/>
    <mergeCell ref="A60:A63"/>
    <mergeCell ref="A64:A67"/>
    <mergeCell ref="B47:G47"/>
    <mergeCell ref="I47:N47"/>
    <mergeCell ref="P47:U47"/>
    <mergeCell ref="Z3:AC3"/>
    <mergeCell ref="AD3:AG3"/>
    <mergeCell ref="A15:AK15"/>
    <mergeCell ref="A16:AK16"/>
    <mergeCell ref="B17:E17"/>
    <mergeCell ref="F17:I17"/>
    <mergeCell ref="J17:M17"/>
    <mergeCell ref="N17:Q17"/>
    <mergeCell ref="R17:U17"/>
    <mergeCell ref="V17:Y17"/>
    <mergeCell ref="Z17:AC17"/>
    <mergeCell ref="AD17:AG17"/>
    <mergeCell ref="AD32:AG32"/>
    <mergeCell ref="AH3:AK3"/>
    <mergeCell ref="A2:AK2"/>
    <mergeCell ref="A1:AK1"/>
    <mergeCell ref="B3:E3"/>
    <mergeCell ref="F3:I3"/>
    <mergeCell ref="J3:M3"/>
    <mergeCell ref="N3:Q3"/>
    <mergeCell ref="R3:U3"/>
    <mergeCell ref="V3:Y3"/>
    <mergeCell ref="AH32:AK32"/>
    <mergeCell ref="AH17:AK17"/>
    <mergeCell ref="A30:AK30"/>
    <mergeCell ref="A31:AK31"/>
    <mergeCell ref="B32:E32"/>
    <mergeCell ref="F32:I32"/>
    <mergeCell ref="J32:M32"/>
    <mergeCell ref="N32:Q32"/>
    <mergeCell ref="R32:U32"/>
    <mergeCell ref="V32:Y32"/>
    <mergeCell ref="Z32:AC3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3</vt:lpstr>
    </vt:vector>
  </TitlesOfParts>
  <Company>MPICE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Ruo Sun</dc:creator>
  <cp:lastModifiedBy>Ruo Sun</cp:lastModifiedBy>
  <dcterms:created xsi:type="dcterms:W3CDTF">2019-08-15T12:59:35Z</dcterms:created>
  <dcterms:modified xsi:type="dcterms:W3CDTF">2019-12-07T14:44:18Z</dcterms:modified>
</cp:coreProperties>
</file>