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ROUPS\mol-grp\Detox-Folder\Ruo\Full Submission - R1\"/>
    </mc:Choice>
  </mc:AlternateContent>
  <bookViews>
    <workbookView xWindow="0" yWindow="0" windowWidth="25200" windowHeight="11850"/>
  </bookViews>
  <sheets>
    <sheet name="Figure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40" i="1" l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B40" i="1"/>
  <c r="B41" i="1" s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K26" i="1"/>
  <c r="AK27" i="1" s="1"/>
  <c r="AJ26" i="1"/>
  <c r="AJ27" i="1" s="1"/>
  <c r="AI26" i="1"/>
  <c r="AI27" i="1" s="1"/>
  <c r="AH26" i="1"/>
  <c r="AH27" i="1" s="1"/>
  <c r="AG26" i="1"/>
  <c r="AG27" i="1" s="1"/>
  <c r="AF26" i="1"/>
  <c r="AF27" i="1" s="1"/>
  <c r="AE26" i="1"/>
  <c r="AE27" i="1" s="1"/>
  <c r="AD26" i="1"/>
  <c r="AD27" i="1" s="1"/>
  <c r="AC26" i="1"/>
  <c r="AC27" i="1" s="1"/>
  <c r="AB26" i="1"/>
  <c r="AB27" i="1" s="1"/>
  <c r="AA26" i="1"/>
  <c r="AA27" i="1" s="1"/>
  <c r="Z26" i="1"/>
  <c r="Z27" i="1" s="1"/>
  <c r="Y26" i="1"/>
  <c r="Y27" i="1" s="1"/>
  <c r="X26" i="1"/>
  <c r="X27" i="1" s="1"/>
  <c r="W26" i="1"/>
  <c r="W27" i="1" s="1"/>
  <c r="V26" i="1"/>
  <c r="V27" i="1" s="1"/>
  <c r="U26" i="1"/>
  <c r="U27" i="1" s="1"/>
  <c r="T26" i="1"/>
  <c r="T27" i="1" s="1"/>
  <c r="S26" i="1"/>
  <c r="S27" i="1" s="1"/>
  <c r="R26" i="1"/>
  <c r="R27" i="1" s="1"/>
  <c r="Q26" i="1"/>
  <c r="Q27" i="1" s="1"/>
  <c r="P26" i="1"/>
  <c r="P27" i="1" s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C26" i="1"/>
  <c r="C27" i="1" s="1"/>
  <c r="B26" i="1"/>
  <c r="B27" i="1" s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K12" i="1"/>
  <c r="AK13" i="1" s="1"/>
  <c r="AJ12" i="1"/>
  <c r="AJ13" i="1" s="1"/>
  <c r="AI12" i="1"/>
  <c r="AI13" i="1" s="1"/>
  <c r="AH12" i="1"/>
  <c r="AH13" i="1" s="1"/>
  <c r="AG12" i="1"/>
  <c r="AG13" i="1" s="1"/>
  <c r="AF12" i="1"/>
  <c r="AF13" i="1" s="1"/>
  <c r="AE12" i="1"/>
  <c r="AE13" i="1" s="1"/>
  <c r="AD12" i="1"/>
  <c r="AD13" i="1" s="1"/>
  <c r="AC12" i="1"/>
  <c r="AC13" i="1" s="1"/>
  <c r="AB12" i="1"/>
  <c r="AB13" i="1" s="1"/>
  <c r="AA12" i="1"/>
  <c r="AA13" i="1" s="1"/>
  <c r="Z12" i="1"/>
  <c r="Z13" i="1" s="1"/>
  <c r="Y12" i="1"/>
  <c r="Y13" i="1" s="1"/>
  <c r="X12" i="1"/>
  <c r="X13" i="1" s="1"/>
  <c r="W12" i="1"/>
  <c r="W13" i="1" s="1"/>
  <c r="V12" i="1"/>
  <c r="V13" i="1" s="1"/>
  <c r="U12" i="1"/>
  <c r="U13" i="1" s="1"/>
  <c r="T12" i="1"/>
  <c r="T13" i="1" s="1"/>
  <c r="S12" i="1"/>
  <c r="S13" i="1" s="1"/>
  <c r="R12" i="1"/>
  <c r="R13" i="1" s="1"/>
  <c r="Q12" i="1"/>
  <c r="Q13" i="1" s="1"/>
  <c r="P12" i="1"/>
  <c r="P13" i="1" s="1"/>
  <c r="O12" i="1"/>
  <c r="O13" i="1" s="1"/>
  <c r="N12" i="1"/>
  <c r="N13" i="1" s="1"/>
  <c r="M12" i="1"/>
  <c r="M13" i="1" s="1"/>
  <c r="L12" i="1"/>
  <c r="L13" i="1" s="1"/>
  <c r="K12" i="1"/>
  <c r="K13" i="1" s="1"/>
  <c r="J12" i="1"/>
  <c r="J13" i="1" s="1"/>
  <c r="I12" i="1"/>
  <c r="I13" i="1" s="1"/>
  <c r="H12" i="1"/>
  <c r="H13" i="1" s="1"/>
  <c r="G12" i="1"/>
  <c r="G13" i="1" s="1"/>
  <c r="F12" i="1"/>
  <c r="F13" i="1" s="1"/>
  <c r="E12" i="1"/>
  <c r="E13" i="1" s="1"/>
  <c r="D12" i="1"/>
  <c r="D13" i="1" s="1"/>
  <c r="C12" i="1"/>
  <c r="C13" i="1" s="1"/>
  <c r="B12" i="1"/>
  <c r="B13" i="1" s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<sst xmlns="http://schemas.openxmlformats.org/spreadsheetml/2006/main" count="508" uniqueCount="33">
  <si>
    <t>Gut</t>
  </si>
  <si>
    <t>Hemolymph</t>
  </si>
  <si>
    <t>Malpighian tubules</t>
  </si>
  <si>
    <t>Anal secretion</t>
  </si>
  <si>
    <t>Integument+fat body</t>
  </si>
  <si>
    <t>Pupal pellet</t>
  </si>
  <si>
    <t>Meconium</t>
  </si>
  <si>
    <t>Female</t>
  </si>
  <si>
    <t>Male</t>
  </si>
  <si>
    <t>Col-0</t>
  </si>
  <si>
    <t>myb28myb29</t>
  </si>
  <si>
    <t>EV control</t>
  </si>
  <si>
    <t>Desulfo-4MSOB</t>
  </si>
  <si>
    <t>Figure 5B</t>
  </si>
  <si>
    <t>#</t>
  </si>
  <si>
    <t>Figure 5C</t>
  </si>
  <si>
    <t>4MSOB-ITC</t>
  </si>
  <si>
    <t>Figure 5D</t>
  </si>
  <si>
    <t>4MSOB-ITC-NAC</t>
  </si>
  <si>
    <t>Average</t>
  </si>
  <si>
    <t>StDEV</t>
  </si>
  <si>
    <t>StdEr</t>
  </si>
  <si>
    <t>Tukey HSD tests in conjuction with a one-way ANOVA</t>
  </si>
  <si>
    <t>Sum of Squares</t>
  </si>
  <si>
    <t>df</t>
  </si>
  <si>
    <t>Mean Square</t>
  </si>
  <si>
    <t>F</t>
  </si>
  <si>
    <t>Sig.</t>
  </si>
  <si>
    <t>Between Groups</t>
  </si>
  <si>
    <t>Total</t>
  </si>
  <si>
    <r>
      <rPr>
        <i/>
        <sz val="10"/>
        <color theme="1"/>
        <rFont val="Arial"/>
        <family val="2"/>
      </rPr>
      <t>gss1</t>
    </r>
    <r>
      <rPr>
        <sz val="10"/>
        <color theme="1"/>
        <rFont val="Arial"/>
        <family val="2"/>
      </rPr>
      <t xml:space="preserve"> RNAi</t>
    </r>
  </si>
  <si>
    <r>
      <rPr>
        <i/>
        <sz val="10"/>
        <color theme="1"/>
        <rFont val="Arial"/>
        <family val="2"/>
      </rPr>
      <t xml:space="preserve">gss1 </t>
    </r>
    <r>
      <rPr>
        <sz val="10"/>
        <color theme="1"/>
        <rFont val="Arial"/>
        <family val="2"/>
      </rPr>
      <t>RNAi</t>
    </r>
  </si>
  <si>
    <t>Residuals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</si>
</sst>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####.000"/>
    <numFmt numFmtId="166" formatCode="###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1" fillId="0" borderId="2" xfId="3" applyFont="1" applyBorder="1" applyAlignment="1">
      <alignment horizontal="center" vertical="center"/>
    </xf>
    <xf numFmtId="0" fontId="1" fillId="0" borderId="2" xfId="4" applyFont="1" applyBorder="1" applyAlignment="1">
      <alignment horizontal="center" vertical="center"/>
    </xf>
    <xf numFmtId="0" fontId="1" fillId="0" borderId="2" xfId="5" applyFont="1" applyBorder="1" applyAlignment="1">
      <alignment horizontal="center" vertical="center"/>
    </xf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2" fillId="0" borderId="0" xfId="0" applyFont="1" applyFill="1"/>
    <xf numFmtId="164" fontId="2" fillId="0" borderId="0" xfId="0" applyNumberFormat="1" applyFont="1" applyFill="1"/>
    <xf numFmtId="2" fontId="2" fillId="0" borderId="0" xfId="0" applyNumberFormat="1" applyFont="1"/>
    <xf numFmtId="0" fontId="2" fillId="0" borderId="0" xfId="0" applyNumberFormat="1" applyFont="1"/>
    <xf numFmtId="0" fontId="4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wrapText="1"/>
    </xf>
    <xf numFmtId="0" fontId="5" fillId="0" borderId="2" xfId="2" applyFont="1" applyBorder="1" applyAlignment="1">
      <alignment horizontal="left" vertical="top" wrapText="1"/>
    </xf>
    <xf numFmtId="165" fontId="5" fillId="0" borderId="2" xfId="3" applyNumberFormat="1" applyFont="1" applyBorder="1" applyAlignment="1">
      <alignment horizontal="right" vertical="top"/>
    </xf>
    <xf numFmtId="166" fontId="5" fillId="0" borderId="2" xfId="3" applyNumberFormat="1" applyFont="1" applyBorder="1" applyAlignment="1">
      <alignment horizontal="right" vertical="top"/>
    </xf>
    <xf numFmtId="0" fontId="5" fillId="0" borderId="3" xfId="2" applyFont="1" applyBorder="1" applyAlignment="1">
      <alignment horizontal="center" wrapText="1"/>
    </xf>
    <xf numFmtId="0" fontId="5" fillId="0" borderId="4" xfId="2" applyFont="1" applyBorder="1" applyAlignment="1">
      <alignment horizontal="left" vertical="top" wrapText="1"/>
    </xf>
    <xf numFmtId="165" fontId="5" fillId="0" borderId="2" xfId="4" applyNumberFormat="1" applyFont="1" applyBorder="1" applyAlignment="1">
      <alignment horizontal="right" vertical="top"/>
    </xf>
    <xf numFmtId="166" fontId="5" fillId="0" borderId="2" xfId="4" applyNumberFormat="1" applyFont="1" applyBorder="1" applyAlignment="1">
      <alignment horizontal="right" vertical="top"/>
    </xf>
    <xf numFmtId="0" fontId="5" fillId="0" borderId="5" xfId="2" applyFont="1" applyBorder="1" applyAlignment="1">
      <alignment horizontal="center" wrapText="1"/>
    </xf>
    <xf numFmtId="165" fontId="5" fillId="0" borderId="2" xfId="5" applyNumberFormat="1" applyFont="1" applyBorder="1" applyAlignment="1">
      <alignment horizontal="right" vertical="top"/>
    </xf>
    <xf numFmtId="166" fontId="5" fillId="0" borderId="2" xfId="5" applyNumberFormat="1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164" fontId="1" fillId="2" borderId="0" xfId="1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2" xfId="2" applyFont="1" applyBorder="1" applyAlignment="1">
      <alignment horizontal="left" vertical="top" wrapText="1"/>
    </xf>
    <xf numFmtId="165" fontId="4" fillId="0" borderId="2" xfId="3" applyNumberFormat="1" applyFont="1" applyBorder="1" applyAlignment="1">
      <alignment horizontal="right" vertical="top"/>
    </xf>
    <xf numFmtId="166" fontId="4" fillId="0" borderId="2" xfId="3" applyNumberFormat="1" applyFont="1" applyBorder="1" applyAlignment="1">
      <alignment horizontal="right" vertical="top"/>
    </xf>
    <xf numFmtId="0" fontId="6" fillId="0" borderId="2" xfId="3" applyFont="1" applyBorder="1" applyAlignment="1">
      <alignment horizontal="center" vertical="center"/>
    </xf>
    <xf numFmtId="0" fontId="4" fillId="0" borderId="4" xfId="2" applyFont="1" applyBorder="1" applyAlignment="1">
      <alignment horizontal="left" vertical="top" wrapText="1"/>
    </xf>
    <xf numFmtId="165" fontId="4" fillId="0" borderId="2" xfId="4" applyNumberFormat="1" applyFont="1" applyBorder="1" applyAlignment="1">
      <alignment horizontal="right" vertical="top"/>
    </xf>
    <xf numFmtId="166" fontId="4" fillId="0" borderId="2" xfId="4" applyNumberFormat="1" applyFont="1" applyBorder="1" applyAlignment="1">
      <alignment horizontal="right" vertical="top"/>
    </xf>
    <xf numFmtId="0" fontId="6" fillId="0" borderId="2" xfId="4" applyFont="1" applyBorder="1" applyAlignment="1">
      <alignment horizontal="center" vertical="center"/>
    </xf>
    <xf numFmtId="165" fontId="4" fillId="0" borderId="2" xfId="5" applyNumberFormat="1" applyFont="1" applyBorder="1" applyAlignment="1">
      <alignment horizontal="right" vertical="top"/>
    </xf>
    <xf numFmtId="166" fontId="4" fillId="0" borderId="2" xfId="5" applyNumberFormat="1" applyFont="1" applyBorder="1" applyAlignment="1">
      <alignment horizontal="right" vertical="top"/>
    </xf>
    <xf numFmtId="0" fontId="6" fillId="0" borderId="2" xfId="5" applyFont="1" applyBorder="1" applyAlignment="1">
      <alignment horizontal="center" vertical="center"/>
    </xf>
  </cellXfs>
  <cellStyles count="6">
    <cellStyle name="Normal" xfId="0" builtinId="0"/>
    <cellStyle name="Normal 2" xfId="1"/>
    <cellStyle name="Normal_Fig 2A" xfId="2"/>
    <cellStyle name="Normal_S6" xfId="3"/>
    <cellStyle name="Normal_sp-ds4msob-160603-Tissues-Modif" xfId="4"/>
    <cellStyle name="Normal_sp-itc-160607-modified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1"/>
  <sheetViews>
    <sheetView tabSelected="1" topLeftCell="L34" zoomScaleNormal="100" workbookViewId="0">
      <selection activeCell="R85" sqref="R85"/>
    </sheetView>
  </sheetViews>
  <sheetFormatPr defaultRowHeight="12.75" x14ac:dyDescent="0.2"/>
  <cols>
    <col min="1" max="38" width="15.85546875" style="4" customWidth="1"/>
    <col min="39" max="16384" width="9.140625" style="4"/>
  </cols>
  <sheetData>
    <row r="1" spans="1:37" x14ac:dyDescent="0.2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</row>
    <row r="2" spans="1:37" x14ac:dyDescent="0.2">
      <c r="A2" s="25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37" x14ac:dyDescent="0.2">
      <c r="B3" s="23" t="s">
        <v>0</v>
      </c>
      <c r="C3" s="23"/>
      <c r="D3" s="23"/>
      <c r="E3" s="23"/>
      <c r="F3" s="23" t="s">
        <v>1</v>
      </c>
      <c r="G3" s="23"/>
      <c r="H3" s="23"/>
      <c r="I3" s="23"/>
      <c r="J3" s="23" t="s">
        <v>2</v>
      </c>
      <c r="K3" s="23"/>
      <c r="L3" s="23"/>
      <c r="M3" s="23"/>
      <c r="N3" s="23" t="s">
        <v>3</v>
      </c>
      <c r="O3" s="23"/>
      <c r="P3" s="23"/>
      <c r="Q3" s="23"/>
      <c r="R3" s="23" t="s">
        <v>4</v>
      </c>
      <c r="S3" s="23"/>
      <c r="T3" s="23"/>
      <c r="U3" s="23"/>
      <c r="V3" s="23" t="s">
        <v>5</v>
      </c>
      <c r="W3" s="23"/>
      <c r="X3" s="23"/>
      <c r="Y3" s="23"/>
      <c r="Z3" s="23" t="s">
        <v>6</v>
      </c>
      <c r="AA3" s="23"/>
      <c r="AB3" s="23"/>
      <c r="AC3" s="23"/>
      <c r="AD3" s="23" t="s">
        <v>7</v>
      </c>
      <c r="AE3" s="23"/>
      <c r="AF3" s="23"/>
      <c r="AG3" s="23"/>
      <c r="AH3" s="23" t="s">
        <v>8</v>
      </c>
      <c r="AI3" s="23"/>
      <c r="AJ3" s="23"/>
      <c r="AK3" s="23"/>
    </row>
    <row r="4" spans="1:37" x14ac:dyDescent="0.2">
      <c r="B4" s="5" t="s">
        <v>9</v>
      </c>
      <c r="C4" s="5" t="s">
        <v>9</v>
      </c>
      <c r="D4" s="6" t="s">
        <v>10</v>
      </c>
      <c r="E4" s="6" t="s">
        <v>10</v>
      </c>
      <c r="F4" s="5" t="s">
        <v>9</v>
      </c>
      <c r="G4" s="5" t="s">
        <v>9</v>
      </c>
      <c r="H4" s="6" t="s">
        <v>10</v>
      </c>
      <c r="I4" s="6" t="s">
        <v>10</v>
      </c>
      <c r="J4" s="5" t="s">
        <v>9</v>
      </c>
      <c r="K4" s="5" t="s">
        <v>9</v>
      </c>
      <c r="L4" s="6" t="s">
        <v>10</v>
      </c>
      <c r="M4" s="6" t="s">
        <v>10</v>
      </c>
      <c r="N4" s="5" t="s">
        <v>9</v>
      </c>
      <c r="O4" s="5" t="s">
        <v>9</v>
      </c>
      <c r="P4" s="6" t="s">
        <v>10</v>
      </c>
      <c r="Q4" s="6" t="s">
        <v>10</v>
      </c>
      <c r="R4" s="5" t="s">
        <v>9</v>
      </c>
      <c r="S4" s="5" t="s">
        <v>9</v>
      </c>
      <c r="T4" s="6" t="s">
        <v>10</v>
      </c>
      <c r="U4" s="6" t="s">
        <v>10</v>
      </c>
      <c r="V4" s="5" t="s">
        <v>9</v>
      </c>
      <c r="W4" s="5" t="s">
        <v>9</v>
      </c>
      <c r="X4" s="6" t="s">
        <v>10</v>
      </c>
      <c r="Y4" s="6" t="s">
        <v>10</v>
      </c>
      <c r="Z4" s="5" t="s">
        <v>9</v>
      </c>
      <c r="AA4" s="5" t="s">
        <v>9</v>
      </c>
      <c r="AB4" s="6" t="s">
        <v>10</v>
      </c>
      <c r="AC4" s="6" t="s">
        <v>10</v>
      </c>
      <c r="AD4" s="5" t="s">
        <v>9</v>
      </c>
      <c r="AE4" s="5" t="s">
        <v>9</v>
      </c>
      <c r="AF4" s="6" t="s">
        <v>10</v>
      </c>
      <c r="AG4" s="6" t="s">
        <v>10</v>
      </c>
      <c r="AH4" s="5" t="s">
        <v>9</v>
      </c>
      <c r="AI4" s="5" t="s">
        <v>9</v>
      </c>
      <c r="AJ4" s="6" t="s">
        <v>10</v>
      </c>
      <c r="AK4" s="6" t="s">
        <v>10</v>
      </c>
    </row>
    <row r="5" spans="1:37" x14ac:dyDescent="0.2">
      <c r="A5" s="4" t="s">
        <v>14</v>
      </c>
      <c r="B5" s="5" t="s">
        <v>11</v>
      </c>
      <c r="C5" s="5" t="s">
        <v>30</v>
      </c>
      <c r="D5" s="5" t="s">
        <v>11</v>
      </c>
      <c r="E5" s="5" t="s">
        <v>31</v>
      </c>
      <c r="F5" s="5" t="s">
        <v>11</v>
      </c>
      <c r="G5" s="5" t="s">
        <v>30</v>
      </c>
      <c r="H5" s="5" t="s">
        <v>11</v>
      </c>
      <c r="I5" s="5" t="s">
        <v>31</v>
      </c>
      <c r="J5" s="5" t="s">
        <v>11</v>
      </c>
      <c r="K5" s="5" t="s">
        <v>30</v>
      </c>
      <c r="L5" s="5" t="s">
        <v>11</v>
      </c>
      <c r="M5" s="5" t="s">
        <v>31</v>
      </c>
      <c r="N5" s="5" t="s">
        <v>11</v>
      </c>
      <c r="O5" s="5" t="s">
        <v>30</v>
      </c>
      <c r="P5" s="5" t="s">
        <v>11</v>
      </c>
      <c r="Q5" s="5" t="s">
        <v>31</v>
      </c>
      <c r="R5" s="5" t="s">
        <v>11</v>
      </c>
      <c r="S5" s="5" t="s">
        <v>30</v>
      </c>
      <c r="T5" s="5" t="s">
        <v>11</v>
      </c>
      <c r="U5" s="5" t="s">
        <v>31</v>
      </c>
      <c r="V5" s="5" t="s">
        <v>11</v>
      </c>
      <c r="W5" s="5" t="s">
        <v>30</v>
      </c>
      <c r="X5" s="5" t="s">
        <v>11</v>
      </c>
      <c r="Y5" s="5" t="s">
        <v>31</v>
      </c>
      <c r="Z5" s="5" t="s">
        <v>11</v>
      </c>
      <c r="AA5" s="5" t="s">
        <v>30</v>
      </c>
      <c r="AB5" s="5" t="s">
        <v>11</v>
      </c>
      <c r="AC5" s="5" t="s">
        <v>31</v>
      </c>
      <c r="AD5" s="5" t="s">
        <v>11</v>
      </c>
      <c r="AE5" s="5" t="s">
        <v>30</v>
      </c>
      <c r="AF5" s="5" t="s">
        <v>11</v>
      </c>
      <c r="AG5" s="5" t="s">
        <v>31</v>
      </c>
      <c r="AH5" s="5" t="s">
        <v>11</v>
      </c>
      <c r="AI5" s="5" t="s">
        <v>30</v>
      </c>
      <c r="AJ5" s="5" t="s">
        <v>11</v>
      </c>
      <c r="AK5" s="5" t="s">
        <v>31</v>
      </c>
    </row>
    <row r="6" spans="1:37" x14ac:dyDescent="0.2">
      <c r="A6" s="4">
        <v>1</v>
      </c>
      <c r="B6" s="5">
        <v>85.399797570850197</v>
      </c>
      <c r="C6" s="5">
        <v>20.622469635627528</v>
      </c>
      <c r="D6" s="5">
        <v>0.11007085020242914</v>
      </c>
      <c r="E6" s="5">
        <v>6.2837381916329288E-2</v>
      </c>
      <c r="F6" s="5">
        <v>28.087044534412954</v>
      </c>
      <c r="G6" s="5">
        <v>7.7682186234817818</v>
      </c>
      <c r="H6" s="5">
        <v>1.4676113360323888</v>
      </c>
      <c r="I6" s="5">
        <v>0.8771929824561403</v>
      </c>
      <c r="J6" s="5">
        <v>105.16943965277392</v>
      </c>
      <c r="K6" s="5">
        <v>48.411329363975298</v>
      </c>
      <c r="L6" s="5">
        <v>1.2937510433476156</v>
      </c>
      <c r="M6" s="5">
        <v>6.4604084358132544E-2</v>
      </c>
      <c r="N6" s="5">
        <v>118.92712550607287</v>
      </c>
      <c r="O6" s="5">
        <v>67.235396182764603</v>
      </c>
      <c r="P6" s="5">
        <v>0.48235070850202427</v>
      </c>
      <c r="Q6" s="5">
        <v>0.37006578947368418</v>
      </c>
      <c r="R6" s="5">
        <v>14.802631578947368</v>
      </c>
      <c r="S6" s="5">
        <v>3.0617408906882591</v>
      </c>
      <c r="T6" s="5">
        <v>0.15991902834008095</v>
      </c>
      <c r="U6" s="5">
        <v>9.2105263157894732E-2</v>
      </c>
      <c r="V6" s="5">
        <v>493.99580659508229</v>
      </c>
      <c r="W6" s="5">
        <v>95.701759959336684</v>
      </c>
      <c r="X6" s="5">
        <v>1.6519473918292142</v>
      </c>
      <c r="Y6" s="5">
        <v>0.8370925725903805</v>
      </c>
      <c r="Z6" s="5">
        <v>0.14867526526462926</v>
      </c>
      <c r="AA6" s="5">
        <v>9.7422538492492102E-3</v>
      </c>
      <c r="AB6" s="5">
        <v>0.16995997204396723</v>
      </c>
      <c r="AC6" s="5">
        <v>0.12905838998665736</v>
      </c>
      <c r="AD6" s="5">
        <v>0.10149945994027575</v>
      </c>
      <c r="AE6" s="5">
        <v>9.228667640892052E-2</v>
      </c>
      <c r="AF6" s="5">
        <v>1.229430078149819E-2</v>
      </c>
      <c r="AG6" s="5">
        <v>2.4620369782070019E-2</v>
      </c>
      <c r="AH6" s="5">
        <v>9.5304657220916189E-2</v>
      </c>
      <c r="AI6" s="5">
        <v>2.4620369782070019E-2</v>
      </c>
      <c r="AJ6" s="5">
        <v>2.4620369782070019E-2</v>
      </c>
      <c r="AK6" s="5">
        <v>10.705889827816252</v>
      </c>
    </row>
    <row r="7" spans="1:37" x14ac:dyDescent="0.2">
      <c r="A7" s="4">
        <v>2</v>
      </c>
      <c r="B7" s="5">
        <v>145.07422402159244</v>
      </c>
      <c r="C7" s="5">
        <v>35.804655870445345</v>
      </c>
      <c r="D7" s="5">
        <v>0.11724021592442646</v>
      </c>
      <c r="E7" s="5">
        <v>0.29183535762483132</v>
      </c>
      <c r="F7" s="5">
        <v>43.522267206477736</v>
      </c>
      <c r="G7" s="5">
        <v>16.067813765182187</v>
      </c>
      <c r="H7" s="5">
        <v>0.5086032388663968</v>
      </c>
      <c r="I7" s="5">
        <v>1.910425101214575</v>
      </c>
      <c r="J7" s="5">
        <v>67.191586444827777</v>
      </c>
      <c r="K7" s="5">
        <v>30.222302598631128</v>
      </c>
      <c r="L7" s="5">
        <v>3.2302042179066272E-2</v>
      </c>
      <c r="M7" s="5">
        <v>3.2468977797562741E-2</v>
      </c>
      <c r="N7" s="5">
        <v>108.80566801619433</v>
      </c>
      <c r="O7" s="5">
        <v>63.891700404858298</v>
      </c>
      <c r="P7" s="5">
        <v>0.40802125506072873</v>
      </c>
      <c r="Q7" s="5">
        <v>0.25514507422402155</v>
      </c>
      <c r="R7" s="5">
        <v>49.595141700404852</v>
      </c>
      <c r="S7" s="5">
        <v>5.9210526315789469</v>
      </c>
      <c r="T7" s="5">
        <v>0.13385627530364372</v>
      </c>
      <c r="U7" s="5">
        <v>0.45799595141700405</v>
      </c>
      <c r="V7" s="5">
        <v>274.79509498697502</v>
      </c>
      <c r="W7" s="5">
        <v>47.334646419721707</v>
      </c>
      <c r="X7" s="5">
        <v>10.801194485037168</v>
      </c>
      <c r="Y7" s="5">
        <v>1.9378613634919628</v>
      </c>
      <c r="Z7" s="5">
        <v>1.5381112734820087E-2</v>
      </c>
      <c r="AA7" s="5">
        <v>6.1683292034648536E-3</v>
      </c>
      <c r="AB7" s="5">
        <v>4.6063917656776155E-3</v>
      </c>
      <c r="AC7" s="5">
        <v>5.4005972425185834E-3</v>
      </c>
      <c r="AD7" s="5">
        <v>0.29067920452379437</v>
      </c>
      <c r="AE7" s="5">
        <v>2.7638350594065695E-2</v>
      </c>
      <c r="AF7" s="5">
        <v>4.1616366986466737E-2</v>
      </c>
      <c r="AG7" s="5">
        <v>2.7638350594065695E-2</v>
      </c>
      <c r="AH7" s="5">
        <v>0.11706588728635872</v>
      </c>
      <c r="AI7" s="5">
        <v>4.6381599847512549E-2</v>
      </c>
      <c r="AJ7" s="5">
        <v>3.0815172501429566E-2</v>
      </c>
      <c r="AK7" s="5">
        <v>2.3031958828388082E-2</v>
      </c>
    </row>
    <row r="8" spans="1:37" x14ac:dyDescent="0.2">
      <c r="A8" s="4">
        <v>3</v>
      </c>
      <c r="B8" s="5">
        <v>96.786437246963558</v>
      </c>
      <c r="C8" s="5">
        <v>15.013495276653172</v>
      </c>
      <c r="D8" s="5">
        <v>7.0428475033738183E-2</v>
      </c>
      <c r="E8" s="5">
        <v>3.0617408906882585E-2</v>
      </c>
      <c r="F8" s="5">
        <v>38.967611336032391</v>
      </c>
      <c r="G8" s="5">
        <v>13.537449392712551</v>
      </c>
      <c r="H8" s="5">
        <v>1.0488360323886639</v>
      </c>
      <c r="I8" s="5">
        <v>0.44913967611336031</v>
      </c>
      <c r="J8" s="5">
        <v>77.458126982360483</v>
      </c>
      <c r="K8" s="5">
        <v>11.387393976008967</v>
      </c>
      <c r="L8" s="5">
        <v>3.2302042179066272E-2</v>
      </c>
      <c r="M8" s="5">
        <v>4.8494797173223525E-2</v>
      </c>
      <c r="N8" s="5">
        <v>130.31376518218624</v>
      </c>
      <c r="O8" s="5">
        <v>99.42223346828608</v>
      </c>
      <c r="P8" s="5">
        <v>0.60728744939271251</v>
      </c>
      <c r="Q8" s="5">
        <v>0.36230217151269778</v>
      </c>
      <c r="R8" s="5">
        <v>20.337803643724698</v>
      </c>
      <c r="S8" s="5">
        <v>7.3380566801619436</v>
      </c>
      <c r="T8" s="5">
        <v>5.8704453441295545E-2</v>
      </c>
      <c r="U8" s="5">
        <v>8.3248987854251014E-2</v>
      </c>
      <c r="V8" s="5">
        <v>344.15570663108628</v>
      </c>
      <c r="W8" s="5">
        <v>45.865366287565912</v>
      </c>
      <c r="X8" s="5">
        <v>6.5124849100959405</v>
      </c>
      <c r="Y8" s="5">
        <v>0.13839030433953872</v>
      </c>
      <c r="Z8" s="5">
        <v>0.75290679204523792</v>
      </c>
      <c r="AA8" s="5">
        <v>1.130419128703645E-2</v>
      </c>
      <c r="AB8" s="5">
        <v>4.6063917656776155E-3</v>
      </c>
      <c r="AC8" s="5">
        <v>6.1418556875701543E-3</v>
      </c>
      <c r="AD8" s="5">
        <v>6.7666306626850498E-2</v>
      </c>
      <c r="AE8" s="5">
        <v>1.231018489103501E-2</v>
      </c>
      <c r="AF8" s="5">
        <v>1.2326069000571828E-2</v>
      </c>
      <c r="AG8" s="5">
        <v>0.2128470677933795</v>
      </c>
      <c r="AH8" s="5">
        <v>0.14629264883410636</v>
      </c>
      <c r="AI8" s="5">
        <v>5.527670118813139E-2</v>
      </c>
      <c r="AJ8" s="5">
        <v>2.1443547874706145E-2</v>
      </c>
      <c r="AK8" s="5">
        <v>2.7638350594065695E-2</v>
      </c>
    </row>
    <row r="9" spans="1:37" x14ac:dyDescent="0.2">
      <c r="A9" s="4">
        <v>4</v>
      </c>
      <c r="B9" s="5">
        <v>97.41902834008097</v>
      </c>
      <c r="C9" s="5">
        <v>21.55026990553306</v>
      </c>
      <c r="D9" s="5">
        <v>1.9989878542510119E-2</v>
      </c>
      <c r="E9" s="5">
        <v>2.3658906882591094E-2</v>
      </c>
      <c r="F9" s="5">
        <v>33.56950067476383</v>
      </c>
      <c r="G9" s="5">
        <v>10.501012145748987</v>
      </c>
      <c r="H9" s="5">
        <v>1.3107287449392713</v>
      </c>
      <c r="I9" s="5">
        <v>0.43395748987854255</v>
      </c>
      <c r="J9" s="5">
        <v>58.594402092259749</v>
      </c>
      <c r="K9" s="5">
        <v>16.537059707306216</v>
      </c>
      <c r="L9" s="5">
        <v>3.2302042179066272E-2</v>
      </c>
      <c r="M9" s="5">
        <v>6.5188359022870179E-2</v>
      </c>
      <c r="N9" s="5">
        <v>111.58906882591093</v>
      </c>
      <c r="O9" s="5">
        <v>36.057692307692307</v>
      </c>
      <c r="P9" s="5">
        <v>1.6078356950067474</v>
      </c>
      <c r="Q9" s="5">
        <v>0.50528213562753033</v>
      </c>
      <c r="R9" s="5">
        <v>18.724696356275302</v>
      </c>
      <c r="S9" s="5">
        <v>5.5921052631578947</v>
      </c>
      <c r="T9" s="5">
        <v>0.2122975708502024</v>
      </c>
      <c r="U9" s="5">
        <v>2.1811740890688262E-2</v>
      </c>
      <c r="V9" s="5">
        <v>134.06188449075546</v>
      </c>
      <c r="W9" s="5">
        <v>81.803164114619733</v>
      </c>
      <c r="X9" s="5">
        <v>1.779020268123769</v>
      </c>
      <c r="Y9" s="5">
        <v>2.4421818412859775</v>
      </c>
      <c r="Z9" s="5">
        <v>1.5058135840904759E-2</v>
      </c>
      <c r="AA9" s="5">
        <v>1.5375818031641144E-2</v>
      </c>
      <c r="AB9" s="5">
        <v>0.70684287438846183</v>
      </c>
      <c r="AC9" s="5">
        <v>4.0981002604993967E-3</v>
      </c>
      <c r="AD9" s="5">
        <v>2.6049939640383761</v>
      </c>
      <c r="AE9" s="5">
        <v>9.244551750428872E-3</v>
      </c>
      <c r="AF9" s="5">
        <v>0.38439545079102866</v>
      </c>
      <c r="AG9" s="5">
        <v>0.14311582692674249</v>
      </c>
      <c r="AH9" s="5">
        <v>0.20649342397865178</v>
      </c>
      <c r="AI9" s="5">
        <v>1.8425567062710462E-2</v>
      </c>
      <c r="AJ9" s="5">
        <v>5.3847131329817652E-2</v>
      </c>
      <c r="AK9" s="5">
        <v>2.1443547874706145E-2</v>
      </c>
    </row>
    <row r="10" spans="1:37" x14ac:dyDescent="0.2">
      <c r="A10" s="4">
        <v>5</v>
      </c>
      <c r="B10" s="5">
        <v>162.7867746288799</v>
      </c>
      <c r="C10" s="5">
        <v>21.887651821862349</v>
      </c>
      <c r="D10" s="5">
        <v>8.0128205128205121E-2</v>
      </c>
      <c r="E10" s="5">
        <v>4.7233468286099867E-2</v>
      </c>
      <c r="F10" s="5">
        <v>107.85678137651823</v>
      </c>
      <c r="G10" s="5">
        <v>13.832658569500675</v>
      </c>
      <c r="H10" s="5">
        <v>0.41624493927125505</v>
      </c>
      <c r="I10" s="5">
        <v>0.81477732793522262</v>
      </c>
      <c r="J10" s="5">
        <v>86.806521618162606</v>
      </c>
      <c r="K10" s="5">
        <v>18.821990985476603</v>
      </c>
      <c r="L10" s="5">
        <v>3.2385509988314506E-2</v>
      </c>
      <c r="M10" s="5">
        <v>3.2385509988314506E-2</v>
      </c>
      <c r="N10" s="5">
        <v>137.90485829959513</v>
      </c>
      <c r="O10" s="5">
        <v>47.950404858299592</v>
      </c>
      <c r="P10" s="5">
        <v>0.3294745276653171</v>
      </c>
      <c r="Q10" s="5">
        <v>0.33906882591093113</v>
      </c>
      <c r="R10" s="5">
        <v>99.738529014844801</v>
      </c>
      <c r="S10" s="5">
        <v>2.8846153846153846</v>
      </c>
      <c r="T10" s="5">
        <v>8.856275303643725E-2</v>
      </c>
      <c r="U10" s="5">
        <v>2.4038461538461536E-2</v>
      </c>
      <c r="V10" s="5">
        <v>355.80405362475381</v>
      </c>
      <c r="W10" s="5">
        <v>100.70525446343477</v>
      </c>
      <c r="X10" s="5">
        <v>1.4946947074147023</v>
      </c>
      <c r="Y10" s="5">
        <v>1.3766228265243452</v>
      </c>
      <c r="Z10" s="5">
        <v>8.4866528096720614E-2</v>
      </c>
      <c r="AA10" s="5">
        <v>3.3356630027320665E-2</v>
      </c>
      <c r="AB10" s="5">
        <v>5.4005972425185834E-3</v>
      </c>
      <c r="AC10" s="5">
        <v>1.8457335281784105E-3</v>
      </c>
      <c r="AD10" s="5">
        <v>2.4620369782070019E-2</v>
      </c>
      <c r="AE10" s="5">
        <v>2.1602388970074334E-2</v>
      </c>
      <c r="AF10" s="5">
        <v>2.4620369782070019E-2</v>
      </c>
      <c r="AG10" s="5">
        <v>0.135332613253701</v>
      </c>
      <c r="AH10" s="5">
        <v>0.14454539678505623</v>
      </c>
      <c r="AI10" s="5">
        <v>2.7638350594065695E-2</v>
      </c>
      <c r="AJ10" s="5">
        <v>0.62424550479700114</v>
      </c>
      <c r="AK10" s="5">
        <v>7.5449520299891992E-2</v>
      </c>
    </row>
    <row r="11" spans="1:37" s="5" customFormat="1" x14ac:dyDescent="0.2">
      <c r="A11" s="7" t="s">
        <v>19</v>
      </c>
      <c r="B11" s="8">
        <f>AVERAGE(B6:B10)</f>
        <v>117.4932523616734</v>
      </c>
      <c r="C11" s="8">
        <f t="shared" ref="C11:AK11" si="0">AVERAGE(C6:C10)</f>
        <v>22.97570850202429</v>
      </c>
      <c r="D11" s="8">
        <f t="shared" si="0"/>
        <v>7.9571524966261797E-2</v>
      </c>
      <c r="E11" s="8">
        <f t="shared" si="0"/>
        <v>9.1236504723346837E-2</v>
      </c>
      <c r="F11" s="8">
        <f t="shared" si="0"/>
        <v>50.400641025641029</v>
      </c>
      <c r="G11" s="8">
        <f t="shared" si="0"/>
        <v>12.341430499325236</v>
      </c>
      <c r="H11" s="8">
        <f t="shared" si="0"/>
        <v>0.95040485829959531</v>
      </c>
      <c r="I11" s="8">
        <f t="shared" si="0"/>
        <v>0.8970985155195681</v>
      </c>
      <c r="J11" s="8">
        <f t="shared" si="0"/>
        <v>79.044015358076905</v>
      </c>
      <c r="K11" s="8">
        <f t="shared" si="0"/>
        <v>25.076015326279641</v>
      </c>
      <c r="L11" s="8">
        <f t="shared" si="0"/>
        <v>0.28460853597462582</v>
      </c>
      <c r="M11" s="8">
        <f t="shared" si="0"/>
        <v>4.8628345668020698E-2</v>
      </c>
      <c r="N11" s="8">
        <f t="shared" si="0"/>
        <v>121.5080971659919</v>
      </c>
      <c r="O11" s="8">
        <f t="shared" si="0"/>
        <v>62.911485444380176</v>
      </c>
      <c r="P11" s="8">
        <f t="shared" si="0"/>
        <v>0.686993927125506</v>
      </c>
      <c r="Q11" s="8">
        <f t="shared" si="0"/>
        <v>0.36637279934977302</v>
      </c>
      <c r="R11" s="8">
        <f t="shared" si="0"/>
        <v>40.639760458839405</v>
      </c>
      <c r="S11" s="8">
        <f t="shared" si="0"/>
        <v>4.9595141700404852</v>
      </c>
      <c r="T11" s="8">
        <f t="shared" si="0"/>
        <v>0.13066801619433197</v>
      </c>
      <c r="U11" s="8">
        <f t="shared" si="0"/>
        <v>0.13584008097165995</v>
      </c>
      <c r="V11" s="8">
        <f t="shared" si="0"/>
        <v>320.56250926573063</v>
      </c>
      <c r="W11" s="8">
        <f t="shared" si="0"/>
        <v>74.282038248935763</v>
      </c>
      <c r="X11" s="8">
        <f t="shared" si="0"/>
        <v>4.4478683525001594</v>
      </c>
      <c r="Y11" s="8">
        <f t="shared" si="0"/>
        <v>1.346429781646441</v>
      </c>
      <c r="Z11" s="8">
        <f t="shared" si="0"/>
        <v>0.20337756679646252</v>
      </c>
      <c r="AA11" s="8">
        <f t="shared" si="0"/>
        <v>1.5189444479742464E-2</v>
      </c>
      <c r="AB11" s="8">
        <f t="shared" si="0"/>
        <v>0.17828324544126056</v>
      </c>
      <c r="AC11" s="8">
        <f t="shared" si="0"/>
        <v>2.930893534108478E-2</v>
      </c>
      <c r="AD11" s="8">
        <f t="shared" si="0"/>
        <v>0.61789186098227333</v>
      </c>
      <c r="AE11" s="8">
        <f t="shared" si="0"/>
        <v>3.2616430522904881E-2</v>
      </c>
      <c r="AF11" s="8">
        <f t="shared" si="0"/>
        <v>9.5050511468327076E-2</v>
      </c>
      <c r="AG11" s="8">
        <f t="shared" si="0"/>
        <v>0.10871084566999176</v>
      </c>
      <c r="AH11" s="8">
        <f t="shared" si="0"/>
        <v>0.14194040282101789</v>
      </c>
      <c r="AI11" s="8">
        <f t="shared" si="0"/>
        <v>3.4468517694898018E-2</v>
      </c>
      <c r="AJ11" s="8">
        <f t="shared" si="0"/>
        <v>0.15099434525700489</v>
      </c>
      <c r="AK11" s="8">
        <f t="shared" si="0"/>
        <v>2.1706906410826607</v>
      </c>
    </row>
    <row r="12" spans="1:37" s="5" customFormat="1" x14ac:dyDescent="0.2">
      <c r="A12" s="7" t="s">
        <v>20</v>
      </c>
      <c r="B12" s="7">
        <f>STDEV(B6:B10)</f>
        <v>34.183145187905332</v>
      </c>
      <c r="C12" s="7">
        <f t="shared" ref="C12:AK12" si="1">STDEV(C6:C10)</f>
        <v>7.6930521531106946</v>
      </c>
      <c r="D12" s="7">
        <f t="shared" si="1"/>
        <v>3.8674982106652357E-2</v>
      </c>
      <c r="E12" s="7">
        <f t="shared" si="1"/>
        <v>0.11316369082531479</v>
      </c>
      <c r="F12" s="7">
        <f t="shared" si="1"/>
        <v>32.635939285485541</v>
      </c>
      <c r="G12" s="7">
        <f t="shared" si="1"/>
        <v>3.2342526637622653</v>
      </c>
      <c r="H12" s="7">
        <f t="shared" si="1"/>
        <v>0.47104671476261134</v>
      </c>
      <c r="I12" s="7">
        <f t="shared" si="1"/>
        <v>0.60190749058350235</v>
      </c>
      <c r="J12" s="7">
        <f t="shared" si="1"/>
        <v>18.055304579410667</v>
      </c>
      <c r="K12" s="7">
        <f t="shared" si="1"/>
        <v>14.751492228895723</v>
      </c>
      <c r="L12" s="7">
        <f t="shared" si="1"/>
        <v>0.56412781252544231</v>
      </c>
      <c r="M12" s="7">
        <f t="shared" si="1"/>
        <v>1.6236001548247017E-2</v>
      </c>
      <c r="N12" s="7">
        <f t="shared" si="1"/>
        <v>12.377336235132857</v>
      </c>
      <c r="O12" s="7">
        <f t="shared" si="1"/>
        <v>23.966914094427306</v>
      </c>
      <c r="P12" s="7">
        <f t="shared" si="1"/>
        <v>0.52483983360286501</v>
      </c>
      <c r="Q12" s="7">
        <f t="shared" si="1"/>
        <v>9.0059876879730716E-2</v>
      </c>
      <c r="R12" s="7">
        <f t="shared" si="1"/>
        <v>35.821990494375456</v>
      </c>
      <c r="S12" s="7">
        <f t="shared" si="1"/>
        <v>1.929309498638438</v>
      </c>
      <c r="T12" s="7">
        <f t="shared" si="1"/>
        <v>6.0168053090324393E-2</v>
      </c>
      <c r="U12" s="7">
        <f t="shared" si="1"/>
        <v>0.18300616565869574</v>
      </c>
      <c r="V12" s="7">
        <f t="shared" si="1"/>
        <v>131.1057333647922</v>
      </c>
      <c r="W12" s="7">
        <f t="shared" si="1"/>
        <v>26.206999729623497</v>
      </c>
      <c r="X12" s="7">
        <f t="shared" si="1"/>
        <v>4.131844417754083</v>
      </c>
      <c r="Y12" s="7">
        <f t="shared" si="1"/>
        <v>0.90417908671741232</v>
      </c>
      <c r="Z12" s="7">
        <f t="shared" si="1"/>
        <v>0.31218041750895709</v>
      </c>
      <c r="AA12" s="7">
        <f t="shared" si="1"/>
        <v>1.0679758480242387E-2</v>
      </c>
      <c r="AB12" s="7">
        <f t="shared" si="1"/>
        <v>0.30399846516321383</v>
      </c>
      <c r="AC12" s="7">
        <f t="shared" si="1"/>
        <v>5.5785503429819659E-2</v>
      </c>
      <c r="AD12" s="7">
        <f t="shared" si="1"/>
        <v>1.1154621492129579</v>
      </c>
      <c r="AE12" s="7">
        <f t="shared" si="1"/>
        <v>3.4151196773393268E-2</v>
      </c>
      <c r="AF12" s="7">
        <f t="shared" si="1"/>
        <v>0.16219435128492929</v>
      </c>
      <c r="AG12" s="7">
        <f t="shared" si="1"/>
        <v>8.1210731426922783E-2</v>
      </c>
      <c r="AH12" s="7">
        <f t="shared" si="1"/>
        <v>4.1792507911856736E-2</v>
      </c>
      <c r="AI12" s="7">
        <f t="shared" si="1"/>
        <v>1.5619823075086754E-2</v>
      </c>
      <c r="AJ12" s="7">
        <f t="shared" si="1"/>
        <v>0.2648589556366317</v>
      </c>
      <c r="AK12" s="7">
        <f t="shared" si="1"/>
        <v>4.7713738722282653</v>
      </c>
    </row>
    <row r="13" spans="1:37" s="5" customFormat="1" x14ac:dyDescent="0.2">
      <c r="A13" s="7" t="s">
        <v>21</v>
      </c>
      <c r="B13" s="7">
        <f>B12/SQRT(5)</f>
        <v>15.287167264980228</v>
      </c>
      <c r="C13" s="7">
        <f t="shared" ref="C13:AK13" si="2">C12/SQRT(5)</f>
        <v>3.4404375137613266</v>
      </c>
      <c r="D13" s="7">
        <f t="shared" si="2"/>
        <v>1.7295977803812538E-2</v>
      </c>
      <c r="E13" s="7">
        <f t="shared" si="2"/>
        <v>5.0608341054034625E-2</v>
      </c>
      <c r="F13" s="7">
        <f t="shared" si="2"/>
        <v>14.595235750380317</v>
      </c>
      <c r="G13" s="7">
        <f t="shared" si="2"/>
        <v>1.4464017625164391</v>
      </c>
      <c r="H13" s="7">
        <f t="shared" si="2"/>
        <v>0.21065849495743053</v>
      </c>
      <c r="I13" s="7">
        <f t="shared" si="2"/>
        <v>0.26918121302220516</v>
      </c>
      <c r="J13" s="7">
        <f t="shared" si="2"/>
        <v>8.0745776788050989</v>
      </c>
      <c r="K13" s="7">
        <f t="shared" si="2"/>
        <v>6.5970678786741441</v>
      </c>
      <c r="L13" s="7">
        <f t="shared" si="2"/>
        <v>0.25228562736102927</v>
      </c>
      <c r="M13" s="7">
        <f t="shared" si="2"/>
        <v>7.2609606289344318E-3</v>
      </c>
      <c r="N13" s="7">
        <f t="shared" si="2"/>
        <v>5.5353130404256774</v>
      </c>
      <c r="O13" s="7">
        <f t="shared" si="2"/>
        <v>10.718329825207453</v>
      </c>
      <c r="P13" s="7">
        <f t="shared" si="2"/>
        <v>0.23471550904713689</v>
      </c>
      <c r="Q13" s="7">
        <f t="shared" si="2"/>
        <v>4.0276001349667905E-2</v>
      </c>
      <c r="R13" s="7">
        <f t="shared" si="2"/>
        <v>16.020081166954963</v>
      </c>
      <c r="S13" s="7">
        <f t="shared" si="2"/>
        <v>0.86281343771831709</v>
      </c>
      <c r="T13" s="7">
        <f t="shared" si="2"/>
        <v>2.6907971356756325E-2</v>
      </c>
      <c r="U13" s="7">
        <f t="shared" si="2"/>
        <v>8.1842845342886245E-2</v>
      </c>
      <c r="V13" s="7">
        <f t="shared" si="2"/>
        <v>58.632266408727517</v>
      </c>
      <c r="W13" s="7">
        <f t="shared" si="2"/>
        <v>11.720126576351349</v>
      </c>
      <c r="X13" s="7">
        <f t="shared" si="2"/>
        <v>1.8478169981102337</v>
      </c>
      <c r="Y13" s="7">
        <f t="shared" si="2"/>
        <v>0.40436118034676222</v>
      </c>
      <c r="Z13" s="7">
        <f t="shared" si="2"/>
        <v>0.13961132695885872</v>
      </c>
      <c r="AA13" s="7">
        <f t="shared" si="2"/>
        <v>4.7761331890203637E-3</v>
      </c>
      <c r="AB13" s="7">
        <f t="shared" si="2"/>
        <v>0.13595224663210956</v>
      </c>
      <c r="AC13" s="7">
        <f t="shared" si="2"/>
        <v>2.4948035565624884E-2</v>
      </c>
      <c r="AD13" s="7">
        <f t="shared" si="2"/>
        <v>0.4988498383936375</v>
      </c>
      <c r="AE13" s="7">
        <f t="shared" si="2"/>
        <v>1.5272879499655764E-2</v>
      </c>
      <c r="AF13" s="7">
        <f t="shared" si="2"/>
        <v>7.2535519007916452E-2</v>
      </c>
      <c r="AG13" s="7">
        <f t="shared" si="2"/>
        <v>3.6318543194615568E-2</v>
      </c>
      <c r="AH13" s="7">
        <f t="shared" si="2"/>
        <v>1.8690177728221888E-2</v>
      </c>
      <c r="AI13" s="7">
        <f t="shared" si="2"/>
        <v>6.9853972384827569E-3</v>
      </c>
      <c r="AJ13" s="7">
        <f t="shared" si="2"/>
        <v>0.11844852585062191</v>
      </c>
      <c r="AK13" s="7">
        <f t="shared" si="2"/>
        <v>2.1338232648737594</v>
      </c>
    </row>
    <row r="14" spans="1:37" x14ac:dyDescent="0.2">
      <c r="N14" s="9"/>
      <c r="O14" s="9"/>
      <c r="P14" s="9"/>
      <c r="Q14" s="9"/>
    </row>
    <row r="15" spans="1:37" x14ac:dyDescent="0.2">
      <c r="A15" s="24" t="s">
        <v>15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37" x14ac:dyDescent="0.2">
      <c r="A16" s="25" t="s">
        <v>16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</row>
    <row r="17" spans="1:37" x14ac:dyDescent="0.2">
      <c r="B17" s="23" t="s">
        <v>0</v>
      </c>
      <c r="C17" s="23"/>
      <c r="D17" s="23"/>
      <c r="E17" s="23"/>
      <c r="F17" s="23" t="s">
        <v>1</v>
      </c>
      <c r="G17" s="23"/>
      <c r="H17" s="23"/>
      <c r="I17" s="23"/>
      <c r="J17" s="23" t="s">
        <v>2</v>
      </c>
      <c r="K17" s="23"/>
      <c r="L17" s="23"/>
      <c r="M17" s="23"/>
      <c r="N17" s="23" t="s">
        <v>3</v>
      </c>
      <c r="O17" s="23"/>
      <c r="P17" s="23"/>
      <c r="Q17" s="23"/>
      <c r="R17" s="23" t="s">
        <v>4</v>
      </c>
      <c r="S17" s="23"/>
      <c r="T17" s="23"/>
      <c r="U17" s="23"/>
      <c r="V17" s="23" t="s">
        <v>5</v>
      </c>
      <c r="W17" s="23"/>
      <c r="X17" s="23"/>
      <c r="Y17" s="23"/>
      <c r="Z17" s="23" t="s">
        <v>6</v>
      </c>
      <c r="AA17" s="23"/>
      <c r="AB17" s="23"/>
      <c r="AC17" s="23"/>
      <c r="AD17" s="23" t="s">
        <v>7</v>
      </c>
      <c r="AE17" s="23"/>
      <c r="AF17" s="23"/>
      <c r="AG17" s="23"/>
      <c r="AH17" s="23" t="s">
        <v>8</v>
      </c>
      <c r="AI17" s="23"/>
      <c r="AJ17" s="23"/>
      <c r="AK17" s="23"/>
    </row>
    <row r="18" spans="1:37" x14ac:dyDescent="0.2">
      <c r="B18" s="5" t="s">
        <v>9</v>
      </c>
      <c r="C18" s="5" t="s">
        <v>9</v>
      </c>
      <c r="D18" s="6" t="s">
        <v>10</v>
      </c>
      <c r="E18" s="6" t="s">
        <v>10</v>
      </c>
      <c r="F18" s="5" t="s">
        <v>9</v>
      </c>
      <c r="G18" s="5" t="s">
        <v>9</v>
      </c>
      <c r="H18" s="6" t="s">
        <v>10</v>
      </c>
      <c r="I18" s="6" t="s">
        <v>10</v>
      </c>
      <c r="J18" s="5" t="s">
        <v>9</v>
      </c>
      <c r="K18" s="5" t="s">
        <v>9</v>
      </c>
      <c r="L18" s="6" t="s">
        <v>10</v>
      </c>
      <c r="M18" s="6" t="s">
        <v>10</v>
      </c>
      <c r="N18" s="5" t="s">
        <v>9</v>
      </c>
      <c r="O18" s="5" t="s">
        <v>9</v>
      </c>
      <c r="P18" s="6" t="s">
        <v>10</v>
      </c>
      <c r="Q18" s="6" t="s">
        <v>10</v>
      </c>
      <c r="R18" s="5" t="s">
        <v>9</v>
      </c>
      <c r="S18" s="5" t="s">
        <v>9</v>
      </c>
      <c r="T18" s="6" t="s">
        <v>10</v>
      </c>
      <c r="U18" s="6" t="s">
        <v>10</v>
      </c>
      <c r="V18" s="5" t="s">
        <v>9</v>
      </c>
      <c r="W18" s="5" t="s">
        <v>9</v>
      </c>
      <c r="X18" s="6" t="s">
        <v>10</v>
      </c>
      <c r="Y18" s="6" t="s">
        <v>10</v>
      </c>
      <c r="Z18" s="5" t="s">
        <v>9</v>
      </c>
      <c r="AA18" s="5" t="s">
        <v>9</v>
      </c>
      <c r="AB18" s="6" t="s">
        <v>10</v>
      </c>
      <c r="AC18" s="6" t="s">
        <v>10</v>
      </c>
      <c r="AD18" s="5" t="s">
        <v>9</v>
      </c>
      <c r="AE18" s="5" t="s">
        <v>9</v>
      </c>
      <c r="AF18" s="6" t="s">
        <v>10</v>
      </c>
      <c r="AG18" s="6" t="s">
        <v>10</v>
      </c>
      <c r="AH18" s="5" t="s">
        <v>9</v>
      </c>
      <c r="AI18" s="5" t="s">
        <v>9</v>
      </c>
      <c r="AJ18" s="6" t="s">
        <v>10</v>
      </c>
      <c r="AK18" s="6" t="s">
        <v>10</v>
      </c>
    </row>
    <row r="19" spans="1:37" x14ac:dyDescent="0.2">
      <c r="A19" s="4" t="s">
        <v>14</v>
      </c>
      <c r="B19" s="5" t="s">
        <v>11</v>
      </c>
      <c r="C19" s="5" t="s">
        <v>30</v>
      </c>
      <c r="D19" s="5" t="s">
        <v>11</v>
      </c>
      <c r="E19" s="5" t="s">
        <v>31</v>
      </c>
      <c r="F19" s="5" t="s">
        <v>11</v>
      </c>
      <c r="G19" s="5" t="s">
        <v>30</v>
      </c>
      <c r="H19" s="5" t="s">
        <v>11</v>
      </c>
      <c r="I19" s="5" t="s">
        <v>31</v>
      </c>
      <c r="J19" s="5" t="s">
        <v>11</v>
      </c>
      <c r="K19" s="5" t="s">
        <v>30</v>
      </c>
      <c r="L19" s="5" t="s">
        <v>11</v>
      </c>
      <c r="M19" s="5" t="s">
        <v>31</v>
      </c>
      <c r="N19" s="5" t="s">
        <v>11</v>
      </c>
      <c r="O19" s="5" t="s">
        <v>30</v>
      </c>
      <c r="P19" s="5" t="s">
        <v>11</v>
      </c>
      <c r="Q19" s="5" t="s">
        <v>31</v>
      </c>
      <c r="R19" s="5" t="s">
        <v>11</v>
      </c>
      <c r="S19" s="5" t="s">
        <v>30</v>
      </c>
      <c r="T19" s="5" t="s">
        <v>11</v>
      </c>
      <c r="U19" s="5" t="s">
        <v>31</v>
      </c>
      <c r="V19" s="5" t="s">
        <v>11</v>
      </c>
      <c r="W19" s="5" t="s">
        <v>30</v>
      </c>
      <c r="X19" s="5" t="s">
        <v>11</v>
      </c>
      <c r="Y19" s="5" t="s">
        <v>31</v>
      </c>
      <c r="Z19" s="5" t="s">
        <v>11</v>
      </c>
      <c r="AA19" s="5" t="s">
        <v>30</v>
      </c>
      <c r="AB19" s="5" t="s">
        <v>11</v>
      </c>
      <c r="AC19" s="5" t="s">
        <v>31</v>
      </c>
      <c r="AD19" s="5" t="s">
        <v>11</v>
      </c>
      <c r="AE19" s="5" t="s">
        <v>30</v>
      </c>
      <c r="AF19" s="5" t="s">
        <v>11</v>
      </c>
      <c r="AG19" s="5" t="s">
        <v>31</v>
      </c>
      <c r="AH19" s="5" t="s">
        <v>11</v>
      </c>
      <c r="AI19" s="5" t="s">
        <v>30</v>
      </c>
      <c r="AJ19" s="5" t="s">
        <v>11</v>
      </c>
      <c r="AK19" s="5" t="s">
        <v>31</v>
      </c>
    </row>
    <row r="20" spans="1:37" x14ac:dyDescent="0.2">
      <c r="A20" s="4">
        <v>1</v>
      </c>
      <c r="B20" s="5">
        <v>4.2971885012291224</v>
      </c>
      <c r="C20" s="5">
        <v>25.540887537942705</v>
      </c>
      <c r="D20" s="5">
        <v>8.3205365587524671E-2</v>
      </c>
      <c r="E20" s="5">
        <v>6.582702973696572E-2</v>
      </c>
      <c r="F20" s="5">
        <v>1.355510196343598</v>
      </c>
      <c r="G20" s="5">
        <v>32.386898630587133</v>
      </c>
      <c r="H20" s="5">
        <v>0.73146995443716312</v>
      </c>
      <c r="I20" s="5">
        <v>0.66985585460336317</v>
      </c>
      <c r="J20" s="5">
        <v>2.0683531398798687</v>
      </c>
      <c r="K20" s="5">
        <v>79.457177690444709</v>
      </c>
      <c r="L20" s="5">
        <v>1.1980239651774367</v>
      </c>
      <c r="M20" s="5">
        <v>2.2198679354758384</v>
      </c>
      <c r="N20" s="5">
        <v>8.7681603609638348</v>
      </c>
      <c r="O20" s="5">
        <v>354.3374972126955</v>
      </c>
      <c r="P20" s="5">
        <v>0.32485639175192577</v>
      </c>
      <c r="Q20" s="5">
        <v>0.34045739779958673</v>
      </c>
      <c r="R20" s="5">
        <v>0.76885970732775955</v>
      </c>
      <c r="S20" s="5">
        <v>6.003425112011274</v>
      </c>
      <c r="T20" s="5">
        <v>6.9829313144973232E-2</v>
      </c>
      <c r="U20" s="5">
        <v>7.9624375169833742E-2</v>
      </c>
      <c r="V20" s="5">
        <v>5.355780558308985</v>
      </c>
      <c r="W20" s="5">
        <v>61.627804389456593</v>
      </c>
      <c r="X20" s="5">
        <v>1.1349895427346657</v>
      </c>
      <c r="Y20" s="5">
        <v>1.2377457976324542</v>
      </c>
      <c r="Z20" s="5">
        <v>0.30515493878737243</v>
      </c>
      <c r="AA20" s="5">
        <v>1.5491283882318141</v>
      </c>
      <c r="AB20" s="5">
        <v>0.15997280592042101</v>
      </c>
      <c r="AC20" s="5">
        <v>0.13078068805173104</v>
      </c>
      <c r="AD20" s="5">
        <v>1.2237335810554832</v>
      </c>
      <c r="AE20" s="5">
        <v>1.187924583136557</v>
      </c>
      <c r="AF20" s="5">
        <v>0.93259085884508197</v>
      </c>
      <c r="AG20" s="5">
        <v>1.1863676701835599</v>
      </c>
      <c r="AH20" s="5">
        <v>1.4697258276289773</v>
      </c>
      <c r="AI20" s="5">
        <v>1.8838646731261255</v>
      </c>
      <c r="AJ20" s="5">
        <v>1.6503277301766059</v>
      </c>
      <c r="AK20" s="5">
        <v>1.7126042482964778</v>
      </c>
    </row>
    <row r="21" spans="1:37" x14ac:dyDescent="0.2">
      <c r="A21" s="4">
        <v>2</v>
      </c>
      <c r="B21" s="5">
        <v>0.94790922821230639</v>
      </c>
      <c r="C21" s="5">
        <v>104.27001510335369</v>
      </c>
      <c r="D21" s="5">
        <v>5.8981018644321287E-2</v>
      </c>
      <c r="E21" s="5">
        <v>6.582702973696572E-2</v>
      </c>
      <c r="F21" s="5">
        <v>0.79782360041202449</v>
      </c>
      <c r="G21" s="5">
        <v>67.775509817179909</v>
      </c>
      <c r="H21" s="5">
        <v>1.0174225716145422</v>
      </c>
      <c r="I21" s="5">
        <v>0.67775509817179902</v>
      </c>
      <c r="J21" s="5">
        <v>1.138122766918565</v>
      </c>
      <c r="K21" s="5">
        <v>109.52523014979998</v>
      </c>
      <c r="L21" s="5">
        <v>1.1909767653822754</v>
      </c>
      <c r="M21" s="5">
        <v>2.3537647315839054</v>
      </c>
      <c r="N21" s="5">
        <v>6.8460110926444351</v>
      </c>
      <c r="O21" s="5">
        <v>292.2720120321278</v>
      </c>
      <c r="P21" s="5">
        <v>0.52135007551676849</v>
      </c>
      <c r="Q21" s="5">
        <v>0.31267839125058716</v>
      </c>
      <c r="R21" s="5">
        <v>0.37284429643017386</v>
      </c>
      <c r="S21" s="5">
        <v>20.601227226480795</v>
      </c>
      <c r="T21" s="5">
        <v>6.193006957653735E-2</v>
      </c>
      <c r="U21" s="5">
        <v>7.2989010572347593E-2</v>
      </c>
      <c r="V21" s="5">
        <v>3.2228098127033715</v>
      </c>
      <c r="W21" s="5">
        <v>57.605779260881526</v>
      </c>
      <c r="X21" s="5">
        <v>1.208164451525515</v>
      </c>
      <c r="Y21" s="5">
        <v>1.2128351903845056</v>
      </c>
      <c r="Z21" s="5">
        <v>0.20110125642875307</v>
      </c>
      <c r="AA21" s="5">
        <v>1.3700833986371821</v>
      </c>
      <c r="AB21" s="5">
        <v>0.11287618909226785</v>
      </c>
      <c r="AC21" s="5">
        <v>0.12610994919274063</v>
      </c>
      <c r="AD21" s="5">
        <v>1.0804975893797779</v>
      </c>
      <c r="AE21" s="5">
        <v>1.2439734494444417</v>
      </c>
      <c r="AF21" s="5">
        <v>1.2112782774315087</v>
      </c>
      <c r="AG21" s="5">
        <v>1.2533149271624224</v>
      </c>
      <c r="AH21" s="5">
        <v>1.5070917385009004</v>
      </c>
      <c r="AI21" s="5">
        <v>1.8527264140661897</v>
      </c>
      <c r="AJ21" s="5">
        <v>1.5880512120567341</v>
      </c>
      <c r="AK21" s="5">
        <v>1.4152338742740893</v>
      </c>
    </row>
    <row r="22" spans="1:37" x14ac:dyDescent="0.2">
      <c r="A22" s="4">
        <v>3</v>
      </c>
      <c r="B22" s="5">
        <v>1.4297630858868955</v>
      </c>
      <c r="C22" s="5">
        <v>33.650777601536873</v>
      </c>
      <c r="D22" s="5">
        <v>6.3720564785382808E-2</v>
      </c>
      <c r="E22" s="5">
        <v>8.2152133111733222E-2</v>
      </c>
      <c r="F22" s="5">
        <v>2.0380048406564586</v>
      </c>
      <c r="G22" s="5">
        <v>42.497930398185069</v>
      </c>
      <c r="H22" s="5">
        <v>0.99372484090923452</v>
      </c>
      <c r="I22" s="5">
        <v>1.4771585472975108</v>
      </c>
      <c r="J22" s="5">
        <v>1.9027439446935761</v>
      </c>
      <c r="K22" s="5">
        <v>79.029311988595623</v>
      </c>
      <c r="L22" s="5">
        <v>1.1275519672258227</v>
      </c>
      <c r="M22" s="5">
        <v>2.2973871332226139</v>
      </c>
      <c r="N22" s="5">
        <v>12.970557939371727</v>
      </c>
      <c r="O22" s="5">
        <v>318.60282392691403</v>
      </c>
      <c r="P22" s="5">
        <v>0.47000499232193521</v>
      </c>
      <c r="Q22" s="5">
        <v>0.34792577353701698</v>
      </c>
      <c r="R22" s="5">
        <v>0.22631332823568814</v>
      </c>
      <c r="S22" s="5">
        <v>8.3995289944368263</v>
      </c>
      <c r="T22" s="5">
        <v>6.9829313144973232E-2</v>
      </c>
      <c r="U22" s="5">
        <v>6.5089767003911697E-2</v>
      </c>
      <c r="V22" s="5">
        <v>1.738552797513091</v>
      </c>
      <c r="W22" s="5">
        <v>37.949753229296945</v>
      </c>
      <c r="X22" s="5">
        <v>1.2377457976324542</v>
      </c>
      <c r="Y22" s="5">
        <v>1.6970351187665096</v>
      </c>
      <c r="Z22" s="5">
        <v>0.23571662108371522</v>
      </c>
      <c r="AA22" s="5">
        <v>1.7800704762596722</v>
      </c>
      <c r="AB22" s="5">
        <v>0.12610994919274063</v>
      </c>
      <c r="AC22" s="5">
        <v>0.1281858331300697</v>
      </c>
      <c r="AD22" s="5">
        <v>0.87498507958420046</v>
      </c>
      <c r="AE22" s="5">
        <v>1.078940676426781</v>
      </c>
      <c r="AF22" s="5">
        <v>1.0680422857558034</v>
      </c>
      <c r="AG22" s="5">
        <v>1.3000223157523261</v>
      </c>
      <c r="AH22" s="5">
        <v>1.4993071737359165</v>
      </c>
      <c r="AI22" s="5">
        <v>1.6503277301766059</v>
      </c>
      <c r="AJ22" s="5">
        <v>1.7126042482964778</v>
      </c>
      <c r="AK22" s="5">
        <v>1.556912952996798</v>
      </c>
    </row>
    <row r="23" spans="1:37" x14ac:dyDescent="0.2">
      <c r="A23" s="4">
        <v>4</v>
      </c>
      <c r="B23" s="5">
        <v>1.2085842659706905</v>
      </c>
      <c r="C23" s="5">
        <v>27.331382746788169</v>
      </c>
      <c r="D23" s="5">
        <v>6.6880262212757169E-2</v>
      </c>
      <c r="E23" s="5">
        <v>8.0572284398046048E-2</v>
      </c>
      <c r="F23" s="5">
        <v>0.98687882981659014</v>
      </c>
      <c r="G23" s="5">
        <v>52.213999987361206</v>
      </c>
      <c r="H23" s="5">
        <v>0.40128157327654301</v>
      </c>
      <c r="I23" s="5">
        <v>1.2196432069665009</v>
      </c>
      <c r="J23" s="5">
        <v>2.311481532812937</v>
      </c>
      <c r="K23" s="5">
        <v>79.721447682763255</v>
      </c>
      <c r="L23" s="5">
        <v>1.4940063565742152</v>
      </c>
      <c r="M23" s="5">
        <v>2.4242367295355192</v>
      </c>
      <c r="N23" s="5">
        <v>9.0999285908381413</v>
      </c>
      <c r="O23" s="5">
        <v>308.07049916899956</v>
      </c>
      <c r="P23" s="5">
        <v>0.13659108670420386</v>
      </c>
      <c r="Q23" s="5">
        <v>0.45321909973900903</v>
      </c>
      <c r="R23" s="5">
        <v>0.24132189101571633</v>
      </c>
      <c r="S23" s="5">
        <v>5.9718281377375302</v>
      </c>
      <c r="T23" s="5">
        <v>6.7933494688548618E-2</v>
      </c>
      <c r="U23" s="5">
        <v>6.414185777569939E-2</v>
      </c>
      <c r="V23" s="5">
        <v>2.8024433153942367</v>
      </c>
      <c r="W23" s="5">
        <v>39.312052063169148</v>
      </c>
      <c r="X23" s="5">
        <v>1.1427741074996498</v>
      </c>
      <c r="Y23" s="5">
        <v>1.4654443170082359</v>
      </c>
      <c r="Z23" s="5">
        <v>0.1980393276211927</v>
      </c>
      <c r="AA23" s="5">
        <v>1.6223032970226634</v>
      </c>
      <c r="AB23" s="5">
        <v>0.12338535152499625</v>
      </c>
      <c r="AC23" s="5">
        <v>0.13597039789505369</v>
      </c>
      <c r="AD23" s="5">
        <v>1.1676847147475986</v>
      </c>
      <c r="AE23" s="5">
        <v>1.117863500251701</v>
      </c>
      <c r="AF23" s="5">
        <v>1.1816969313245698</v>
      </c>
      <c r="AG23" s="5">
        <v>1.5444576493728237</v>
      </c>
      <c r="AH23" s="5">
        <v>1.4432583074280319</v>
      </c>
      <c r="AI23" s="5">
        <v>1.5880512120567341</v>
      </c>
      <c r="AJ23" s="5">
        <v>1.5397869105138331</v>
      </c>
      <c r="AK23" s="5">
        <v>1.6191894711166699</v>
      </c>
    </row>
    <row r="24" spans="1:37" x14ac:dyDescent="0.2">
      <c r="A24" s="4">
        <v>5</v>
      </c>
      <c r="B24" s="5">
        <v>0.83731981825420398</v>
      </c>
      <c r="C24" s="5">
        <v>42.445268774395494</v>
      </c>
      <c r="D24" s="5">
        <v>5.1450406442412409E-2</v>
      </c>
      <c r="E24" s="5">
        <v>6.7406878450652893E-2</v>
      </c>
      <c r="F24" s="5">
        <v>0.60034251120112736</v>
      </c>
      <c r="G24" s="5">
        <v>16.957042860242371</v>
      </c>
      <c r="H24" s="5">
        <v>1.0885157637304652</v>
      </c>
      <c r="I24" s="5">
        <v>1.0111031767597936</v>
      </c>
      <c r="J24" s="5">
        <v>1.7265639498145411</v>
      </c>
      <c r="K24" s="5">
        <v>76.814477767259177</v>
      </c>
      <c r="L24" s="5">
        <v>2.2198679354758384</v>
      </c>
      <c r="M24" s="5">
        <v>2.5440391260532627</v>
      </c>
      <c r="N24" s="5">
        <v>6.3193948547487091</v>
      </c>
      <c r="O24" s="5">
        <v>366.52490157542513</v>
      </c>
      <c r="P24" s="5">
        <v>0.27746093034131047</v>
      </c>
      <c r="Q24" s="5">
        <v>0.33966747344274312</v>
      </c>
      <c r="R24" s="5">
        <v>0.33966747344274312</v>
      </c>
      <c r="S24" s="5">
        <v>10.490195458882857</v>
      </c>
      <c r="T24" s="5">
        <v>7.8992435684358861E-2</v>
      </c>
      <c r="U24" s="5">
        <v>6.414185777569939E-2</v>
      </c>
      <c r="V24" s="5">
        <v>4.5669446621239409</v>
      </c>
      <c r="W24" s="5">
        <v>58.228544442080249</v>
      </c>
      <c r="X24" s="5">
        <v>1.1427741074996498</v>
      </c>
      <c r="Y24" s="5">
        <v>0.8134870179408269</v>
      </c>
      <c r="Z24" s="5">
        <v>0.17771049277777737</v>
      </c>
      <c r="AA24" s="5">
        <v>1.5769304052496138</v>
      </c>
      <c r="AB24" s="5">
        <v>6.6947256978862307E-2</v>
      </c>
      <c r="AC24" s="5">
        <v>0.10275625489778865</v>
      </c>
      <c r="AD24" s="5">
        <v>1.2393027105854513</v>
      </c>
      <c r="AE24" s="5">
        <v>1.1676847147475986</v>
      </c>
      <c r="AF24" s="5">
        <v>1.2190628421964929</v>
      </c>
      <c r="AG24" s="5">
        <v>1.4915226089709324</v>
      </c>
      <c r="AH24" s="5">
        <v>1.5304454327958523</v>
      </c>
      <c r="AI24" s="5">
        <v>1.2439734494444417</v>
      </c>
      <c r="AJ24" s="5">
        <v>1.6814659892365418</v>
      </c>
      <c r="AK24" s="5">
        <v>1.4712827405819739</v>
      </c>
    </row>
    <row r="25" spans="1:37" s="5" customFormat="1" x14ac:dyDescent="0.2">
      <c r="A25" s="7" t="s">
        <v>19</v>
      </c>
      <c r="B25" s="8">
        <f>AVERAGE(B20:B24)</f>
        <v>1.7441529799106437</v>
      </c>
      <c r="C25" s="8">
        <f t="shared" ref="C25:AK25" si="3">AVERAGE(C20:C24)</f>
        <v>46.647666352803384</v>
      </c>
      <c r="D25" s="8">
        <f t="shared" si="3"/>
        <v>6.4847523534479673E-2</v>
      </c>
      <c r="E25" s="8">
        <f t="shared" si="3"/>
        <v>7.2357071086872726E-2</v>
      </c>
      <c r="F25" s="8">
        <f t="shared" si="3"/>
        <v>1.1557119956859596</v>
      </c>
      <c r="G25" s="8">
        <f t="shared" si="3"/>
        <v>42.366276338711138</v>
      </c>
      <c r="H25" s="8">
        <f t="shared" si="3"/>
        <v>0.84648294079358966</v>
      </c>
      <c r="I25" s="8">
        <f t="shared" si="3"/>
        <v>1.0111031767597933</v>
      </c>
      <c r="J25" s="8">
        <f t="shared" si="3"/>
        <v>1.8294530668238973</v>
      </c>
      <c r="K25" s="8">
        <f t="shared" si="3"/>
        <v>84.909529055772552</v>
      </c>
      <c r="L25" s="8">
        <f t="shared" si="3"/>
        <v>1.4460853979671178</v>
      </c>
      <c r="M25" s="8">
        <f t="shared" si="3"/>
        <v>2.3678591311742281</v>
      </c>
      <c r="N25" s="8">
        <f t="shared" si="3"/>
        <v>8.8008105677133681</v>
      </c>
      <c r="O25" s="8">
        <f t="shared" si="3"/>
        <v>327.96154678323239</v>
      </c>
      <c r="P25" s="8">
        <f t="shared" si="3"/>
        <v>0.34605269532722877</v>
      </c>
      <c r="Q25" s="8">
        <f t="shared" si="3"/>
        <v>0.35878962715378859</v>
      </c>
      <c r="R25" s="8">
        <f t="shared" si="3"/>
        <v>0.38980133929041622</v>
      </c>
      <c r="S25" s="8">
        <f t="shared" si="3"/>
        <v>10.293240985909858</v>
      </c>
      <c r="T25" s="8">
        <f t="shared" si="3"/>
        <v>6.9702925247878272E-2</v>
      </c>
      <c r="U25" s="8">
        <f t="shared" si="3"/>
        <v>6.9197373659498365E-2</v>
      </c>
      <c r="V25" s="8">
        <f t="shared" si="3"/>
        <v>3.5373062292087254</v>
      </c>
      <c r="W25" s="8">
        <f t="shared" si="3"/>
        <v>50.944786676976896</v>
      </c>
      <c r="X25" s="8">
        <f t="shared" si="3"/>
        <v>1.1732896013783869</v>
      </c>
      <c r="Y25" s="8">
        <f t="shared" si="3"/>
        <v>1.2853094883465064</v>
      </c>
      <c r="Z25" s="8">
        <f t="shared" si="3"/>
        <v>0.22354452733976213</v>
      </c>
      <c r="AA25" s="8">
        <f t="shared" si="3"/>
        <v>1.5797031930801892</v>
      </c>
      <c r="AB25" s="8">
        <f t="shared" si="3"/>
        <v>0.11785831054185762</v>
      </c>
      <c r="AC25" s="8">
        <f t="shared" si="3"/>
        <v>0.12476062463347674</v>
      </c>
      <c r="AD25" s="8">
        <f t="shared" si="3"/>
        <v>1.1172407350705023</v>
      </c>
      <c r="AE25" s="8">
        <f t="shared" si="3"/>
        <v>1.1592773848014157</v>
      </c>
      <c r="AF25" s="8">
        <f t="shared" si="3"/>
        <v>1.1225342391106914</v>
      </c>
      <c r="AG25" s="8">
        <f t="shared" si="3"/>
        <v>1.3551370342884128</v>
      </c>
      <c r="AH25" s="8">
        <f t="shared" si="3"/>
        <v>1.4899656960179357</v>
      </c>
      <c r="AI25" s="8">
        <f t="shared" si="3"/>
        <v>1.6437886957740193</v>
      </c>
      <c r="AJ25" s="8">
        <f t="shared" si="3"/>
        <v>1.6344472180560388</v>
      </c>
      <c r="AK25" s="8">
        <f t="shared" si="3"/>
        <v>1.5550446574532018</v>
      </c>
    </row>
    <row r="26" spans="1:37" s="5" customFormat="1" x14ac:dyDescent="0.2">
      <c r="A26" s="7" t="s">
        <v>20</v>
      </c>
      <c r="B26" s="7">
        <f>STDEV(B20:B24)</f>
        <v>1.4456845887959042</v>
      </c>
      <c r="C26" s="7">
        <f t="shared" ref="C26:AK26" si="4">STDEV(C20:C24)</f>
        <v>32.884377987265154</v>
      </c>
      <c r="D26" s="7">
        <f t="shared" si="4"/>
        <v>1.1793123562119721E-2</v>
      </c>
      <c r="E26" s="7">
        <f t="shared" si="4"/>
        <v>8.2646877892879177E-3</v>
      </c>
      <c r="F26" s="7">
        <f t="shared" si="4"/>
        <v>0.56643269479664204</v>
      </c>
      <c r="G26" s="7">
        <f t="shared" si="4"/>
        <v>19.286272742676555</v>
      </c>
      <c r="H26" s="7">
        <f t="shared" si="4"/>
        <v>0.28324577074659618</v>
      </c>
      <c r="I26" s="7">
        <f t="shared" si="4"/>
        <v>0.34938060513675695</v>
      </c>
      <c r="J26" s="7">
        <f t="shared" si="4"/>
        <v>0.44252683355785571</v>
      </c>
      <c r="K26" s="7">
        <f t="shared" si="4"/>
        <v>13.808365871956315</v>
      </c>
      <c r="L26" s="7">
        <f t="shared" si="4"/>
        <v>0.45527856005528405</v>
      </c>
      <c r="M26" s="7">
        <f t="shared" si="4"/>
        <v>0.12377820162684823</v>
      </c>
      <c r="N26" s="7">
        <f t="shared" si="4"/>
        <v>2.6199234578269852</v>
      </c>
      <c r="O26" s="7">
        <f t="shared" si="4"/>
        <v>31.383934796840663</v>
      </c>
      <c r="P26" s="7">
        <f t="shared" si="4"/>
        <v>0.15420896733626185</v>
      </c>
      <c r="Q26" s="7">
        <f t="shared" si="4"/>
        <v>5.4458521097010264E-2</v>
      </c>
      <c r="R26" s="7">
        <f t="shared" si="4"/>
        <v>0.22094154685409481</v>
      </c>
      <c r="S26" s="7">
        <f t="shared" si="4"/>
        <v>6.0612838108599911</v>
      </c>
      <c r="T26" s="7">
        <f t="shared" si="4"/>
        <v>6.1211747594381817E-3</v>
      </c>
      <c r="U26" s="7">
        <f t="shared" si="4"/>
        <v>6.9117252751235061E-3</v>
      </c>
      <c r="V26" s="7">
        <f t="shared" si="4"/>
        <v>1.4353962514114498</v>
      </c>
      <c r="W26" s="7">
        <f t="shared" si="4"/>
        <v>11.354957350539596</v>
      </c>
      <c r="X26" s="7">
        <f t="shared" si="4"/>
        <v>4.6637274882239968E-2</v>
      </c>
      <c r="Y26" s="7">
        <f t="shared" si="4"/>
        <v>0.32867074077292296</v>
      </c>
      <c r="Z26" s="7">
        <f t="shared" si="4"/>
        <v>5.0158233294390911E-2</v>
      </c>
      <c r="AA26" s="7">
        <f t="shared" si="4"/>
        <v>0.14734719397636564</v>
      </c>
      <c r="AB26" s="7">
        <f t="shared" si="4"/>
        <v>3.3500094598663904E-2</v>
      </c>
      <c r="AC26" s="7">
        <f t="shared" si="4"/>
        <v>1.28417794484643E-2</v>
      </c>
      <c r="AD26" s="7">
        <f t="shared" si="4"/>
        <v>0.14901535874583938</v>
      </c>
      <c r="AE26" s="7">
        <f t="shared" si="4"/>
        <v>6.3706092882197557E-2</v>
      </c>
      <c r="AF26" s="7">
        <f t="shared" si="4"/>
        <v>0.12221022910167359</v>
      </c>
      <c r="AG26" s="7">
        <f t="shared" si="4"/>
        <v>0.1551868166409992</v>
      </c>
      <c r="AH26" s="7">
        <f t="shared" si="4"/>
        <v>3.3949985449127577E-2</v>
      </c>
      <c r="AI26" s="7">
        <f t="shared" si="4"/>
        <v>0.25704722439969069</v>
      </c>
      <c r="AJ26" s="7">
        <f t="shared" si="4"/>
        <v>7.0150980180631414E-2</v>
      </c>
      <c r="AK26" s="7">
        <f t="shared" si="4"/>
        <v>0.11779875437155428</v>
      </c>
    </row>
    <row r="27" spans="1:37" s="5" customFormat="1" x14ac:dyDescent="0.2">
      <c r="A27" s="7" t="s">
        <v>21</v>
      </c>
      <c r="B27" s="7">
        <f>B26/SQRT(5)</f>
        <v>0.64652980291429452</v>
      </c>
      <c r="C27" s="7">
        <f t="shared" ref="C27:AK27" si="5">C26/SQRT(5)</f>
        <v>14.706340915464519</v>
      </c>
      <c r="D27" s="7">
        <f t="shared" si="5"/>
        <v>5.2740451903908322E-3</v>
      </c>
      <c r="E27" s="7">
        <f t="shared" si="5"/>
        <v>3.6960807419320484E-3</v>
      </c>
      <c r="F27" s="7">
        <f t="shared" si="5"/>
        <v>0.25331640204873657</v>
      </c>
      <c r="G27" s="7">
        <f t="shared" si="5"/>
        <v>8.6250833770452164</v>
      </c>
      <c r="H27" s="7">
        <f t="shared" si="5"/>
        <v>0.12667135954574207</v>
      </c>
      <c r="I27" s="7">
        <f t="shared" si="5"/>
        <v>0.15624775662116014</v>
      </c>
      <c r="J27" s="7">
        <f t="shared" si="5"/>
        <v>0.19790401634062008</v>
      </c>
      <c r="K27" s="7">
        <f t="shared" si="5"/>
        <v>6.1752889495764958</v>
      </c>
      <c r="L27" s="7">
        <f t="shared" si="5"/>
        <v>0.20360676179636711</v>
      </c>
      <c r="M27" s="7">
        <f t="shared" si="5"/>
        <v>5.5355294594061535E-2</v>
      </c>
      <c r="N27" s="7">
        <f t="shared" si="5"/>
        <v>1.1716653895094884</v>
      </c>
      <c r="O27" s="7">
        <f t="shared" si="5"/>
        <v>14.035322321431353</v>
      </c>
      <c r="P27" s="7">
        <f t="shared" si="5"/>
        <v>6.8964346740785235E-2</v>
      </c>
      <c r="Q27" s="7">
        <f t="shared" si="5"/>
        <v>2.4354591025404274E-2</v>
      </c>
      <c r="R27" s="7">
        <f t="shared" si="5"/>
        <v>9.8808063563942158E-2</v>
      </c>
      <c r="S27" s="7">
        <f t="shared" si="5"/>
        <v>2.7106885264003835</v>
      </c>
      <c r="T27" s="7">
        <f t="shared" si="5"/>
        <v>2.7374725728519394E-3</v>
      </c>
      <c r="U27" s="7">
        <f t="shared" si="5"/>
        <v>3.0910175113959188E-3</v>
      </c>
      <c r="V27" s="7">
        <f t="shared" si="5"/>
        <v>0.64192871856087597</v>
      </c>
      <c r="W27" s="7">
        <f t="shared" si="5"/>
        <v>5.0780913034834887</v>
      </c>
      <c r="X27" s="7">
        <f t="shared" si="5"/>
        <v>2.0856823384406413E-2</v>
      </c>
      <c r="Y27" s="7">
        <f t="shared" si="5"/>
        <v>0.1469860237166935</v>
      </c>
      <c r="Z27" s="7">
        <f t="shared" si="5"/>
        <v>2.2431443855510259E-2</v>
      </c>
      <c r="AA27" s="7">
        <f t="shared" si="5"/>
        <v>6.5895668405000218E-2</v>
      </c>
      <c r="AB27" s="7">
        <f t="shared" si="5"/>
        <v>1.4981697755057205E-2</v>
      </c>
      <c r="AC27" s="7">
        <f t="shared" si="5"/>
        <v>5.7430183597651863E-3</v>
      </c>
      <c r="AD27" s="7">
        <f t="shared" si="5"/>
        <v>6.6641694369442922E-2</v>
      </c>
      <c r="AE27" s="7">
        <f t="shared" si="5"/>
        <v>2.8490230853101848E-2</v>
      </c>
      <c r="AF27" s="7">
        <f t="shared" si="5"/>
        <v>5.4654075963433038E-2</v>
      </c>
      <c r="AG27" s="7">
        <f t="shared" si="5"/>
        <v>6.9401654244213962E-2</v>
      </c>
      <c r="AH27" s="7">
        <f t="shared" si="5"/>
        <v>1.5182895059875598E-2</v>
      </c>
      <c r="AI27" s="7">
        <f t="shared" si="5"/>
        <v>0.11495501343707018</v>
      </c>
      <c r="AJ27" s="7">
        <f t="shared" si="5"/>
        <v>3.1372472074426463E-2</v>
      </c>
      <c r="AK27" s="7">
        <f t="shared" si="5"/>
        <v>5.2681204487919173E-2</v>
      </c>
    </row>
    <row r="29" spans="1:37" x14ac:dyDescent="0.2">
      <c r="A29" s="24" t="s">
        <v>17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1:37" x14ac:dyDescent="0.2">
      <c r="A30" s="25" t="s">
        <v>18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</row>
    <row r="31" spans="1:37" x14ac:dyDescent="0.2">
      <c r="B31" s="23" t="s">
        <v>0</v>
      </c>
      <c r="C31" s="23"/>
      <c r="D31" s="23"/>
      <c r="E31" s="23"/>
      <c r="F31" s="23" t="s">
        <v>1</v>
      </c>
      <c r="G31" s="23"/>
      <c r="H31" s="23"/>
      <c r="I31" s="23"/>
      <c r="J31" s="23" t="s">
        <v>2</v>
      </c>
      <c r="K31" s="23"/>
      <c r="L31" s="23"/>
      <c r="M31" s="23"/>
      <c r="N31" s="23" t="s">
        <v>3</v>
      </c>
      <c r="O31" s="23"/>
      <c r="P31" s="23"/>
      <c r="Q31" s="23"/>
      <c r="R31" s="23" t="s">
        <v>4</v>
      </c>
      <c r="S31" s="23"/>
      <c r="T31" s="23"/>
      <c r="U31" s="23"/>
      <c r="V31" s="23" t="s">
        <v>5</v>
      </c>
      <c r="W31" s="23"/>
      <c r="X31" s="23"/>
      <c r="Y31" s="23"/>
      <c r="Z31" s="23" t="s">
        <v>6</v>
      </c>
      <c r="AA31" s="23"/>
      <c r="AB31" s="23"/>
      <c r="AC31" s="23"/>
      <c r="AD31" s="23" t="s">
        <v>7</v>
      </c>
      <c r="AE31" s="23"/>
      <c r="AF31" s="23"/>
      <c r="AG31" s="23"/>
      <c r="AH31" s="23" t="s">
        <v>8</v>
      </c>
      <c r="AI31" s="23"/>
      <c r="AJ31" s="23"/>
      <c r="AK31" s="23"/>
    </row>
    <row r="32" spans="1:37" x14ac:dyDescent="0.2">
      <c r="B32" s="5" t="s">
        <v>9</v>
      </c>
      <c r="C32" s="5" t="s">
        <v>9</v>
      </c>
      <c r="D32" s="6" t="s">
        <v>10</v>
      </c>
      <c r="E32" s="6" t="s">
        <v>10</v>
      </c>
      <c r="F32" s="5" t="s">
        <v>9</v>
      </c>
      <c r="G32" s="5" t="s">
        <v>9</v>
      </c>
      <c r="H32" s="6" t="s">
        <v>10</v>
      </c>
      <c r="I32" s="6" t="s">
        <v>10</v>
      </c>
      <c r="J32" s="5" t="s">
        <v>9</v>
      </c>
      <c r="K32" s="5" t="s">
        <v>9</v>
      </c>
      <c r="L32" s="6" t="s">
        <v>10</v>
      </c>
      <c r="M32" s="6" t="s">
        <v>10</v>
      </c>
      <c r="N32" s="5" t="s">
        <v>9</v>
      </c>
      <c r="O32" s="5" t="s">
        <v>9</v>
      </c>
      <c r="P32" s="6" t="s">
        <v>10</v>
      </c>
      <c r="Q32" s="6" t="s">
        <v>10</v>
      </c>
      <c r="R32" s="5" t="s">
        <v>9</v>
      </c>
      <c r="S32" s="5" t="s">
        <v>9</v>
      </c>
      <c r="T32" s="6" t="s">
        <v>10</v>
      </c>
      <c r="U32" s="6" t="s">
        <v>10</v>
      </c>
      <c r="V32" s="5" t="s">
        <v>9</v>
      </c>
      <c r="W32" s="5" t="s">
        <v>9</v>
      </c>
      <c r="X32" s="6" t="s">
        <v>10</v>
      </c>
      <c r="Y32" s="6" t="s">
        <v>10</v>
      </c>
      <c r="Z32" s="5" t="s">
        <v>9</v>
      </c>
      <c r="AA32" s="5" t="s">
        <v>9</v>
      </c>
      <c r="AB32" s="6" t="s">
        <v>10</v>
      </c>
      <c r="AC32" s="6" t="s">
        <v>10</v>
      </c>
      <c r="AD32" s="5" t="s">
        <v>9</v>
      </c>
      <c r="AE32" s="5" t="s">
        <v>9</v>
      </c>
      <c r="AF32" s="6" t="s">
        <v>10</v>
      </c>
      <c r="AG32" s="6" t="s">
        <v>10</v>
      </c>
      <c r="AH32" s="5" t="s">
        <v>9</v>
      </c>
      <c r="AI32" s="5" t="s">
        <v>9</v>
      </c>
      <c r="AJ32" s="6" t="s">
        <v>10</v>
      </c>
      <c r="AK32" s="6" t="s">
        <v>10</v>
      </c>
    </row>
    <row r="33" spans="1:39" x14ac:dyDescent="0.2">
      <c r="A33" s="4" t="s">
        <v>14</v>
      </c>
      <c r="B33" s="5" t="s">
        <v>11</v>
      </c>
      <c r="C33" s="5" t="s">
        <v>30</v>
      </c>
      <c r="D33" s="5" t="s">
        <v>11</v>
      </c>
      <c r="E33" s="5" t="s">
        <v>31</v>
      </c>
      <c r="F33" s="5" t="s">
        <v>11</v>
      </c>
      <c r="G33" s="5" t="s">
        <v>30</v>
      </c>
      <c r="H33" s="5" t="s">
        <v>11</v>
      </c>
      <c r="I33" s="5" t="s">
        <v>31</v>
      </c>
      <c r="J33" s="5" t="s">
        <v>11</v>
      </c>
      <c r="K33" s="5" t="s">
        <v>30</v>
      </c>
      <c r="L33" s="5" t="s">
        <v>11</v>
      </c>
      <c r="M33" s="5" t="s">
        <v>31</v>
      </c>
      <c r="N33" s="5" t="s">
        <v>11</v>
      </c>
      <c r="O33" s="5" t="s">
        <v>30</v>
      </c>
      <c r="P33" s="5" t="s">
        <v>11</v>
      </c>
      <c r="Q33" s="5" t="s">
        <v>31</v>
      </c>
      <c r="R33" s="5" t="s">
        <v>11</v>
      </c>
      <c r="S33" s="5" t="s">
        <v>30</v>
      </c>
      <c r="T33" s="5" t="s">
        <v>11</v>
      </c>
      <c r="U33" s="5" t="s">
        <v>31</v>
      </c>
      <c r="V33" s="5" t="s">
        <v>11</v>
      </c>
      <c r="W33" s="5" t="s">
        <v>30</v>
      </c>
      <c r="X33" s="5" t="s">
        <v>11</v>
      </c>
      <c r="Y33" s="5" t="s">
        <v>31</v>
      </c>
      <c r="Z33" s="5" t="s">
        <v>11</v>
      </c>
      <c r="AA33" s="5" t="s">
        <v>30</v>
      </c>
      <c r="AB33" s="5" t="s">
        <v>11</v>
      </c>
      <c r="AC33" s="5" t="s">
        <v>31</v>
      </c>
      <c r="AD33" s="5" t="s">
        <v>11</v>
      </c>
      <c r="AE33" s="5" t="s">
        <v>30</v>
      </c>
      <c r="AF33" s="5" t="s">
        <v>11</v>
      </c>
      <c r="AG33" s="5" t="s">
        <v>31</v>
      </c>
      <c r="AH33" s="5" t="s">
        <v>11</v>
      </c>
      <c r="AI33" s="5" t="s">
        <v>30</v>
      </c>
      <c r="AJ33" s="5" t="s">
        <v>11</v>
      </c>
      <c r="AK33" s="5" t="s">
        <v>31</v>
      </c>
    </row>
    <row r="34" spans="1:39" x14ac:dyDescent="0.2">
      <c r="A34" s="4">
        <v>1</v>
      </c>
      <c r="B34" s="5">
        <v>0.33334807858799442</v>
      </c>
      <c r="C34" s="5">
        <v>1.4165976799395024</v>
      </c>
      <c r="D34" s="5">
        <v>6.4247181023278546E-2</v>
      </c>
      <c r="E34" s="5">
        <v>9.4264306583334914E-2</v>
      </c>
      <c r="F34" s="5">
        <v>0.31912944016480982</v>
      </c>
      <c r="G34" s="5">
        <v>2.4171685319413809</v>
      </c>
      <c r="H34" s="5">
        <v>0.47711431153352757</v>
      </c>
      <c r="I34" s="5">
        <v>0.18220921831192113</v>
      </c>
      <c r="J34" s="5">
        <v>1.0371492630647761</v>
      </c>
      <c r="K34" s="5">
        <v>56.242469228696493</v>
      </c>
      <c r="L34" s="5">
        <v>0.61237563105957005</v>
      </c>
      <c r="M34" s="5">
        <v>0.36452746157717864</v>
      </c>
      <c r="N34" s="5">
        <v>4.85803479458807</v>
      </c>
      <c r="O34" s="5">
        <v>47.395461410615319</v>
      </c>
      <c r="P34" s="5">
        <v>1.209571671416745</v>
      </c>
      <c r="Q34" s="5">
        <v>0.41076066555866608</v>
      </c>
      <c r="R34" s="5">
        <v>0.12480804838128701</v>
      </c>
      <c r="S34" s="5">
        <v>1.1659283507011369</v>
      </c>
      <c r="T34" s="5">
        <v>1.5830084111145518E-2</v>
      </c>
      <c r="U34" s="5">
        <v>2.297100029701156E-2</v>
      </c>
      <c r="V34" s="5">
        <v>0.16658968597065738</v>
      </c>
      <c r="W34" s="5">
        <v>5.3713496878389524</v>
      </c>
      <c r="X34" s="5">
        <v>0.18994338026560934</v>
      </c>
      <c r="Y34" s="5">
        <v>4.5461858227506501E-2</v>
      </c>
      <c r="Z34" s="5">
        <v>3.00484199928382</v>
      </c>
      <c r="AA34" s="5">
        <v>4.6707388589903944</v>
      </c>
      <c r="AB34" s="5">
        <v>1.5102055644068939</v>
      </c>
      <c r="AC34" s="5">
        <v>2.2224932404029292</v>
      </c>
      <c r="AD34" s="5">
        <v>0.81737930032331885</v>
      </c>
      <c r="AE34" s="5">
        <v>12.937946639403391</v>
      </c>
      <c r="AF34" s="5">
        <v>0.99019663810596348</v>
      </c>
      <c r="AG34" s="5">
        <v>0.18215881550062535</v>
      </c>
      <c r="AH34" s="5">
        <v>0.2319800299965229</v>
      </c>
      <c r="AI34" s="5">
        <v>6.6324491797663594</v>
      </c>
      <c r="AJ34" s="5">
        <v>0.55270409831386325</v>
      </c>
      <c r="AK34" s="5">
        <v>0.50132597086496888</v>
      </c>
      <c r="AL34" s="5"/>
      <c r="AM34" s="5"/>
    </row>
    <row r="35" spans="1:39" x14ac:dyDescent="0.2">
      <c r="A35" s="4">
        <v>2</v>
      </c>
      <c r="B35" s="5">
        <v>7.4252889543297326E-2</v>
      </c>
      <c r="C35" s="5">
        <v>4.3761809369134808</v>
      </c>
      <c r="D35" s="5">
        <v>7.3726273305401616E-2</v>
      </c>
      <c r="E35" s="5">
        <v>9.1104609155960567E-2</v>
      </c>
      <c r="F35" s="5">
        <v>0.14060653551815877</v>
      </c>
      <c r="G35" s="5">
        <v>81.520193626258347</v>
      </c>
      <c r="H35" s="5">
        <v>0.6335193341885581</v>
      </c>
      <c r="I35" s="5">
        <v>0.10300613613240396</v>
      </c>
      <c r="J35" s="5">
        <v>0.19827853558591307</v>
      </c>
      <c r="K35" s="5">
        <v>71.812418337205699</v>
      </c>
      <c r="L35" s="5">
        <v>0.56738165567661281</v>
      </c>
      <c r="M35" s="5">
        <v>0.31419521792844685</v>
      </c>
      <c r="N35" s="5">
        <v>4.9396603114619078</v>
      </c>
      <c r="O35" s="5">
        <v>169.04381236452798</v>
      </c>
      <c r="P35" s="5">
        <v>2.3302768526885864</v>
      </c>
      <c r="Q35" s="5">
        <v>1.3889503274499764</v>
      </c>
      <c r="R35" s="5">
        <v>6.0666190605587603E-2</v>
      </c>
      <c r="S35" s="5">
        <v>5.371485626536403</v>
      </c>
      <c r="T35" s="5">
        <v>1.140650771282142E-2</v>
      </c>
      <c r="U35" s="5">
        <v>2.8816440537654114E-2</v>
      </c>
      <c r="V35" s="5">
        <v>0.11941522349485441</v>
      </c>
      <c r="W35" s="5">
        <v>6.1653752938673199</v>
      </c>
      <c r="X35" s="5">
        <v>5.8695618327979288E-2</v>
      </c>
      <c r="Y35" s="5">
        <v>4.0012662892017707E-2</v>
      </c>
      <c r="Z35" s="5">
        <v>1.3337554297339238</v>
      </c>
      <c r="AA35" s="5">
        <v>3.6068483411092487</v>
      </c>
      <c r="AB35" s="5">
        <v>1.8527264140661897</v>
      </c>
      <c r="AC35" s="5">
        <v>1.4829595877294499</v>
      </c>
      <c r="AD35" s="5">
        <v>0.87187125367820684</v>
      </c>
      <c r="AE35" s="5">
        <v>3.1761024241134681</v>
      </c>
      <c r="AF35" s="5">
        <v>1.0571438950848258</v>
      </c>
      <c r="AG35" s="5">
        <v>0.38144367348421554</v>
      </c>
      <c r="AH35" s="5">
        <v>0.61965135529272564</v>
      </c>
      <c r="AI35" s="5">
        <v>11.474448463586402</v>
      </c>
      <c r="AJ35" s="5">
        <v>0.25689063724447164</v>
      </c>
      <c r="AK35" s="5">
        <v>0.54024879468988896</v>
      </c>
      <c r="AL35" s="5"/>
      <c r="AM35" s="5"/>
    </row>
    <row r="36" spans="1:39" x14ac:dyDescent="0.2">
      <c r="A36" s="4">
        <v>3</v>
      </c>
      <c r="B36" s="5">
        <v>0.16430426622346642</v>
      </c>
      <c r="C36" s="5">
        <v>2.859526171773791</v>
      </c>
      <c r="D36" s="5">
        <v>8.9524760442273379E-2</v>
      </c>
      <c r="E36" s="5">
        <v>0.11901526976443401</v>
      </c>
      <c r="F36" s="5">
        <v>0.58454402406425565</v>
      </c>
      <c r="G36" s="5">
        <v>42.813900140922506</v>
      </c>
      <c r="H36" s="5">
        <v>0.32386898630587135</v>
      </c>
      <c r="I36" s="5">
        <v>0.26383473518575862</v>
      </c>
      <c r="J36" s="5">
        <v>0.78548804482111712</v>
      </c>
      <c r="K36" s="5">
        <v>30.068613088852757</v>
      </c>
      <c r="L36" s="5">
        <v>0.22954553542830708</v>
      </c>
      <c r="M36" s="5">
        <v>0.23564641344633516</v>
      </c>
      <c r="N36" s="5">
        <v>11.722477455558856</v>
      </c>
      <c r="O36" s="5">
        <v>226.44498229516202</v>
      </c>
      <c r="P36" s="5">
        <v>0.99530468962292173</v>
      </c>
      <c r="Q36" s="5">
        <v>0.41291500471369402</v>
      </c>
      <c r="R36" s="5">
        <v>7.0303267759079385E-2</v>
      </c>
      <c r="S36" s="5">
        <v>1.7588982345717239</v>
      </c>
      <c r="T36" s="5">
        <v>2.2339060811536689E-2</v>
      </c>
      <c r="U36" s="5">
        <v>3.6336520414805076E-2</v>
      </c>
      <c r="V36" s="5">
        <v>5.8643721229546059E-2</v>
      </c>
      <c r="W36" s="5">
        <v>3.0943644940811352</v>
      </c>
      <c r="X36" s="5">
        <v>7.4731821743846294E-2</v>
      </c>
      <c r="Y36" s="5">
        <v>3.3473628489431154E-2</v>
      </c>
      <c r="Z36" s="5">
        <v>2.0800357052037217</v>
      </c>
      <c r="AA36" s="5">
        <v>6.1238576151207385</v>
      </c>
      <c r="AB36" s="5">
        <v>1.50242099964191</v>
      </c>
      <c r="AC36" s="5">
        <v>1.8579161239095123</v>
      </c>
      <c r="AD36" s="5">
        <v>2.1018324865456774</v>
      </c>
      <c r="AE36" s="5">
        <v>5.1066744858294975</v>
      </c>
      <c r="AF36" s="5">
        <v>0.41569575845014506</v>
      </c>
      <c r="AG36" s="5">
        <v>0.6087529646217481</v>
      </c>
      <c r="AH36" s="5">
        <v>0.27557359268043324</v>
      </c>
      <c r="AI36" s="5">
        <v>3.5808997918926355</v>
      </c>
      <c r="AJ36" s="5">
        <v>0.95127381428104363</v>
      </c>
      <c r="AK36" s="5">
        <v>0.78779795421637977</v>
      </c>
      <c r="AL36" s="5"/>
      <c r="AM36" s="5"/>
    </row>
    <row r="37" spans="1:39" x14ac:dyDescent="0.2">
      <c r="A37" s="4">
        <v>4</v>
      </c>
      <c r="B37" s="5">
        <v>0.22670829041410995</v>
      </c>
      <c r="C37" s="5">
        <v>2.1380619258566465</v>
      </c>
      <c r="D37" s="5">
        <v>8.6365063014899032E-2</v>
      </c>
      <c r="E37" s="5">
        <v>0.1126958749096853</v>
      </c>
      <c r="F37" s="5">
        <v>0.8573312352942416</v>
      </c>
      <c r="G37" s="5">
        <v>68.565434174023494</v>
      </c>
      <c r="H37" s="5">
        <v>0.84679891053632694</v>
      </c>
      <c r="I37" s="5">
        <v>0.33018838116062005</v>
      </c>
      <c r="J37" s="5">
        <v>1.0218970680197059</v>
      </c>
      <c r="K37" s="5">
        <v>98.662636697798078</v>
      </c>
      <c r="L37" s="5">
        <v>0.34927526653210839</v>
      </c>
      <c r="M37" s="5">
        <v>0.46061629036112117</v>
      </c>
      <c r="N37" s="5">
        <v>3.2544883501955852</v>
      </c>
      <c r="O37" s="5">
        <v>211.69972763408174</v>
      </c>
      <c r="P37" s="5">
        <v>0.69447516372498819</v>
      </c>
      <c r="Q37" s="5">
        <v>1.6687152038320809</v>
      </c>
      <c r="R37" s="5">
        <v>0.10703475035230627</v>
      </c>
      <c r="S37" s="5">
        <v>2.6415070492849604</v>
      </c>
      <c r="T37" s="5">
        <v>2.549875823891104E-2</v>
      </c>
      <c r="U37" s="5">
        <v>1.4913771857206954E-2</v>
      </c>
      <c r="V37" s="5">
        <v>0.17593116368863818</v>
      </c>
      <c r="W37" s="5">
        <v>0.58578849856504522</v>
      </c>
      <c r="X37" s="5">
        <v>8.1426547441732527E-2</v>
      </c>
      <c r="Y37" s="5">
        <v>8.2321772389705686E-2</v>
      </c>
      <c r="Z37" s="5">
        <v>1.4790673053469581</v>
      </c>
      <c r="AA37" s="5">
        <v>4.6396005999304579</v>
      </c>
      <c r="AB37" s="5">
        <v>1.517990129171878</v>
      </c>
      <c r="AC37" s="5">
        <v>2.0447456782691278</v>
      </c>
      <c r="AD37" s="5">
        <v>0.94504616246905626</v>
      </c>
      <c r="AE37" s="5">
        <v>23.198002999652289</v>
      </c>
      <c r="AF37" s="5">
        <v>0.28647198335141083</v>
      </c>
      <c r="AG37" s="5">
        <v>0.42970797502711627</v>
      </c>
      <c r="AH37" s="5">
        <v>0.46707388589903936</v>
      </c>
      <c r="AI37" s="5">
        <v>7.3953365267347904</v>
      </c>
      <c r="AJ37" s="5">
        <v>1.3389451395772463</v>
      </c>
      <c r="AK37" s="5">
        <v>0.40324045482617066</v>
      </c>
      <c r="AL37" s="5"/>
      <c r="AM37" s="5"/>
    </row>
    <row r="38" spans="1:39" x14ac:dyDescent="0.2">
      <c r="A38" s="4">
        <v>5</v>
      </c>
      <c r="B38" s="5">
        <v>9.6897387772813537E-2</v>
      </c>
      <c r="C38" s="5">
        <v>2.9595832569739788</v>
      </c>
      <c r="D38" s="5">
        <v>3.8864278356704564E-2</v>
      </c>
      <c r="E38" s="5">
        <v>5.4241472503259752E-2</v>
      </c>
      <c r="F38" s="5">
        <v>0.15285036304923441</v>
      </c>
      <c r="G38" s="5">
        <v>24.856286428678256</v>
      </c>
      <c r="H38" s="5">
        <v>0.63667903161593253</v>
      </c>
      <c r="I38" s="5">
        <v>1.05217924331566</v>
      </c>
      <c r="J38" s="5">
        <v>0.40342055894210777</v>
      </c>
      <c r="K38" s="5">
        <v>77.404889853731447</v>
      </c>
      <c r="L38" s="5">
        <v>0.34012394950506625</v>
      </c>
      <c r="M38" s="5">
        <v>0.32715958371675657</v>
      </c>
      <c r="N38" s="5">
        <v>4.423576398324097</v>
      </c>
      <c r="O38" s="5">
        <v>224.33851734357916</v>
      </c>
      <c r="P38" s="5">
        <v>0.76688489643565061</v>
      </c>
      <c r="Q38" s="5">
        <v>2.5198586983310478</v>
      </c>
      <c r="R38" s="5">
        <v>5.3188240027468303E-2</v>
      </c>
      <c r="S38" s="5">
        <v>3.8864278356704558</v>
      </c>
      <c r="T38" s="5">
        <v>1.17540744298326E-2</v>
      </c>
      <c r="U38" s="5">
        <v>1.9874496818184689E-2</v>
      </c>
      <c r="V38" s="5">
        <v>9.3829953967273685E-2</v>
      </c>
      <c r="W38" s="5">
        <v>3.3006554603532119</v>
      </c>
      <c r="X38" s="5">
        <v>7.6600117287442468E-2</v>
      </c>
      <c r="Y38" s="5">
        <v>8.5370726922657764E-2</v>
      </c>
      <c r="Z38" s="5">
        <v>1.3189276873244302</v>
      </c>
      <c r="AA38" s="5">
        <v>3.5586581782783955</v>
      </c>
      <c r="AB38" s="5">
        <v>2.4715993128824167</v>
      </c>
      <c r="AC38" s="5">
        <v>0.81893621327631561</v>
      </c>
      <c r="AD38" s="5">
        <v>0.13031361416583198</v>
      </c>
      <c r="AE38" s="5">
        <v>3.9545589006118669</v>
      </c>
      <c r="AF38" s="5">
        <v>0.30359802583437562</v>
      </c>
      <c r="AG38" s="5">
        <v>0.72707834904950464</v>
      </c>
      <c r="AH38" s="5">
        <v>0.63522048482269355</v>
      </c>
      <c r="AI38" s="5">
        <v>3.6898836986024111</v>
      </c>
      <c r="AJ38" s="5">
        <v>0.63054974596370317</v>
      </c>
      <c r="AK38" s="5">
        <v>0.11054081966277264</v>
      </c>
      <c r="AL38" s="5"/>
      <c r="AM38" s="5"/>
    </row>
    <row r="39" spans="1:39" s="5" customFormat="1" x14ac:dyDescent="0.2">
      <c r="A39" s="7" t="s">
        <v>19</v>
      </c>
      <c r="B39" s="8">
        <f>AVERAGE(B34:B38)</f>
        <v>0.17910218250833634</v>
      </c>
      <c r="C39" s="8">
        <f t="shared" ref="C39:AK39" si="6">AVERAGE(C34:C38)</f>
        <v>2.7499899942914796</v>
      </c>
      <c r="D39" s="8">
        <f t="shared" si="6"/>
        <v>7.0545511228511437E-2</v>
      </c>
      <c r="E39" s="8">
        <f t="shared" si="6"/>
        <v>9.4264306583334914E-2</v>
      </c>
      <c r="F39" s="8">
        <f t="shared" si="6"/>
        <v>0.4108923196181401</v>
      </c>
      <c r="G39" s="8">
        <f t="shared" si="6"/>
        <v>44.034596580364799</v>
      </c>
      <c r="H39" s="8">
        <f t="shared" si="6"/>
        <v>0.58359611483604323</v>
      </c>
      <c r="I39" s="8">
        <f t="shared" si="6"/>
        <v>0.38628354282127275</v>
      </c>
      <c r="J39" s="8">
        <f t="shared" si="6"/>
        <v>0.68924669408672401</v>
      </c>
      <c r="K39" s="8">
        <f t="shared" si="6"/>
        <v>66.838205441256889</v>
      </c>
      <c r="L39" s="8">
        <f t="shared" si="6"/>
        <v>0.41974040764033288</v>
      </c>
      <c r="M39" s="8">
        <f t="shared" si="6"/>
        <v>0.34042899340596772</v>
      </c>
      <c r="N39" s="8">
        <f t="shared" si="6"/>
        <v>5.8396474620257042</v>
      </c>
      <c r="O39" s="8">
        <f t="shared" si="6"/>
        <v>175.78450020959323</v>
      </c>
      <c r="P39" s="8">
        <f t="shared" si="6"/>
        <v>1.1993026547777783</v>
      </c>
      <c r="Q39" s="8">
        <f t="shared" si="6"/>
        <v>1.2802399799770932</v>
      </c>
      <c r="R39" s="8">
        <f t="shared" si="6"/>
        <v>8.320009942514571E-2</v>
      </c>
      <c r="S39" s="8">
        <f t="shared" si="6"/>
        <v>2.964849419352936</v>
      </c>
      <c r="T39" s="8">
        <f t="shared" si="6"/>
        <v>1.7365697060849453E-2</v>
      </c>
      <c r="U39" s="8">
        <f t="shared" si="6"/>
        <v>2.458244598497248E-2</v>
      </c>
      <c r="V39" s="8">
        <f t="shared" si="6"/>
        <v>0.12288194967019392</v>
      </c>
      <c r="W39" s="8">
        <f t="shared" si="6"/>
        <v>3.7035066869411333</v>
      </c>
      <c r="X39" s="8">
        <f t="shared" si="6"/>
        <v>9.6279497013321974E-2</v>
      </c>
      <c r="Y39" s="8">
        <f t="shared" si="6"/>
        <v>5.7328129784263757E-2</v>
      </c>
      <c r="Z39" s="8">
        <f t="shared" si="6"/>
        <v>1.8433256253785708</v>
      </c>
      <c r="AA39" s="8">
        <f t="shared" si="6"/>
        <v>4.5199407186858469</v>
      </c>
      <c r="AB39" s="8">
        <f t="shared" si="6"/>
        <v>1.7709884840338574</v>
      </c>
      <c r="AC39" s="8">
        <f t="shared" si="6"/>
        <v>1.685410168717467</v>
      </c>
      <c r="AD39" s="8">
        <f t="shared" si="6"/>
        <v>0.97328856343641834</v>
      </c>
      <c r="AE39" s="8">
        <f t="shared" si="6"/>
        <v>9.6746570899221034</v>
      </c>
      <c r="AF39" s="8">
        <f t="shared" si="6"/>
        <v>0.61062126016534413</v>
      </c>
      <c r="AG39" s="8">
        <f t="shared" si="6"/>
        <v>0.46582835553664192</v>
      </c>
      <c r="AH39" s="8">
        <f t="shared" si="6"/>
        <v>0.44589986973828288</v>
      </c>
      <c r="AI39" s="8">
        <f t="shared" si="6"/>
        <v>6.554603532116519</v>
      </c>
      <c r="AJ39" s="8">
        <f t="shared" si="6"/>
        <v>0.74607268707606544</v>
      </c>
      <c r="AK39" s="8">
        <f t="shared" si="6"/>
        <v>0.46863079885203618</v>
      </c>
    </row>
    <row r="40" spans="1:39" s="5" customFormat="1" x14ac:dyDescent="0.2">
      <c r="A40" s="7" t="s">
        <v>20</v>
      </c>
      <c r="B40" s="7">
        <f>STDEV(B34:B38)</f>
        <v>0.10491439225209388</v>
      </c>
      <c r="C40" s="7">
        <f t="shared" ref="C40:AK40" si="7">STDEV(C34:C38)</f>
        <v>1.1014553459760041</v>
      </c>
      <c r="D40" s="7">
        <f t="shared" si="7"/>
        <v>2.0395813580744097E-2</v>
      </c>
      <c r="E40" s="7">
        <f t="shared" si="7"/>
        <v>2.5318687885605467E-2</v>
      </c>
      <c r="F40" s="7">
        <f t="shared" si="7"/>
        <v>0.30721454326297426</v>
      </c>
      <c r="G40" s="7">
        <f t="shared" si="7"/>
        <v>32.047776741806963</v>
      </c>
      <c r="H40" s="7">
        <f t="shared" si="7"/>
        <v>0.1958203202414841</v>
      </c>
      <c r="I40" s="7">
        <f t="shared" si="7"/>
        <v>0.38191945507342367</v>
      </c>
      <c r="J40" s="7">
        <f t="shared" si="7"/>
        <v>0.3754001793299544</v>
      </c>
      <c r="K40" s="7">
        <f t="shared" si="7"/>
        <v>25.56102788356484</v>
      </c>
      <c r="L40" s="7">
        <f t="shared" si="7"/>
        <v>0.16308316387402269</v>
      </c>
      <c r="M40" s="7">
        <f t="shared" si="7"/>
        <v>8.1959440868466904E-2</v>
      </c>
      <c r="N40" s="7">
        <f t="shared" si="7"/>
        <v>3.3566923423140254</v>
      </c>
      <c r="O40" s="7">
        <f t="shared" si="7"/>
        <v>75.404016375608961</v>
      </c>
      <c r="P40" s="7">
        <f t="shared" si="7"/>
        <v>0.66382587556571193</v>
      </c>
      <c r="Q40" s="7">
        <f t="shared" si="7"/>
        <v>0.89549321563699613</v>
      </c>
      <c r="R40" s="7">
        <f t="shared" si="7"/>
        <v>3.1121250856020487E-2</v>
      </c>
      <c r="S40" s="7">
        <f t="shared" si="7"/>
        <v>1.6908718291715996</v>
      </c>
      <c r="T40" s="7">
        <f t="shared" si="7"/>
        <v>6.3293243022583415E-3</v>
      </c>
      <c r="U40" s="7">
        <f t="shared" si="7"/>
        <v>8.2814518281127888E-3</v>
      </c>
      <c r="V40" s="7">
        <f t="shared" si="7"/>
        <v>4.926249069620748E-2</v>
      </c>
      <c r="W40" s="7">
        <f t="shared" si="7"/>
        <v>2.1849489317504238</v>
      </c>
      <c r="X40" s="7">
        <f t="shared" si="7"/>
        <v>5.3051063537461231E-2</v>
      </c>
      <c r="Y40" s="7">
        <f t="shared" si="7"/>
        <v>2.4600510418155835E-2</v>
      </c>
      <c r="Z40" s="7">
        <f t="shared" si="7"/>
        <v>0.71980744893649073</v>
      </c>
      <c r="AA40" s="7">
        <f t="shared" si="7"/>
        <v>1.0449174356676258</v>
      </c>
      <c r="AB40" s="7">
        <f t="shared" si="7"/>
        <v>0.41883201140507731</v>
      </c>
      <c r="AC40" s="7">
        <f t="shared" si="7"/>
        <v>0.55657476858297827</v>
      </c>
      <c r="AD40" s="7">
        <f t="shared" si="7"/>
        <v>0.71056473205121284</v>
      </c>
      <c r="AE40" s="7">
        <f t="shared" si="7"/>
        <v>8.5051035324256343</v>
      </c>
      <c r="AF40" s="7">
        <f t="shared" si="7"/>
        <v>0.38104852129721217</v>
      </c>
      <c r="AG40" s="7">
        <f t="shared" si="7"/>
        <v>0.21069697873373072</v>
      </c>
      <c r="AH40" s="7">
        <f t="shared" si="7"/>
        <v>0.18791816801484296</v>
      </c>
      <c r="AI40" s="7">
        <f t="shared" si="7"/>
        <v>3.2391086629641803</v>
      </c>
      <c r="AJ40" s="7">
        <f t="shared" si="7"/>
        <v>0.41341301577887429</v>
      </c>
      <c r="AK40" s="7">
        <f t="shared" si="7"/>
        <v>0.24523973727341855</v>
      </c>
    </row>
    <row r="41" spans="1:39" s="5" customFormat="1" x14ac:dyDescent="0.2">
      <c r="A41" s="7" t="s">
        <v>21</v>
      </c>
      <c r="B41" s="7">
        <f>B40/SQRT(5)</f>
        <v>4.6919142578751835E-2</v>
      </c>
      <c r="C41" s="7">
        <f t="shared" ref="C41:AK41" si="8">C40/SQRT(5)</f>
        <v>0.49258580555657894</v>
      </c>
      <c r="D41" s="7">
        <f t="shared" si="8"/>
        <v>9.1212851245914394E-3</v>
      </c>
      <c r="E41" s="7">
        <f t="shared" si="8"/>
        <v>1.1322861442662847E-2</v>
      </c>
      <c r="F41" s="7">
        <f t="shared" si="8"/>
        <v>0.1373905204825121</v>
      </c>
      <c r="G41" s="7">
        <f t="shared" si="8"/>
        <v>14.332201464483418</v>
      </c>
      <c r="H41" s="7">
        <f t="shared" si="8"/>
        <v>8.7573509487147289E-2</v>
      </c>
      <c r="I41" s="7">
        <f t="shared" si="8"/>
        <v>0.17079957269477045</v>
      </c>
      <c r="J41" s="7">
        <f t="shared" si="8"/>
        <v>0.16788406394947789</v>
      </c>
      <c r="K41" s="7">
        <f t="shared" si="8"/>
        <v>11.431239184483712</v>
      </c>
      <c r="L41" s="7">
        <f t="shared" si="8"/>
        <v>7.2933008081610531E-2</v>
      </c>
      <c r="M41" s="7">
        <f t="shared" si="8"/>
        <v>3.6653376235953279E-2</v>
      </c>
      <c r="N41" s="7">
        <f t="shared" si="8"/>
        <v>1.5011584513934308</v>
      </c>
      <c r="O41" s="7">
        <f t="shared" si="8"/>
        <v>33.721701278473788</v>
      </c>
      <c r="P41" s="7">
        <f t="shared" si="8"/>
        <v>0.2968719565976497</v>
      </c>
      <c r="Q41" s="7">
        <f t="shared" si="8"/>
        <v>0.40047674071084016</v>
      </c>
      <c r="R41" s="7">
        <f t="shared" si="8"/>
        <v>1.3917846491777065E-2</v>
      </c>
      <c r="S41" s="7">
        <f t="shared" si="8"/>
        <v>0.75618087025342173</v>
      </c>
      <c r="T41" s="7">
        <f t="shared" si="8"/>
        <v>2.8305598782982153E-3</v>
      </c>
      <c r="U41" s="7">
        <f t="shared" si="8"/>
        <v>3.7035778480100198E-3</v>
      </c>
      <c r="V41" s="7">
        <f t="shared" si="8"/>
        <v>2.2030855587534173E-2</v>
      </c>
      <c r="W41" s="7">
        <f t="shared" si="8"/>
        <v>0.97713886775189918</v>
      </c>
      <c r="X41" s="7">
        <f t="shared" si="8"/>
        <v>2.3725156869684752E-2</v>
      </c>
      <c r="Y41" s="7">
        <f t="shared" si="8"/>
        <v>1.1001682715237644E-2</v>
      </c>
      <c r="Z41" s="7">
        <f t="shared" si="8"/>
        <v>0.32190767730654041</v>
      </c>
      <c r="AA41" s="7">
        <f t="shared" si="8"/>
        <v>0.46730128340551491</v>
      </c>
      <c r="AB41" s="7">
        <f t="shared" si="8"/>
        <v>0.187307369730944</v>
      </c>
      <c r="AC41" s="7">
        <f t="shared" si="8"/>
        <v>0.24890780342255073</v>
      </c>
      <c r="AD41" s="7">
        <f t="shared" si="8"/>
        <v>0.31777420865608708</v>
      </c>
      <c r="AE41" s="7">
        <f t="shared" si="8"/>
        <v>3.803597930835461</v>
      </c>
      <c r="AF41" s="7">
        <f t="shared" si="8"/>
        <v>0.17041007926926854</v>
      </c>
      <c r="AG41" s="7">
        <f t="shared" si="8"/>
        <v>9.4226553420489884E-2</v>
      </c>
      <c r="AH41" s="7">
        <f t="shared" si="8"/>
        <v>8.4039559577683109E-2</v>
      </c>
      <c r="AI41" s="7">
        <f t="shared" si="8"/>
        <v>1.4485734313792724</v>
      </c>
      <c r="AJ41" s="7">
        <f t="shared" si="8"/>
        <v>0.18488392121295122</v>
      </c>
      <c r="AK41" s="7">
        <f t="shared" si="8"/>
        <v>0.10967454466551056</v>
      </c>
    </row>
    <row r="42" spans="1:39" s="5" customForma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</row>
    <row r="44" spans="1:39" s="5" customFormat="1" ht="15" customHeight="1" x14ac:dyDescent="0.2">
      <c r="A44" s="26" t="s">
        <v>22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 spans="1:39" s="5" customFormat="1" ht="15" customHeight="1" x14ac:dyDescent="0.2">
      <c r="A45" s="10"/>
      <c r="B45" s="27" t="s">
        <v>12</v>
      </c>
      <c r="C45" s="27"/>
      <c r="D45" s="27"/>
      <c r="E45" s="27"/>
      <c r="F45" s="27"/>
      <c r="G45" s="27"/>
      <c r="I45" s="28" t="s">
        <v>16</v>
      </c>
      <c r="J45" s="28"/>
      <c r="K45" s="28"/>
      <c r="L45" s="28"/>
      <c r="M45" s="28"/>
      <c r="N45" s="28"/>
      <c r="P45" s="28" t="s">
        <v>18</v>
      </c>
      <c r="Q45" s="28"/>
      <c r="R45" s="28"/>
      <c r="S45" s="28"/>
      <c r="T45" s="28"/>
      <c r="U45" s="28"/>
    </row>
    <row r="46" spans="1:39" s="5" customFormat="1" ht="15" customHeight="1" x14ac:dyDescent="0.2">
      <c r="A46" s="29" t="s">
        <v>0</v>
      </c>
      <c r="B46" s="11"/>
      <c r="C46" s="12" t="s">
        <v>23</v>
      </c>
      <c r="D46" s="12" t="s">
        <v>24</v>
      </c>
      <c r="E46" s="12" t="s">
        <v>25</v>
      </c>
      <c r="F46" s="12" t="s">
        <v>26</v>
      </c>
      <c r="G46" s="12" t="s">
        <v>27</v>
      </c>
      <c r="H46" s="29" t="s">
        <v>0</v>
      </c>
      <c r="I46" s="11"/>
      <c r="J46" s="12" t="s">
        <v>23</v>
      </c>
      <c r="K46" s="12" t="s">
        <v>24</v>
      </c>
      <c r="L46" s="12" t="s">
        <v>25</v>
      </c>
      <c r="M46" s="12" t="s">
        <v>26</v>
      </c>
      <c r="N46" s="12" t="s">
        <v>27</v>
      </c>
      <c r="O46" s="29" t="s">
        <v>0</v>
      </c>
      <c r="P46" s="11"/>
      <c r="Q46" s="12" t="s">
        <v>23</v>
      </c>
      <c r="R46" s="12" t="s">
        <v>24</v>
      </c>
      <c r="S46" s="12" t="s">
        <v>25</v>
      </c>
      <c r="T46" s="12" t="s">
        <v>26</v>
      </c>
      <c r="U46" s="12" t="s">
        <v>27</v>
      </c>
    </row>
    <row r="47" spans="1:39" s="5" customFormat="1" ht="15" customHeight="1" x14ac:dyDescent="0.2">
      <c r="A47" s="29"/>
      <c r="B47" s="30" t="s">
        <v>28</v>
      </c>
      <c r="C47" s="31">
        <v>19094.175534999995</v>
      </c>
      <c r="D47" s="32">
        <v>3</v>
      </c>
      <c r="E47" s="31">
        <v>6364.7251783333313</v>
      </c>
      <c r="F47" s="31">
        <v>32.377726978980483</v>
      </c>
      <c r="G47" s="31">
        <v>4.9957505425445059E-7</v>
      </c>
      <c r="H47" s="29"/>
      <c r="I47" s="30" t="s">
        <v>28</v>
      </c>
      <c r="J47" s="31">
        <v>8028.2251350000015</v>
      </c>
      <c r="K47" s="32">
        <v>3</v>
      </c>
      <c r="L47" s="31">
        <v>2676.0750450000005</v>
      </c>
      <c r="M47" s="31">
        <v>9.894687555901017</v>
      </c>
      <c r="N47" s="31">
        <v>6.2699651301895631E-4</v>
      </c>
      <c r="O47" s="29"/>
      <c r="P47" s="30" t="s">
        <v>28</v>
      </c>
      <c r="Q47" s="31">
        <v>26.564120000000006</v>
      </c>
      <c r="R47" s="32">
        <v>3</v>
      </c>
      <c r="S47" s="31">
        <v>8.8547066666666687</v>
      </c>
      <c r="T47" s="31">
        <v>29.097652613015242</v>
      </c>
      <c r="U47" s="31">
        <v>1.0274406889283705E-6</v>
      </c>
    </row>
    <row r="48" spans="1:39" s="5" customFormat="1" ht="15" customHeight="1" x14ac:dyDescent="0.2">
      <c r="A48" s="29"/>
      <c r="B48" s="30" t="s">
        <v>32</v>
      </c>
      <c r="C48" s="31">
        <v>3145.2363200000004</v>
      </c>
      <c r="D48" s="32">
        <v>16</v>
      </c>
      <c r="E48" s="31">
        <v>196.57727000000003</v>
      </c>
      <c r="F48" s="33"/>
      <c r="G48" s="33"/>
      <c r="H48" s="29"/>
      <c r="I48" s="30" t="s">
        <v>32</v>
      </c>
      <c r="J48" s="31">
        <v>4327.291839999999</v>
      </c>
      <c r="K48" s="32">
        <v>16</v>
      </c>
      <c r="L48" s="31">
        <v>270.45573999999993</v>
      </c>
      <c r="M48" s="33"/>
      <c r="N48" s="33"/>
      <c r="O48" s="29"/>
      <c r="P48" s="30" t="s">
        <v>32</v>
      </c>
      <c r="Q48" s="31">
        <v>4.8689600000000004</v>
      </c>
      <c r="R48" s="32">
        <v>16</v>
      </c>
      <c r="S48" s="31">
        <v>0.30431000000000002</v>
      </c>
      <c r="T48" s="33"/>
      <c r="U48" s="33"/>
    </row>
    <row r="49" spans="1:21" s="5" customFormat="1" ht="15" customHeight="1" x14ac:dyDescent="0.2">
      <c r="A49" s="29"/>
      <c r="B49" s="13" t="s">
        <v>29</v>
      </c>
      <c r="C49" s="14">
        <v>22239.411854999995</v>
      </c>
      <c r="D49" s="15">
        <v>19</v>
      </c>
      <c r="E49" s="1"/>
      <c r="F49" s="1"/>
      <c r="G49" s="1"/>
      <c r="H49" s="29"/>
      <c r="I49" s="13" t="s">
        <v>29</v>
      </c>
      <c r="J49" s="14">
        <v>12355.516975</v>
      </c>
      <c r="K49" s="15">
        <v>19</v>
      </c>
      <c r="L49" s="1"/>
      <c r="M49" s="1"/>
      <c r="N49" s="1"/>
      <c r="O49" s="29"/>
      <c r="P49" s="13" t="s">
        <v>29</v>
      </c>
      <c r="Q49" s="14">
        <v>31.433080000000007</v>
      </c>
      <c r="R49" s="15">
        <v>19</v>
      </c>
      <c r="S49" s="1"/>
      <c r="T49" s="1"/>
      <c r="U49" s="1"/>
    </row>
    <row r="50" spans="1:21" s="5" customFormat="1" ht="15" customHeight="1" x14ac:dyDescent="0.2">
      <c r="A50" s="29" t="s">
        <v>1</v>
      </c>
      <c r="B50" s="11"/>
      <c r="C50" s="12" t="s">
        <v>23</v>
      </c>
      <c r="D50" s="12" t="s">
        <v>24</v>
      </c>
      <c r="E50" s="12" t="s">
        <v>25</v>
      </c>
      <c r="F50" s="12" t="s">
        <v>26</v>
      </c>
      <c r="G50" s="12" t="s">
        <v>27</v>
      </c>
      <c r="H50" s="29" t="s">
        <v>1</v>
      </c>
      <c r="I50" s="11"/>
      <c r="J50" s="16" t="s">
        <v>23</v>
      </c>
      <c r="K50" s="16" t="s">
        <v>24</v>
      </c>
      <c r="L50" s="16" t="s">
        <v>25</v>
      </c>
      <c r="M50" s="16" t="s">
        <v>26</v>
      </c>
      <c r="N50" s="16" t="s">
        <v>27</v>
      </c>
      <c r="O50" s="29" t="s">
        <v>1</v>
      </c>
      <c r="P50" s="11"/>
      <c r="Q50" s="12" t="s">
        <v>23</v>
      </c>
      <c r="R50" s="12" t="s">
        <v>24</v>
      </c>
      <c r="S50" s="12" t="s">
        <v>25</v>
      </c>
      <c r="T50" s="12" t="s">
        <v>26</v>
      </c>
      <c r="U50" s="12" t="s">
        <v>27</v>
      </c>
    </row>
    <row r="51" spans="1:21" s="5" customFormat="1" ht="15" customHeight="1" x14ac:dyDescent="0.2">
      <c r="A51" s="29"/>
      <c r="B51" s="30" t="s">
        <v>28</v>
      </c>
      <c r="C51" s="31">
        <v>8256.8203600000015</v>
      </c>
      <c r="D51" s="32">
        <v>3</v>
      </c>
      <c r="E51" s="31">
        <v>2752.2734533333337</v>
      </c>
      <c r="F51" s="31">
        <v>10.229608489795888</v>
      </c>
      <c r="G51" s="31">
        <v>5.2940690191249646E-4</v>
      </c>
      <c r="H51" s="29"/>
      <c r="I51" s="34" t="s">
        <v>28</v>
      </c>
      <c r="J51" s="35">
        <v>6416.0069200000025</v>
      </c>
      <c r="K51" s="36">
        <v>3</v>
      </c>
      <c r="L51" s="35">
        <v>2138.6689733333342</v>
      </c>
      <c r="M51" s="35">
        <v>22.967454041224517</v>
      </c>
      <c r="N51" s="35">
        <v>4.8451917444732876E-6</v>
      </c>
      <c r="O51" s="29"/>
      <c r="P51" s="30" t="s">
        <v>28</v>
      </c>
      <c r="Q51" s="31">
        <v>7121.0902950000018</v>
      </c>
      <c r="R51" s="32">
        <v>3</v>
      </c>
      <c r="S51" s="31">
        <v>2373.6967650000006</v>
      </c>
      <c r="T51" s="31">
        <v>9.2424641832366117</v>
      </c>
      <c r="U51" s="31">
        <v>8.8084338212500511E-4</v>
      </c>
    </row>
    <row r="52" spans="1:21" s="5" customFormat="1" ht="15" customHeight="1" x14ac:dyDescent="0.2">
      <c r="A52" s="29"/>
      <c r="B52" s="30" t="s">
        <v>32</v>
      </c>
      <c r="C52" s="31">
        <v>4304.79576</v>
      </c>
      <c r="D52" s="32">
        <v>16</v>
      </c>
      <c r="E52" s="31">
        <v>269.049735</v>
      </c>
      <c r="F52" s="33"/>
      <c r="G52" s="33"/>
      <c r="H52" s="29"/>
      <c r="I52" s="34" t="s">
        <v>32</v>
      </c>
      <c r="J52" s="35">
        <v>1489.8779600000003</v>
      </c>
      <c r="K52" s="36">
        <v>16</v>
      </c>
      <c r="L52" s="35">
        <v>93.117372500000016</v>
      </c>
      <c r="M52" s="37"/>
      <c r="N52" s="37"/>
      <c r="O52" s="29"/>
      <c r="P52" s="30" t="s">
        <v>32</v>
      </c>
      <c r="Q52" s="31">
        <v>4109.2015599999995</v>
      </c>
      <c r="R52" s="32">
        <v>16</v>
      </c>
      <c r="S52" s="31">
        <v>256.82509749999997</v>
      </c>
      <c r="T52" s="33"/>
      <c r="U52" s="33"/>
    </row>
    <row r="53" spans="1:21" s="5" customFormat="1" ht="15" customHeight="1" x14ac:dyDescent="0.2">
      <c r="A53" s="29"/>
      <c r="B53" s="13" t="s">
        <v>29</v>
      </c>
      <c r="C53" s="14">
        <v>12561.616120000002</v>
      </c>
      <c r="D53" s="15">
        <v>19</v>
      </c>
      <c r="E53" s="1"/>
      <c r="F53" s="1"/>
      <c r="G53" s="1"/>
      <c r="H53" s="29"/>
      <c r="I53" s="17" t="s">
        <v>29</v>
      </c>
      <c r="J53" s="18">
        <v>7905.8848800000032</v>
      </c>
      <c r="K53" s="19">
        <v>19</v>
      </c>
      <c r="L53" s="2"/>
      <c r="M53" s="2"/>
      <c r="N53" s="2"/>
      <c r="O53" s="29"/>
      <c r="P53" s="13" t="s">
        <v>29</v>
      </c>
      <c r="Q53" s="14">
        <v>11230.291855000001</v>
      </c>
      <c r="R53" s="15">
        <v>19</v>
      </c>
      <c r="S53" s="1"/>
      <c r="T53" s="1"/>
      <c r="U53" s="1"/>
    </row>
    <row r="54" spans="1:21" s="5" customFormat="1" ht="15" customHeight="1" x14ac:dyDescent="0.2">
      <c r="A54" s="29" t="s">
        <v>2</v>
      </c>
      <c r="B54" s="11"/>
      <c r="C54" s="12" t="s">
        <v>23</v>
      </c>
      <c r="D54" s="12" t="s">
        <v>24</v>
      </c>
      <c r="E54" s="12" t="s">
        <v>25</v>
      </c>
      <c r="F54" s="12" t="s">
        <v>26</v>
      </c>
      <c r="G54" s="12" t="s">
        <v>27</v>
      </c>
      <c r="H54" s="29" t="s">
        <v>2</v>
      </c>
      <c r="I54" s="11"/>
      <c r="J54" s="20" t="s">
        <v>23</v>
      </c>
      <c r="K54" s="20" t="s">
        <v>24</v>
      </c>
      <c r="L54" s="20" t="s">
        <v>25</v>
      </c>
      <c r="M54" s="20" t="s">
        <v>26</v>
      </c>
      <c r="N54" s="20" t="s">
        <v>27</v>
      </c>
      <c r="O54" s="29" t="s">
        <v>2</v>
      </c>
      <c r="P54" s="11"/>
      <c r="Q54" s="16" t="s">
        <v>23</v>
      </c>
      <c r="R54" s="16" t="s">
        <v>24</v>
      </c>
      <c r="S54" s="16" t="s">
        <v>25</v>
      </c>
      <c r="T54" s="16" t="s">
        <v>26</v>
      </c>
      <c r="U54" s="16" t="s">
        <v>27</v>
      </c>
    </row>
    <row r="55" spans="1:21" s="5" customFormat="1" ht="15" customHeight="1" x14ac:dyDescent="0.2">
      <c r="A55" s="29"/>
      <c r="B55" s="30" t="s">
        <v>28</v>
      </c>
      <c r="C55" s="31">
        <v>20746.954574999996</v>
      </c>
      <c r="D55" s="32">
        <v>3</v>
      </c>
      <c r="E55" s="31">
        <v>6915.6515249999984</v>
      </c>
      <c r="F55" s="31">
        <v>50.855375587913912</v>
      </c>
      <c r="G55" s="31">
        <v>2.1047416847800928E-8</v>
      </c>
      <c r="H55" s="29"/>
      <c r="I55" s="30" t="s">
        <v>28</v>
      </c>
      <c r="J55" s="31">
        <v>25854.148479999996</v>
      </c>
      <c r="K55" s="32">
        <v>3</v>
      </c>
      <c r="L55" s="31">
        <v>8618.0494933333321</v>
      </c>
      <c r="M55" s="31">
        <v>180.33343169867771</v>
      </c>
      <c r="N55" s="31">
        <v>1.5277312652397612E-12</v>
      </c>
      <c r="O55" s="29"/>
      <c r="P55" s="34" t="s">
        <v>28</v>
      </c>
      <c r="Q55" s="38">
        <v>16510.372734999994</v>
      </c>
      <c r="R55" s="39">
        <v>3</v>
      </c>
      <c r="S55" s="38">
        <v>5503.4575783333312</v>
      </c>
      <c r="T55" s="38">
        <v>33.688401755258724</v>
      </c>
      <c r="U55" s="38">
        <v>3.8101785558361608E-7</v>
      </c>
    </row>
    <row r="56" spans="1:21" s="5" customFormat="1" ht="15" customHeight="1" x14ac:dyDescent="0.2">
      <c r="A56" s="29"/>
      <c r="B56" s="30" t="s">
        <v>32</v>
      </c>
      <c r="C56" s="31">
        <v>2175.7862</v>
      </c>
      <c r="D56" s="32">
        <v>16</v>
      </c>
      <c r="E56" s="31">
        <v>135.9866375</v>
      </c>
      <c r="F56" s="33"/>
      <c r="G56" s="33"/>
      <c r="H56" s="29"/>
      <c r="I56" s="30" t="s">
        <v>32</v>
      </c>
      <c r="J56" s="31">
        <v>764.6324400000002</v>
      </c>
      <c r="K56" s="32">
        <v>16</v>
      </c>
      <c r="L56" s="31">
        <v>47.789527500000013</v>
      </c>
      <c r="M56" s="33"/>
      <c r="N56" s="33"/>
      <c r="O56" s="29"/>
      <c r="P56" s="34" t="s">
        <v>32</v>
      </c>
      <c r="Q56" s="38">
        <v>2613.8171200000002</v>
      </c>
      <c r="R56" s="39">
        <v>16</v>
      </c>
      <c r="S56" s="38">
        <v>163.36357000000001</v>
      </c>
      <c r="T56" s="40"/>
      <c r="U56" s="40"/>
    </row>
    <row r="57" spans="1:21" s="5" customFormat="1" ht="15" customHeight="1" x14ac:dyDescent="0.2">
      <c r="A57" s="29"/>
      <c r="B57" s="13" t="s">
        <v>29</v>
      </c>
      <c r="C57" s="14">
        <v>22922.740774999995</v>
      </c>
      <c r="D57" s="15">
        <v>19</v>
      </c>
      <c r="E57" s="1"/>
      <c r="F57" s="1"/>
      <c r="G57" s="1"/>
      <c r="H57" s="29"/>
      <c r="I57" s="13" t="s">
        <v>29</v>
      </c>
      <c r="J57" s="14">
        <v>26618.780919999997</v>
      </c>
      <c r="K57" s="15">
        <v>19</v>
      </c>
      <c r="L57" s="1"/>
      <c r="M57" s="1"/>
      <c r="N57" s="1"/>
      <c r="O57" s="29"/>
      <c r="P57" s="17" t="s">
        <v>29</v>
      </c>
      <c r="Q57" s="21">
        <v>19124.189854999993</v>
      </c>
      <c r="R57" s="22">
        <v>19</v>
      </c>
      <c r="S57" s="3"/>
      <c r="T57" s="3"/>
      <c r="U57" s="3"/>
    </row>
    <row r="58" spans="1:21" s="5" customFormat="1" ht="15" customHeight="1" x14ac:dyDescent="0.2">
      <c r="A58" s="29" t="s">
        <v>3</v>
      </c>
      <c r="B58" s="11"/>
      <c r="C58" s="12" t="s">
        <v>23</v>
      </c>
      <c r="D58" s="12" t="s">
        <v>24</v>
      </c>
      <c r="E58" s="12" t="s">
        <v>25</v>
      </c>
      <c r="F58" s="12" t="s">
        <v>26</v>
      </c>
      <c r="G58" s="12" t="s">
        <v>27</v>
      </c>
      <c r="H58" s="29" t="s">
        <v>3</v>
      </c>
      <c r="I58" s="11"/>
      <c r="J58" s="16" t="s">
        <v>23</v>
      </c>
      <c r="K58" s="16" t="s">
        <v>24</v>
      </c>
      <c r="L58" s="16" t="s">
        <v>25</v>
      </c>
      <c r="M58" s="16" t="s">
        <v>26</v>
      </c>
      <c r="N58" s="16" t="s">
        <v>27</v>
      </c>
      <c r="O58" s="29" t="s">
        <v>3</v>
      </c>
      <c r="P58" s="11"/>
      <c r="Q58" s="20" t="s">
        <v>23</v>
      </c>
      <c r="R58" s="20" t="s">
        <v>24</v>
      </c>
      <c r="S58" s="20" t="s">
        <v>25</v>
      </c>
      <c r="T58" s="20" t="s">
        <v>26</v>
      </c>
      <c r="U58" s="20" t="s">
        <v>27</v>
      </c>
    </row>
    <row r="59" spans="1:21" s="5" customFormat="1" ht="15" customHeight="1" x14ac:dyDescent="0.2">
      <c r="A59" s="29"/>
      <c r="B59" s="30" t="s">
        <v>28</v>
      </c>
      <c r="C59" s="31">
        <v>48939.808479999992</v>
      </c>
      <c r="D59" s="32">
        <v>3</v>
      </c>
      <c r="E59" s="31">
        <v>16313.269493333331</v>
      </c>
      <c r="F59" s="31">
        <v>199.00634482611665</v>
      </c>
      <c r="G59" s="31">
        <v>7.1058837594403823E-13</v>
      </c>
      <c r="H59" s="29"/>
      <c r="I59" s="34" t="s">
        <v>28</v>
      </c>
      <c r="J59" s="35">
        <v>133824.59057499998</v>
      </c>
      <c r="K59" s="36">
        <v>3</v>
      </c>
      <c r="L59" s="35">
        <v>44608.196858333329</v>
      </c>
      <c r="M59" s="35">
        <v>110.69737620628329</v>
      </c>
      <c r="N59" s="35">
        <v>6.514694971845278E-11</v>
      </c>
      <c r="O59" s="29"/>
      <c r="P59" s="30" t="s">
        <v>28</v>
      </c>
      <c r="Q59" s="31">
        <v>34003.788599999993</v>
      </c>
      <c r="R59" s="32">
        <v>3</v>
      </c>
      <c r="S59" s="31">
        <v>11334.596199999998</v>
      </c>
      <c r="T59" s="31">
        <v>32.659163013077766</v>
      </c>
      <c r="U59" s="31">
        <v>4.7097673018405173E-7</v>
      </c>
    </row>
    <row r="60" spans="1:21" s="5" customFormat="1" ht="15" customHeight="1" x14ac:dyDescent="0.2">
      <c r="A60" s="29"/>
      <c r="B60" s="30" t="s">
        <v>32</v>
      </c>
      <c r="C60" s="31">
        <v>1311.5778400000004</v>
      </c>
      <c r="D60" s="32">
        <v>16</v>
      </c>
      <c r="E60" s="31">
        <v>81.973615000000024</v>
      </c>
      <c r="F60" s="33"/>
      <c r="G60" s="33"/>
      <c r="H60" s="29"/>
      <c r="I60" s="34" t="s">
        <v>32</v>
      </c>
      <c r="J60" s="35">
        <v>6447.588679999998</v>
      </c>
      <c r="K60" s="36">
        <v>16</v>
      </c>
      <c r="L60" s="35">
        <v>402.97429249999988</v>
      </c>
      <c r="M60" s="37"/>
      <c r="N60" s="37"/>
      <c r="O60" s="29"/>
      <c r="P60" s="30" t="s">
        <v>32</v>
      </c>
      <c r="Q60" s="31">
        <v>5552.9144800000004</v>
      </c>
      <c r="R60" s="32">
        <v>16</v>
      </c>
      <c r="S60" s="31">
        <v>347.05715500000002</v>
      </c>
      <c r="T60" s="33"/>
      <c r="U60" s="33"/>
    </row>
    <row r="61" spans="1:21" s="5" customFormat="1" ht="15" customHeight="1" x14ac:dyDescent="0.2">
      <c r="A61" s="29"/>
      <c r="B61" s="13" t="s">
        <v>29</v>
      </c>
      <c r="C61" s="14">
        <v>50251.386319999991</v>
      </c>
      <c r="D61" s="15">
        <v>19</v>
      </c>
      <c r="E61" s="1"/>
      <c r="F61" s="1"/>
      <c r="G61" s="1"/>
      <c r="H61" s="29"/>
      <c r="I61" s="17" t="s">
        <v>29</v>
      </c>
      <c r="J61" s="18">
        <v>140272.17925499997</v>
      </c>
      <c r="K61" s="19">
        <v>19</v>
      </c>
      <c r="L61" s="2"/>
      <c r="M61" s="2"/>
      <c r="N61" s="2"/>
      <c r="O61" s="29"/>
      <c r="P61" s="13" t="s">
        <v>29</v>
      </c>
      <c r="Q61" s="14">
        <v>39556.703079999992</v>
      </c>
      <c r="R61" s="15">
        <v>19</v>
      </c>
      <c r="S61" s="1"/>
      <c r="T61" s="1"/>
      <c r="U61" s="1"/>
    </row>
    <row r="62" spans="1:21" s="5" customFormat="1" ht="15" customHeight="1" x14ac:dyDescent="0.2">
      <c r="A62" s="29" t="s">
        <v>4</v>
      </c>
      <c r="B62" s="11"/>
      <c r="C62" s="12" t="s">
        <v>23</v>
      </c>
      <c r="D62" s="12" t="s">
        <v>24</v>
      </c>
      <c r="E62" s="12" t="s">
        <v>25</v>
      </c>
      <c r="F62" s="12" t="s">
        <v>26</v>
      </c>
      <c r="G62" s="12" t="s">
        <v>27</v>
      </c>
      <c r="H62" s="29" t="s">
        <v>4</v>
      </c>
      <c r="I62" s="11"/>
      <c r="J62" s="20" t="s">
        <v>23</v>
      </c>
      <c r="K62" s="20" t="s">
        <v>24</v>
      </c>
      <c r="L62" s="20" t="s">
        <v>25</v>
      </c>
      <c r="M62" s="20" t="s">
        <v>26</v>
      </c>
      <c r="N62" s="20" t="s">
        <v>27</v>
      </c>
      <c r="O62" s="29" t="s">
        <v>4</v>
      </c>
      <c r="P62" s="11"/>
      <c r="Q62" s="12" t="s">
        <v>23</v>
      </c>
      <c r="R62" s="12" t="s">
        <v>24</v>
      </c>
      <c r="S62" s="12" t="s">
        <v>25</v>
      </c>
      <c r="T62" s="12" t="s">
        <v>26</v>
      </c>
      <c r="U62" s="12" t="s">
        <v>27</v>
      </c>
    </row>
    <row r="63" spans="1:21" s="5" customFormat="1" ht="15" customHeight="1" x14ac:dyDescent="0.2">
      <c r="A63" s="29"/>
      <c r="B63" s="30" t="s">
        <v>28</v>
      </c>
      <c r="C63" s="31">
        <v>5751.9772949999997</v>
      </c>
      <c r="D63" s="32">
        <v>3</v>
      </c>
      <c r="E63" s="31">
        <v>1917.3257649999998</v>
      </c>
      <c r="F63" s="31">
        <v>5.9585407613850219</v>
      </c>
      <c r="G63" s="31">
        <v>6.2928307181696159E-3</v>
      </c>
      <c r="H63" s="29"/>
      <c r="I63" s="30" t="s">
        <v>28</v>
      </c>
      <c r="J63" s="31">
        <v>384.09394000000003</v>
      </c>
      <c r="K63" s="32">
        <v>3</v>
      </c>
      <c r="L63" s="31">
        <v>128.03131333333334</v>
      </c>
      <c r="M63" s="31">
        <v>13.9192309476388</v>
      </c>
      <c r="N63" s="31">
        <v>1.0050200298101414E-4</v>
      </c>
      <c r="O63" s="29"/>
      <c r="P63" s="30" t="s">
        <v>28</v>
      </c>
      <c r="Q63" s="31">
        <v>32.088775000000005</v>
      </c>
      <c r="R63" s="32">
        <v>3</v>
      </c>
      <c r="S63" s="31">
        <v>10.696258333333335</v>
      </c>
      <c r="T63" s="31">
        <v>14.980753968253971</v>
      </c>
      <c r="U63" s="31">
        <v>6.5976562652473935E-5</v>
      </c>
    </row>
    <row r="64" spans="1:21" s="5" customFormat="1" ht="15" customHeight="1" x14ac:dyDescent="0.2">
      <c r="A64" s="29"/>
      <c r="B64" s="30" t="s">
        <v>32</v>
      </c>
      <c r="C64" s="31">
        <v>5148.4438</v>
      </c>
      <c r="D64" s="32">
        <v>16</v>
      </c>
      <c r="E64" s="31">
        <v>321.7777375</v>
      </c>
      <c r="F64" s="33"/>
      <c r="G64" s="33"/>
      <c r="H64" s="29"/>
      <c r="I64" s="30" t="s">
        <v>32</v>
      </c>
      <c r="J64" s="31">
        <v>147.17056000000005</v>
      </c>
      <c r="K64" s="32">
        <v>16</v>
      </c>
      <c r="L64" s="31">
        <v>9.1981600000000032</v>
      </c>
      <c r="M64" s="33"/>
      <c r="N64" s="33"/>
      <c r="O64" s="29"/>
      <c r="P64" s="30" t="s">
        <v>32</v>
      </c>
      <c r="Q64" s="31">
        <v>11.423999999999999</v>
      </c>
      <c r="R64" s="32">
        <v>16</v>
      </c>
      <c r="S64" s="31">
        <v>0.71399999999999997</v>
      </c>
      <c r="T64" s="33"/>
      <c r="U64" s="33"/>
    </row>
    <row r="65" spans="1:21" s="5" customFormat="1" ht="15" customHeight="1" x14ac:dyDescent="0.2">
      <c r="A65" s="29"/>
      <c r="B65" s="13" t="s">
        <v>29</v>
      </c>
      <c r="C65" s="14">
        <v>10900.421095</v>
      </c>
      <c r="D65" s="15">
        <v>19</v>
      </c>
      <c r="E65" s="1"/>
      <c r="F65" s="1"/>
      <c r="G65" s="1"/>
      <c r="H65" s="29"/>
      <c r="I65" s="13" t="s">
        <v>29</v>
      </c>
      <c r="J65" s="14">
        <v>531.26450000000011</v>
      </c>
      <c r="K65" s="15">
        <v>19</v>
      </c>
      <c r="L65" s="1"/>
      <c r="M65" s="1"/>
      <c r="N65" s="1"/>
      <c r="O65" s="29"/>
      <c r="P65" s="13" t="s">
        <v>29</v>
      </c>
      <c r="Q65" s="14">
        <v>43.512775000000005</v>
      </c>
      <c r="R65" s="15">
        <v>19</v>
      </c>
      <c r="S65" s="1"/>
      <c r="T65" s="1"/>
      <c r="U65" s="1"/>
    </row>
    <row r="66" spans="1:21" s="5" customFormat="1" ht="15" customHeight="1" x14ac:dyDescent="0.2">
      <c r="A66" s="29" t="s">
        <v>5</v>
      </c>
      <c r="B66" s="11"/>
      <c r="C66" s="12" t="s">
        <v>23</v>
      </c>
      <c r="D66" s="12" t="s">
        <v>24</v>
      </c>
      <c r="E66" s="12" t="s">
        <v>25</v>
      </c>
      <c r="F66" s="12" t="s">
        <v>26</v>
      </c>
      <c r="G66" s="12" t="s">
        <v>27</v>
      </c>
      <c r="H66" s="29" t="s">
        <v>5</v>
      </c>
      <c r="I66" s="11"/>
      <c r="J66" s="12" t="s">
        <v>23</v>
      </c>
      <c r="K66" s="12" t="s">
        <v>24</v>
      </c>
      <c r="L66" s="12" t="s">
        <v>25</v>
      </c>
      <c r="M66" s="12" t="s">
        <v>26</v>
      </c>
      <c r="N66" s="12" t="s">
        <v>27</v>
      </c>
      <c r="O66" s="29" t="s">
        <v>5</v>
      </c>
      <c r="P66" s="11"/>
      <c r="Q66" s="12" t="s">
        <v>23</v>
      </c>
      <c r="R66" s="12" t="s">
        <v>24</v>
      </c>
      <c r="S66" s="12" t="s">
        <v>25</v>
      </c>
      <c r="T66" s="12" t="s">
        <v>26</v>
      </c>
      <c r="U66" s="12" t="s">
        <v>27</v>
      </c>
    </row>
    <row r="67" spans="1:21" s="5" customFormat="1" ht="15" customHeight="1" x14ac:dyDescent="0.2">
      <c r="A67" s="29"/>
      <c r="B67" s="30" t="s">
        <v>28</v>
      </c>
      <c r="C67" s="31">
        <v>346648.68185499986</v>
      </c>
      <c r="D67" s="32">
        <v>3</v>
      </c>
      <c r="E67" s="31">
        <v>115549.56061833329</v>
      </c>
      <c r="F67" s="31">
        <v>24.907315735906188</v>
      </c>
      <c r="G67" s="31">
        <v>2.8691887907074828E-6</v>
      </c>
      <c r="H67" s="29"/>
      <c r="I67" s="30" t="s">
        <v>28</v>
      </c>
      <c r="J67" s="31">
        <v>4699.4707599999974</v>
      </c>
      <c r="K67" s="32">
        <v>3</v>
      </c>
      <c r="L67" s="31">
        <v>1566.4902533333325</v>
      </c>
      <c r="M67" s="31">
        <v>14.571313099592755</v>
      </c>
      <c r="N67" s="31">
        <v>7.7404305750635049E-5</v>
      </c>
      <c r="O67" s="29"/>
      <c r="P67" s="30" t="s">
        <v>28</v>
      </c>
      <c r="Q67" s="31">
        <v>25.70010000000001</v>
      </c>
      <c r="R67" s="32">
        <v>3</v>
      </c>
      <c r="S67" s="31">
        <v>8.5667000000000026</v>
      </c>
      <c r="T67" s="31">
        <v>6.543736560885157</v>
      </c>
      <c r="U67" s="31">
        <v>4.2752307407660246E-3</v>
      </c>
    </row>
    <row r="68" spans="1:21" s="5" customFormat="1" ht="15" customHeight="1" x14ac:dyDescent="0.2">
      <c r="A68" s="29"/>
      <c r="B68" s="30" t="s">
        <v>32</v>
      </c>
      <c r="C68" s="31">
        <v>74226.905440000002</v>
      </c>
      <c r="D68" s="32">
        <v>16</v>
      </c>
      <c r="E68" s="31">
        <v>4639.1815900000001</v>
      </c>
      <c r="F68" s="33"/>
      <c r="G68" s="33"/>
      <c r="H68" s="29"/>
      <c r="I68" s="30" t="s">
        <v>32</v>
      </c>
      <c r="J68" s="31">
        <v>1720.0813599999999</v>
      </c>
      <c r="K68" s="32">
        <v>16</v>
      </c>
      <c r="L68" s="31">
        <v>107.50508499999999</v>
      </c>
      <c r="M68" s="33"/>
      <c r="N68" s="33"/>
      <c r="O68" s="29"/>
      <c r="P68" s="30" t="s">
        <v>32</v>
      </c>
      <c r="Q68" s="31">
        <v>20.946320000000011</v>
      </c>
      <c r="R68" s="32">
        <v>16</v>
      </c>
      <c r="S68" s="31">
        <v>1.3091450000000007</v>
      </c>
      <c r="T68" s="33"/>
      <c r="U68" s="33"/>
    </row>
    <row r="69" spans="1:21" s="5" customFormat="1" ht="15" customHeight="1" x14ac:dyDescent="0.2">
      <c r="A69" s="29"/>
      <c r="B69" s="13" t="s">
        <v>29</v>
      </c>
      <c r="C69" s="14">
        <v>420875.58729499986</v>
      </c>
      <c r="D69" s="15">
        <v>19</v>
      </c>
      <c r="E69" s="1"/>
      <c r="F69" s="1"/>
      <c r="G69" s="1"/>
      <c r="H69" s="29"/>
      <c r="I69" s="13" t="s">
        <v>29</v>
      </c>
      <c r="J69" s="14">
        <v>6419.5521199999976</v>
      </c>
      <c r="K69" s="15">
        <v>19</v>
      </c>
      <c r="L69" s="1"/>
      <c r="M69" s="1"/>
      <c r="N69" s="1"/>
      <c r="O69" s="29"/>
      <c r="P69" s="13" t="s">
        <v>29</v>
      </c>
      <c r="Q69" s="14">
        <v>46.64642000000002</v>
      </c>
      <c r="R69" s="15">
        <v>19</v>
      </c>
      <c r="S69" s="1"/>
      <c r="T69" s="1"/>
      <c r="U69" s="1"/>
    </row>
    <row r="70" spans="1:21" s="5" customFormat="1" ht="15" customHeight="1" x14ac:dyDescent="0.2">
      <c r="A70" s="29" t="s">
        <v>6</v>
      </c>
      <c r="B70" s="11"/>
      <c r="C70" s="12" t="s">
        <v>23</v>
      </c>
      <c r="D70" s="12" t="s">
        <v>24</v>
      </c>
      <c r="E70" s="12" t="s">
        <v>25</v>
      </c>
      <c r="F70" s="12" t="s">
        <v>26</v>
      </c>
      <c r="G70" s="12" t="s">
        <v>27</v>
      </c>
      <c r="H70" s="29" t="s">
        <v>6</v>
      </c>
      <c r="I70" s="11"/>
      <c r="J70" s="12" t="s">
        <v>23</v>
      </c>
      <c r="K70" s="12" t="s">
        <v>24</v>
      </c>
      <c r="L70" s="12" t="s">
        <v>25</v>
      </c>
      <c r="M70" s="12" t="s">
        <v>26</v>
      </c>
      <c r="N70" s="12" t="s">
        <v>27</v>
      </c>
      <c r="O70" s="29" t="s">
        <v>6</v>
      </c>
      <c r="P70" s="11"/>
      <c r="Q70" s="12" t="s">
        <v>23</v>
      </c>
      <c r="R70" s="12" t="s">
        <v>24</v>
      </c>
      <c r="S70" s="12" t="s">
        <v>25</v>
      </c>
      <c r="T70" s="12" t="s">
        <v>26</v>
      </c>
      <c r="U70" s="12" t="s">
        <v>27</v>
      </c>
    </row>
    <row r="71" spans="1:21" s="5" customFormat="1" ht="15" customHeight="1" x14ac:dyDescent="0.2">
      <c r="A71" s="29"/>
      <c r="B71" s="30" t="s">
        <v>28</v>
      </c>
      <c r="C71" s="31">
        <v>0.14330000000000001</v>
      </c>
      <c r="D71" s="32">
        <v>3</v>
      </c>
      <c r="E71" s="31">
        <v>4.7766666666666673E-2</v>
      </c>
      <c r="F71" s="31">
        <v>0.99034192021285794</v>
      </c>
      <c r="G71" s="31">
        <v>0.42235010344474633</v>
      </c>
      <c r="H71" s="29"/>
      <c r="I71" s="30" t="s">
        <v>28</v>
      </c>
      <c r="J71" s="31">
        <v>7.6332549999999992</v>
      </c>
      <c r="K71" s="32">
        <v>3</v>
      </c>
      <c r="L71" s="31">
        <v>2.5444183333333332</v>
      </c>
      <c r="M71" s="31">
        <v>397.10001300559225</v>
      </c>
      <c r="N71" s="31">
        <v>3.1580017280061897E-15</v>
      </c>
      <c r="O71" s="29"/>
      <c r="P71" s="30" t="s">
        <v>28</v>
      </c>
      <c r="Q71" s="31">
        <v>28.518279999999987</v>
      </c>
      <c r="R71" s="32">
        <v>3</v>
      </c>
      <c r="S71" s="31">
        <v>9.5060933333333288</v>
      </c>
      <c r="T71" s="31">
        <v>18.231862933128745</v>
      </c>
      <c r="U71" s="31">
        <v>2.0537724409001619E-5</v>
      </c>
    </row>
    <row r="72" spans="1:21" s="5" customFormat="1" ht="15" customHeight="1" x14ac:dyDescent="0.2">
      <c r="A72" s="29"/>
      <c r="B72" s="30" t="s">
        <v>32</v>
      </c>
      <c r="C72" s="31">
        <v>0.77172000000000007</v>
      </c>
      <c r="D72" s="32">
        <v>16</v>
      </c>
      <c r="E72" s="31">
        <v>4.8232500000000005E-2</v>
      </c>
      <c r="F72" s="33"/>
      <c r="G72" s="33"/>
      <c r="H72" s="29"/>
      <c r="I72" s="30" t="s">
        <v>32</v>
      </c>
      <c r="J72" s="31">
        <v>0.10252000000000004</v>
      </c>
      <c r="K72" s="32">
        <v>16</v>
      </c>
      <c r="L72" s="31">
        <v>6.4075000000000026E-3</v>
      </c>
      <c r="M72" s="33"/>
      <c r="N72" s="33"/>
      <c r="O72" s="29"/>
      <c r="P72" s="30" t="s">
        <v>32</v>
      </c>
      <c r="Q72" s="31">
        <v>8.3424000000000014</v>
      </c>
      <c r="R72" s="32">
        <v>16</v>
      </c>
      <c r="S72" s="31">
        <v>0.52140000000000009</v>
      </c>
      <c r="T72" s="33"/>
      <c r="U72" s="33"/>
    </row>
    <row r="73" spans="1:21" s="5" customFormat="1" ht="15" customHeight="1" x14ac:dyDescent="0.2">
      <c r="A73" s="29"/>
      <c r="B73" s="13" t="s">
        <v>29</v>
      </c>
      <c r="C73" s="14">
        <v>0.91502000000000006</v>
      </c>
      <c r="D73" s="15">
        <v>19</v>
      </c>
      <c r="E73" s="1"/>
      <c r="F73" s="1"/>
      <c r="G73" s="1"/>
      <c r="H73" s="29"/>
      <c r="I73" s="13" t="s">
        <v>29</v>
      </c>
      <c r="J73" s="14">
        <v>7.7357749999999994</v>
      </c>
      <c r="K73" s="15">
        <v>19</v>
      </c>
      <c r="L73" s="1"/>
      <c r="M73" s="1"/>
      <c r="N73" s="1"/>
      <c r="O73" s="29"/>
      <c r="P73" s="13" t="s">
        <v>29</v>
      </c>
      <c r="Q73" s="14">
        <v>36.860679999999988</v>
      </c>
      <c r="R73" s="15">
        <v>19</v>
      </c>
      <c r="S73" s="1"/>
      <c r="T73" s="1"/>
      <c r="U73" s="1"/>
    </row>
    <row r="74" spans="1:21" s="5" customFormat="1" ht="15" customHeight="1" x14ac:dyDescent="0.2">
      <c r="A74" s="29" t="s">
        <v>7</v>
      </c>
      <c r="B74" s="11"/>
      <c r="C74" s="12" t="s">
        <v>23</v>
      </c>
      <c r="D74" s="12" t="s">
        <v>24</v>
      </c>
      <c r="E74" s="12" t="s">
        <v>25</v>
      </c>
      <c r="F74" s="12" t="s">
        <v>26</v>
      </c>
      <c r="G74" s="12" t="s">
        <v>27</v>
      </c>
      <c r="H74" s="29" t="s">
        <v>7</v>
      </c>
      <c r="I74" s="11"/>
      <c r="J74" s="12" t="s">
        <v>23</v>
      </c>
      <c r="K74" s="12" t="s">
        <v>24</v>
      </c>
      <c r="L74" s="12" t="s">
        <v>25</v>
      </c>
      <c r="M74" s="12" t="s">
        <v>26</v>
      </c>
      <c r="N74" s="12" t="s">
        <v>27</v>
      </c>
      <c r="O74" s="29" t="s">
        <v>7</v>
      </c>
      <c r="P74" s="11"/>
      <c r="Q74" s="12" t="s">
        <v>23</v>
      </c>
      <c r="R74" s="12" t="s">
        <v>24</v>
      </c>
      <c r="S74" s="12" t="s">
        <v>25</v>
      </c>
      <c r="T74" s="12" t="s">
        <v>26</v>
      </c>
      <c r="U74" s="12" t="s">
        <v>27</v>
      </c>
    </row>
    <row r="75" spans="1:21" s="5" customFormat="1" ht="15" customHeight="1" x14ac:dyDescent="0.2">
      <c r="A75" s="29"/>
      <c r="B75" s="30" t="s">
        <v>28</v>
      </c>
      <c r="C75" s="31">
        <v>1.1041599999999998</v>
      </c>
      <c r="D75" s="32">
        <v>3</v>
      </c>
      <c r="E75" s="31">
        <v>0.36805333333333329</v>
      </c>
      <c r="F75" s="31">
        <v>1.1553204791164751</v>
      </c>
      <c r="G75" s="31">
        <v>0.3573301011165736</v>
      </c>
      <c r="H75" s="29"/>
      <c r="I75" s="30" t="s">
        <v>28</v>
      </c>
      <c r="J75" s="31">
        <v>0.18940000000000018</v>
      </c>
      <c r="K75" s="32">
        <v>3</v>
      </c>
      <c r="L75" s="31">
        <v>6.3133333333333388E-2</v>
      </c>
      <c r="M75" s="31">
        <v>3.8803523868059893</v>
      </c>
      <c r="N75" s="31">
        <v>2.9271000797659544E-2</v>
      </c>
      <c r="O75" s="29"/>
      <c r="P75" s="30" t="s">
        <v>28</v>
      </c>
      <c r="Q75" s="31">
        <v>303.89427999999992</v>
      </c>
      <c r="R75" s="32">
        <v>3</v>
      </c>
      <c r="S75" s="31">
        <v>101.29809333333331</v>
      </c>
      <c r="T75" s="31">
        <v>5.5474753902587315</v>
      </c>
      <c r="U75" s="31">
        <v>8.3487201819710012E-3</v>
      </c>
    </row>
    <row r="76" spans="1:21" s="5" customFormat="1" ht="15" customHeight="1" x14ac:dyDescent="0.2">
      <c r="A76" s="29"/>
      <c r="B76" s="30" t="s">
        <v>32</v>
      </c>
      <c r="C76" s="31">
        <v>5.0971600000000006</v>
      </c>
      <c r="D76" s="32">
        <v>16</v>
      </c>
      <c r="E76" s="31">
        <v>0.31857250000000004</v>
      </c>
      <c r="F76" s="33"/>
      <c r="G76" s="33"/>
      <c r="H76" s="29"/>
      <c r="I76" s="30" t="s">
        <v>32</v>
      </c>
      <c r="J76" s="31">
        <v>0.26031999999999977</v>
      </c>
      <c r="K76" s="32">
        <v>16</v>
      </c>
      <c r="L76" s="31">
        <v>1.6269999999999986E-2</v>
      </c>
      <c r="M76" s="33"/>
      <c r="N76" s="33"/>
      <c r="O76" s="29"/>
      <c r="P76" s="30" t="s">
        <v>32</v>
      </c>
      <c r="Q76" s="31">
        <v>292.16343999999992</v>
      </c>
      <c r="R76" s="32">
        <v>16</v>
      </c>
      <c r="S76" s="31">
        <v>18.260214999999995</v>
      </c>
      <c r="T76" s="33"/>
      <c r="U76" s="33"/>
    </row>
    <row r="77" spans="1:21" s="5" customFormat="1" ht="15" customHeight="1" x14ac:dyDescent="0.2">
      <c r="A77" s="29"/>
      <c r="B77" s="13" t="s">
        <v>29</v>
      </c>
      <c r="C77" s="14">
        <v>6.2013200000000008</v>
      </c>
      <c r="D77" s="15">
        <v>19</v>
      </c>
      <c r="E77" s="1"/>
      <c r="F77" s="1"/>
      <c r="G77" s="1"/>
      <c r="H77" s="29"/>
      <c r="I77" s="13" t="s">
        <v>29</v>
      </c>
      <c r="J77" s="14">
        <v>0.44971999999999995</v>
      </c>
      <c r="K77" s="15">
        <v>19</v>
      </c>
      <c r="L77" s="1"/>
      <c r="M77" s="1"/>
      <c r="N77" s="1"/>
      <c r="O77" s="29"/>
      <c r="P77" s="13" t="s">
        <v>29</v>
      </c>
      <c r="Q77" s="14">
        <v>596.05771999999979</v>
      </c>
      <c r="R77" s="15">
        <v>19</v>
      </c>
      <c r="S77" s="1"/>
      <c r="T77" s="1"/>
      <c r="U77" s="1"/>
    </row>
    <row r="78" spans="1:21" s="5" customFormat="1" ht="15" customHeight="1" x14ac:dyDescent="0.2">
      <c r="A78" s="29" t="s">
        <v>8</v>
      </c>
      <c r="B78" s="11"/>
      <c r="C78" s="12" t="s">
        <v>23</v>
      </c>
      <c r="D78" s="12" t="s">
        <v>24</v>
      </c>
      <c r="E78" s="12" t="s">
        <v>25</v>
      </c>
      <c r="F78" s="12" t="s">
        <v>26</v>
      </c>
      <c r="G78" s="12" t="s">
        <v>27</v>
      </c>
      <c r="H78" s="29" t="s">
        <v>8</v>
      </c>
      <c r="I78" s="11"/>
      <c r="J78" s="12" t="s">
        <v>23</v>
      </c>
      <c r="K78" s="12" t="s">
        <v>24</v>
      </c>
      <c r="L78" s="12" t="s">
        <v>25</v>
      </c>
      <c r="M78" s="12" t="s">
        <v>26</v>
      </c>
      <c r="N78" s="12" t="s">
        <v>27</v>
      </c>
      <c r="O78" s="29" t="s">
        <v>8</v>
      </c>
      <c r="P78" s="11"/>
      <c r="Q78" s="12" t="s">
        <v>23</v>
      </c>
      <c r="R78" s="12" t="s">
        <v>24</v>
      </c>
      <c r="S78" s="12" t="s">
        <v>25</v>
      </c>
      <c r="T78" s="12" t="s">
        <v>26</v>
      </c>
      <c r="U78" s="12" t="s">
        <v>27</v>
      </c>
    </row>
    <row r="79" spans="1:21" s="5" customFormat="1" ht="15" customHeight="1" x14ac:dyDescent="0.2">
      <c r="A79" s="29"/>
      <c r="B79" s="30" t="s">
        <v>28</v>
      </c>
      <c r="C79" s="31">
        <v>15.995099999999995</v>
      </c>
      <c r="D79" s="32">
        <v>3</v>
      </c>
      <c r="E79" s="31">
        <v>5.3316999999999988</v>
      </c>
      <c r="F79" s="31">
        <v>0.93322072909783849</v>
      </c>
      <c r="G79" s="31">
        <v>0.44749605913673929</v>
      </c>
      <c r="H79" s="29"/>
      <c r="I79" s="30" t="s">
        <v>28</v>
      </c>
      <c r="J79" s="31">
        <v>7.7174999999999952E-2</v>
      </c>
      <c r="K79" s="32">
        <v>3</v>
      </c>
      <c r="L79" s="31">
        <v>2.5724999999999984E-2</v>
      </c>
      <c r="M79" s="31">
        <v>1.2037903603182027</v>
      </c>
      <c r="N79" s="31">
        <v>0.34022410121578661</v>
      </c>
      <c r="O79" s="29"/>
      <c r="P79" s="30" t="s">
        <v>28</v>
      </c>
      <c r="Q79" s="31">
        <v>135.27748</v>
      </c>
      <c r="R79" s="32">
        <v>3</v>
      </c>
      <c r="S79" s="31">
        <v>45.09249333333333</v>
      </c>
      <c r="T79" s="31">
        <v>16.77719756795555</v>
      </c>
      <c r="U79" s="31">
        <v>3.39072188931337E-5</v>
      </c>
    </row>
    <row r="80" spans="1:21" s="5" customFormat="1" ht="15" customHeight="1" x14ac:dyDescent="0.2">
      <c r="A80" s="29"/>
      <c r="B80" s="30" t="s">
        <v>32</v>
      </c>
      <c r="C80" s="31">
        <v>91.411600000000007</v>
      </c>
      <c r="D80" s="32">
        <v>16</v>
      </c>
      <c r="E80" s="31">
        <v>5.7132250000000004</v>
      </c>
      <c r="F80" s="33"/>
      <c r="G80" s="33"/>
      <c r="H80" s="29"/>
      <c r="I80" s="30" t="s">
        <v>32</v>
      </c>
      <c r="J80" s="31">
        <v>0.34191999999999989</v>
      </c>
      <c r="K80" s="32">
        <v>16</v>
      </c>
      <c r="L80" s="31">
        <v>2.1369999999999993E-2</v>
      </c>
      <c r="M80" s="33"/>
      <c r="N80" s="33"/>
      <c r="O80" s="29"/>
      <c r="P80" s="30" t="s">
        <v>32</v>
      </c>
      <c r="Q80" s="31">
        <v>43.003599999999999</v>
      </c>
      <c r="R80" s="32">
        <v>16</v>
      </c>
      <c r="S80" s="31">
        <v>2.6877249999999999</v>
      </c>
      <c r="T80" s="33"/>
      <c r="U80" s="33"/>
    </row>
    <row r="81" spans="1:21" s="5" customFormat="1" ht="15" customHeight="1" x14ac:dyDescent="0.2">
      <c r="A81" s="29"/>
      <c r="B81" s="13" t="s">
        <v>29</v>
      </c>
      <c r="C81" s="14">
        <v>107.4067</v>
      </c>
      <c r="D81" s="15">
        <v>19</v>
      </c>
      <c r="E81" s="1"/>
      <c r="F81" s="1"/>
      <c r="G81" s="1"/>
      <c r="H81" s="29"/>
      <c r="I81" s="13" t="s">
        <v>29</v>
      </c>
      <c r="J81" s="14">
        <v>0.41909499999999983</v>
      </c>
      <c r="K81" s="15">
        <v>19</v>
      </c>
      <c r="L81" s="1"/>
      <c r="M81" s="1"/>
      <c r="N81" s="1"/>
      <c r="O81" s="29"/>
      <c r="P81" s="13" t="s">
        <v>29</v>
      </c>
      <c r="Q81" s="14">
        <v>178.28108</v>
      </c>
      <c r="R81" s="15">
        <v>19</v>
      </c>
      <c r="S81" s="1"/>
      <c r="T81" s="1"/>
      <c r="U81" s="1"/>
    </row>
  </sheetData>
  <mergeCells count="64">
    <mergeCell ref="A78:A81"/>
    <mergeCell ref="H78:H81"/>
    <mergeCell ref="O78:O81"/>
    <mergeCell ref="A70:A73"/>
    <mergeCell ref="H70:H73"/>
    <mergeCell ref="O70:O73"/>
    <mergeCell ref="A74:A77"/>
    <mergeCell ref="H74:H77"/>
    <mergeCell ref="O74:O77"/>
    <mergeCell ref="A62:A65"/>
    <mergeCell ref="H62:H65"/>
    <mergeCell ref="O62:O65"/>
    <mergeCell ref="A66:A69"/>
    <mergeCell ref="H66:H69"/>
    <mergeCell ref="O66:O69"/>
    <mergeCell ref="A54:A57"/>
    <mergeCell ref="H54:H57"/>
    <mergeCell ref="O54:O57"/>
    <mergeCell ref="A58:A61"/>
    <mergeCell ref="H58:H61"/>
    <mergeCell ref="O58:O61"/>
    <mergeCell ref="A46:A49"/>
    <mergeCell ref="H46:H49"/>
    <mergeCell ref="O46:O49"/>
    <mergeCell ref="A50:A53"/>
    <mergeCell ref="H50:H53"/>
    <mergeCell ref="O50:O53"/>
    <mergeCell ref="A1:AK1"/>
    <mergeCell ref="A2:AK2"/>
    <mergeCell ref="B3:E3"/>
    <mergeCell ref="A44:U44"/>
    <mergeCell ref="B45:G45"/>
    <mergeCell ref="I45:N45"/>
    <mergeCell ref="P45:U45"/>
    <mergeCell ref="A15:AK15"/>
    <mergeCell ref="F3:I3"/>
    <mergeCell ref="J3:M3"/>
    <mergeCell ref="N3:Q3"/>
    <mergeCell ref="R3:U3"/>
    <mergeCell ref="V3:Y3"/>
    <mergeCell ref="Z3:AC3"/>
    <mergeCell ref="AD3:AG3"/>
    <mergeCell ref="AH3:AK3"/>
    <mergeCell ref="A16:AK16"/>
    <mergeCell ref="B17:E17"/>
    <mergeCell ref="F17:I17"/>
    <mergeCell ref="J17:M17"/>
    <mergeCell ref="N17:Q17"/>
    <mergeCell ref="R17:U17"/>
    <mergeCell ref="V17:Y17"/>
    <mergeCell ref="Z17:AC17"/>
    <mergeCell ref="AD17:AG17"/>
    <mergeCell ref="AD31:AG31"/>
    <mergeCell ref="AH31:AK31"/>
    <mergeCell ref="AH17:AK17"/>
    <mergeCell ref="A29:AK29"/>
    <mergeCell ref="A30:AK30"/>
    <mergeCell ref="B31:E31"/>
    <mergeCell ref="F31:I31"/>
    <mergeCell ref="J31:M31"/>
    <mergeCell ref="N31:Q31"/>
    <mergeCell ref="R31:U31"/>
    <mergeCell ref="V31:Y31"/>
    <mergeCell ref="Z31:AC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>MPICE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Ruo Sun</dc:creator>
  <cp:lastModifiedBy>Ruo Sun</cp:lastModifiedBy>
  <dcterms:created xsi:type="dcterms:W3CDTF">2019-08-15T14:09:54Z</dcterms:created>
  <dcterms:modified xsi:type="dcterms:W3CDTF">2019-12-07T16:22:02Z</dcterms:modified>
</cp:coreProperties>
</file>