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anuslind/Dropbox/BACKUP/Forskning/Drosoph_NMJ_unprim/Manuskript/Manuscript_docs/Docs_for_resubmission_process/FIRST_REBUTTAL/Source_data_Kobbersmed_et_al/"/>
    </mc:Choice>
  </mc:AlternateContent>
  <bookViews>
    <workbookView xWindow="10040" yWindow="460" windowWidth="15560" windowHeight="15460" firstSheet="1" activeTab="3"/>
  </bookViews>
  <sheets>
    <sheet name="Figure 2 - Experiment, EPSC1" sheetId="1" r:id="rId1"/>
    <sheet name="Figure 2 - Experiment, EPSC2" sheetId="2" r:id="rId2"/>
    <sheet name="Figure 2 - Experiment, PPR" sheetId="3" r:id="rId3"/>
    <sheet name="Figure 2 - figure supplement 3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4" l="1"/>
  <c r="C11" i="4"/>
  <c r="D11" i="4"/>
  <c r="F11" i="4"/>
  <c r="G11" i="4"/>
  <c r="B12" i="4"/>
  <c r="C12" i="4"/>
  <c r="D12" i="4"/>
  <c r="F12" i="4"/>
  <c r="G12" i="4"/>
  <c r="B13" i="4"/>
  <c r="C13" i="4"/>
  <c r="D13" i="4"/>
  <c r="F13" i="4"/>
  <c r="G13" i="4"/>
  <c r="B25" i="4"/>
  <c r="C25" i="4"/>
  <c r="D25" i="4"/>
  <c r="F25" i="4"/>
  <c r="G25" i="4"/>
  <c r="B26" i="4"/>
  <c r="C26" i="4"/>
  <c r="D26" i="4"/>
  <c r="F26" i="4"/>
  <c r="G26" i="4"/>
  <c r="B27" i="4"/>
  <c r="C27" i="4"/>
  <c r="D27" i="4"/>
  <c r="F27" i="4"/>
  <c r="G27" i="4"/>
  <c r="B36" i="4"/>
  <c r="C36" i="4"/>
  <c r="D36" i="4"/>
  <c r="F36" i="4"/>
  <c r="G36" i="4"/>
  <c r="B37" i="4"/>
  <c r="C37" i="4"/>
  <c r="D37" i="4"/>
  <c r="F37" i="4"/>
  <c r="G37" i="4"/>
  <c r="B38" i="4"/>
  <c r="C38" i="4"/>
  <c r="D38" i="4"/>
  <c r="F38" i="4"/>
  <c r="G38" i="4"/>
  <c r="B47" i="4"/>
  <c r="C47" i="4"/>
  <c r="D47" i="4"/>
  <c r="F47" i="4"/>
  <c r="G47" i="4"/>
  <c r="B48" i="4"/>
  <c r="C48" i="4"/>
  <c r="D48" i="4"/>
  <c r="F48" i="4"/>
  <c r="G48" i="4"/>
  <c r="B49" i="4"/>
  <c r="C49" i="4"/>
  <c r="D49" i="4"/>
  <c r="F49" i="4"/>
  <c r="G49" i="4"/>
  <c r="B15" i="3"/>
  <c r="J6" i="1"/>
  <c r="B16" i="1"/>
  <c r="J5" i="1"/>
  <c r="J4" i="1"/>
  <c r="B17" i="1"/>
  <c r="F33" i="3"/>
  <c r="F16" i="3"/>
  <c r="F50" i="3"/>
  <c r="F67" i="3"/>
  <c r="F84" i="3"/>
  <c r="F101" i="3"/>
  <c r="N5" i="3"/>
  <c r="N6" i="3"/>
  <c r="E33" i="3"/>
  <c r="E16" i="3"/>
  <c r="E50" i="3"/>
  <c r="E67" i="3"/>
  <c r="E84" i="3"/>
  <c r="E101" i="3"/>
  <c r="M5" i="3"/>
  <c r="M6" i="3"/>
  <c r="D33" i="3"/>
  <c r="D16" i="3"/>
  <c r="D50" i="3"/>
  <c r="D67" i="3"/>
  <c r="D84" i="3"/>
  <c r="D101" i="3"/>
  <c r="L5" i="3"/>
  <c r="L6" i="3"/>
  <c r="C33" i="3"/>
  <c r="C16" i="3"/>
  <c r="C50" i="3"/>
  <c r="C67" i="3"/>
  <c r="C84" i="3"/>
  <c r="C101" i="3"/>
  <c r="K5" i="3"/>
  <c r="K6" i="3"/>
  <c r="B33" i="3"/>
  <c r="B16" i="3"/>
  <c r="B50" i="3"/>
  <c r="B67" i="3"/>
  <c r="B84" i="3"/>
  <c r="B101" i="3"/>
  <c r="J5" i="3"/>
  <c r="J6" i="3"/>
  <c r="F32" i="3"/>
  <c r="F15" i="3"/>
  <c r="F49" i="3"/>
  <c r="F66" i="3"/>
  <c r="F83" i="3"/>
  <c r="F100" i="3"/>
  <c r="N4" i="3"/>
  <c r="E32" i="3"/>
  <c r="E15" i="3"/>
  <c r="E49" i="3"/>
  <c r="E66" i="3"/>
  <c r="E83" i="3"/>
  <c r="E100" i="3"/>
  <c r="M4" i="3"/>
  <c r="D32" i="3"/>
  <c r="D15" i="3"/>
  <c r="D49" i="3"/>
  <c r="D66" i="3"/>
  <c r="D83" i="3"/>
  <c r="D100" i="3"/>
  <c r="L4" i="3"/>
  <c r="C32" i="3"/>
  <c r="C15" i="3"/>
  <c r="C49" i="3"/>
  <c r="C66" i="3"/>
  <c r="C83" i="3"/>
  <c r="C100" i="3"/>
  <c r="K4" i="3"/>
  <c r="B32" i="3"/>
  <c r="B49" i="3"/>
  <c r="B66" i="3"/>
  <c r="B83" i="3"/>
  <c r="B100" i="3"/>
  <c r="J4" i="3"/>
  <c r="F102" i="3"/>
  <c r="E102" i="3"/>
  <c r="D102" i="3"/>
  <c r="C102" i="3"/>
  <c r="B102" i="3"/>
  <c r="F85" i="3"/>
  <c r="E85" i="3"/>
  <c r="D85" i="3"/>
  <c r="C85" i="3"/>
  <c r="B85" i="3"/>
  <c r="F68" i="3"/>
  <c r="E68" i="3"/>
  <c r="D68" i="3"/>
  <c r="C68" i="3"/>
  <c r="B68" i="3"/>
  <c r="F51" i="3"/>
  <c r="E51" i="3"/>
  <c r="D51" i="3"/>
  <c r="C51" i="3"/>
  <c r="B51" i="3"/>
  <c r="F34" i="3"/>
  <c r="E34" i="3"/>
  <c r="D34" i="3"/>
  <c r="C34" i="3"/>
  <c r="B34" i="3"/>
  <c r="F17" i="3"/>
  <c r="E17" i="3"/>
  <c r="D17" i="3"/>
  <c r="C17" i="3"/>
  <c r="B17" i="3"/>
  <c r="F33" i="2"/>
  <c r="F16" i="2"/>
  <c r="F50" i="2"/>
  <c r="F67" i="2"/>
  <c r="F84" i="2"/>
  <c r="F101" i="2"/>
  <c r="N5" i="2"/>
  <c r="N6" i="2"/>
  <c r="E33" i="2"/>
  <c r="E16" i="2"/>
  <c r="E50" i="2"/>
  <c r="E67" i="2"/>
  <c r="E84" i="2"/>
  <c r="E101" i="2"/>
  <c r="M5" i="2"/>
  <c r="M6" i="2"/>
  <c r="D33" i="2"/>
  <c r="D16" i="2"/>
  <c r="D50" i="2"/>
  <c r="D67" i="2"/>
  <c r="D84" i="2"/>
  <c r="D101" i="2"/>
  <c r="L5" i="2"/>
  <c r="L6" i="2"/>
  <c r="C33" i="2"/>
  <c r="C16" i="2"/>
  <c r="C50" i="2"/>
  <c r="C67" i="2"/>
  <c r="C84" i="2"/>
  <c r="C101" i="2"/>
  <c r="K5" i="2"/>
  <c r="K6" i="2"/>
  <c r="B33" i="2"/>
  <c r="B16" i="2"/>
  <c r="B50" i="2"/>
  <c r="B67" i="2"/>
  <c r="B84" i="2"/>
  <c r="B101" i="2"/>
  <c r="J5" i="2"/>
  <c r="J6" i="2"/>
  <c r="F32" i="2"/>
  <c r="F15" i="2"/>
  <c r="F49" i="2"/>
  <c r="F66" i="2"/>
  <c r="F83" i="2"/>
  <c r="F100" i="2"/>
  <c r="N4" i="2"/>
  <c r="E32" i="2"/>
  <c r="E15" i="2"/>
  <c r="E49" i="2"/>
  <c r="E66" i="2"/>
  <c r="E83" i="2"/>
  <c r="E100" i="2"/>
  <c r="M4" i="2"/>
  <c r="D32" i="2"/>
  <c r="D15" i="2"/>
  <c r="D49" i="2"/>
  <c r="D66" i="2"/>
  <c r="D83" i="2"/>
  <c r="D100" i="2"/>
  <c r="L4" i="2"/>
  <c r="C32" i="2"/>
  <c r="C15" i="2"/>
  <c r="C49" i="2"/>
  <c r="C66" i="2"/>
  <c r="C83" i="2"/>
  <c r="C100" i="2"/>
  <c r="K4" i="2"/>
  <c r="B32" i="2"/>
  <c r="B15" i="2"/>
  <c r="B49" i="2"/>
  <c r="B66" i="2"/>
  <c r="B83" i="2"/>
  <c r="B100" i="2"/>
  <c r="J4" i="2"/>
  <c r="F102" i="2"/>
  <c r="E102" i="2"/>
  <c r="D102" i="2"/>
  <c r="C102" i="2"/>
  <c r="B102" i="2"/>
  <c r="F85" i="2"/>
  <c r="E85" i="2"/>
  <c r="D85" i="2"/>
  <c r="C85" i="2"/>
  <c r="B85" i="2"/>
  <c r="F68" i="2"/>
  <c r="E68" i="2"/>
  <c r="D68" i="2"/>
  <c r="C68" i="2"/>
  <c r="B68" i="2"/>
  <c r="F51" i="2"/>
  <c r="E51" i="2"/>
  <c r="D51" i="2"/>
  <c r="C51" i="2"/>
  <c r="B51" i="2"/>
  <c r="F34" i="2"/>
  <c r="E34" i="2"/>
  <c r="D34" i="2"/>
  <c r="C34" i="2"/>
  <c r="B34" i="2"/>
  <c r="C17" i="2"/>
  <c r="D17" i="2"/>
  <c r="E17" i="2"/>
  <c r="F17" i="2"/>
  <c r="B17" i="2"/>
  <c r="C33" i="1"/>
  <c r="C16" i="1"/>
  <c r="C50" i="1"/>
  <c r="C67" i="1"/>
  <c r="C84" i="1"/>
  <c r="C101" i="1"/>
  <c r="K5" i="1"/>
  <c r="K6" i="1"/>
  <c r="D33" i="1"/>
  <c r="D16" i="1"/>
  <c r="D50" i="1"/>
  <c r="D67" i="1"/>
  <c r="D84" i="1"/>
  <c r="D101" i="1"/>
  <c r="L5" i="1"/>
  <c r="L6" i="1"/>
  <c r="E33" i="1"/>
  <c r="E16" i="1"/>
  <c r="E50" i="1"/>
  <c r="E67" i="1"/>
  <c r="E84" i="1"/>
  <c r="E101" i="1"/>
  <c r="M5" i="1"/>
  <c r="M6" i="1"/>
  <c r="F33" i="1"/>
  <c r="F16" i="1"/>
  <c r="F50" i="1"/>
  <c r="F67" i="1"/>
  <c r="F84" i="1"/>
  <c r="F101" i="1"/>
  <c r="N5" i="1"/>
  <c r="N6" i="1"/>
  <c r="B33" i="1"/>
  <c r="B50" i="1"/>
  <c r="B67" i="1"/>
  <c r="B84" i="1"/>
  <c r="B101" i="1"/>
  <c r="C32" i="1"/>
  <c r="C15" i="1"/>
  <c r="C49" i="1"/>
  <c r="C66" i="1"/>
  <c r="C83" i="1"/>
  <c r="C100" i="1"/>
  <c r="K4" i="1"/>
  <c r="D32" i="1"/>
  <c r="D15" i="1"/>
  <c r="D49" i="1"/>
  <c r="D66" i="1"/>
  <c r="D83" i="1"/>
  <c r="D100" i="1"/>
  <c r="L4" i="1"/>
  <c r="E32" i="1"/>
  <c r="E15" i="1"/>
  <c r="E49" i="1"/>
  <c r="E66" i="1"/>
  <c r="E83" i="1"/>
  <c r="E100" i="1"/>
  <c r="M4" i="1"/>
  <c r="F32" i="1"/>
  <c r="F15" i="1"/>
  <c r="F49" i="1"/>
  <c r="F66" i="1"/>
  <c r="F83" i="1"/>
  <c r="F100" i="1"/>
  <c r="N4" i="1"/>
  <c r="B32" i="1"/>
  <c r="B15" i="1"/>
  <c r="B49" i="1"/>
  <c r="B66" i="1"/>
  <c r="B83" i="1"/>
  <c r="B100" i="1"/>
  <c r="F102" i="1"/>
  <c r="E102" i="1"/>
  <c r="D102" i="1"/>
  <c r="C102" i="1"/>
  <c r="B102" i="1"/>
  <c r="F85" i="1"/>
  <c r="E85" i="1"/>
  <c r="D85" i="1"/>
  <c r="C85" i="1"/>
  <c r="B85" i="1"/>
  <c r="F68" i="1"/>
  <c r="E68" i="1"/>
  <c r="D68" i="1"/>
  <c r="C68" i="1"/>
  <c r="B68" i="1"/>
  <c r="F51" i="1"/>
  <c r="E51" i="1"/>
  <c r="D51" i="1"/>
  <c r="C51" i="1"/>
  <c r="B51" i="1"/>
  <c r="F34" i="1"/>
  <c r="E34" i="1"/>
  <c r="D34" i="1"/>
  <c r="C34" i="1"/>
  <c r="B34" i="1"/>
  <c r="C17" i="1"/>
  <c r="D17" i="1"/>
  <c r="E17" i="1"/>
  <c r="F17" i="1"/>
</calcChain>
</file>

<file path=xl/sharedStrings.xml><?xml version="1.0" encoding="utf-8"?>
<sst xmlns="http://schemas.openxmlformats.org/spreadsheetml/2006/main" count="257" uniqueCount="60">
  <si>
    <t>17n08020</t>
  </si>
  <si>
    <t>c1</t>
  </si>
  <si>
    <t>a1</t>
  </si>
  <si>
    <t>average</t>
  </si>
  <si>
    <t>var</t>
  </si>
  <si>
    <t>sd (sqrt of var)</t>
  </si>
  <si>
    <t>17n17003</t>
  </si>
  <si>
    <t>c4</t>
  </si>
  <si>
    <t>17n17051</t>
  </si>
  <si>
    <t>c5</t>
  </si>
  <si>
    <t>17n23071</t>
  </si>
  <si>
    <t>c6</t>
  </si>
  <si>
    <t>17n23020</t>
  </si>
  <si>
    <t>c7</t>
  </si>
  <si>
    <t>17n22059</t>
  </si>
  <si>
    <t>c8</t>
  </si>
  <si>
    <t>Summary of EPSC1 amplitudes</t>
  </si>
  <si>
    <t>Average</t>
  </si>
  <si>
    <t>Var</t>
  </si>
  <si>
    <t>STD</t>
  </si>
  <si>
    <t>Summary of EPSC2 amplitudes</t>
  </si>
  <si>
    <t>Summary of PPR values</t>
  </si>
  <si>
    <t>SD</t>
  </si>
  <si>
    <t>VAR</t>
  </si>
  <si>
    <t>Mean</t>
  </si>
  <si>
    <t>'0138'</t>
  </si>
  <si>
    <t>'0126'</t>
  </si>
  <si>
    <t>'0114'</t>
  </si>
  <si>
    <t>'0059'</t>
  </si>
  <si>
    <t>'0047'</t>
  </si>
  <si>
    <t>PPR (baseline)</t>
  </si>
  <si>
    <t>eEJC2 (baseline)</t>
  </si>
  <si>
    <t>PPR (extrapolation)</t>
  </si>
  <si>
    <t>eEJC2 (extrapolation)</t>
  </si>
  <si>
    <t>eEJC1</t>
  </si>
  <si>
    <t>Cell name</t>
  </si>
  <si>
    <t>1.5 mM, OK</t>
  </si>
  <si>
    <t>'0190'</t>
  </si>
  <si>
    <t>'0178'</t>
  </si>
  <si>
    <t>'0161'</t>
  </si>
  <si>
    <t>'0090'</t>
  </si>
  <si>
    <t>'0075'</t>
  </si>
  <si>
    <t>1.5 mM, WT</t>
  </si>
  <si>
    <t>'0131'</t>
  </si>
  <si>
    <t>'0119'</t>
  </si>
  <si>
    <t>'0104'</t>
  </si>
  <si>
    <t>'0078'</t>
  </si>
  <si>
    <t>'0066'</t>
  </si>
  <si>
    <t>'0039'</t>
  </si>
  <si>
    <t>'0027'</t>
  </si>
  <si>
    <t>'0003'</t>
  </si>
  <si>
    <t>0.75 mM, OK</t>
  </si>
  <si>
    <t>'0217'</t>
  </si>
  <si>
    <t>'0203'</t>
  </si>
  <si>
    <t>'0191'</t>
  </si>
  <si>
    <t>'0179'</t>
  </si>
  <si>
    <t>'0167'</t>
  </si>
  <si>
    <t>'0155'</t>
  </si>
  <si>
    <t>0.75 mM, WT</t>
  </si>
  <si>
    <t>Figure 2 – figure supplement 1 - source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</si>
</sst>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sz val="11"/>
      <name val="Calibri"/>
    </font>
    <font>
      <sz val="11"/>
      <color theme="8"/>
      <name val="Calibri"/>
      <family val="2"/>
    </font>
    <font>
      <sz val="11"/>
      <color theme="9"/>
      <name val="Calibri"/>
    </font>
    <font>
      <sz val="11"/>
      <name val="Calibri"/>
    </font>
    <font>
      <i/>
      <sz val="12"/>
      <color theme="1"/>
      <name val="Calibri"/>
      <scheme val="minor"/>
    </font>
    <font>
      <b/>
      <sz val="14"/>
      <color theme="1"/>
      <name val="Calibri"/>
      <family val="2"/>
      <scheme val="minor"/>
    </font>
    <font>
      <b/>
      <sz val="16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" fillId="0" borderId="1"/>
  </cellStyleXfs>
  <cellXfs count="14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1" xfId="13"/>
    <xf numFmtId="0" fontId="7" fillId="6" borderId="1" xfId="13" applyFont="1" applyFill="1"/>
    <xf numFmtId="0" fontId="8" fillId="0" borderId="1" xfId="13" applyFont="1"/>
    <xf numFmtId="0" fontId="9" fillId="0" borderId="1" xfId="13" applyFont="1"/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 2" xfId="1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02"/>
  <sheetViews>
    <sheetView workbookViewId="0">
      <selection activeCell="K7" sqref="K7"/>
    </sheetView>
  </sheetViews>
  <sheetFormatPr baseColWidth="10" defaultColWidth="8.83203125" defaultRowHeight="15" x14ac:dyDescent="0.2"/>
  <cols>
    <col min="1" max="5" width="12.6640625" customWidth="1"/>
    <col min="9" max="9" width="13.83203125" bestFit="1" customWidth="1"/>
  </cols>
  <sheetData>
    <row r="2" spans="1:20" x14ac:dyDescent="0.2">
      <c r="A2" t="s">
        <v>0</v>
      </c>
      <c r="B2" s="2">
        <v>0.75</v>
      </c>
      <c r="C2" s="2">
        <v>1.5</v>
      </c>
      <c r="D2" s="2">
        <v>3</v>
      </c>
      <c r="E2" s="2">
        <v>6</v>
      </c>
      <c r="F2" s="2">
        <v>10</v>
      </c>
      <c r="J2" s="6" t="s">
        <v>16</v>
      </c>
    </row>
    <row r="3" spans="1:20" x14ac:dyDescent="0.2">
      <c r="A3" t="s">
        <v>1</v>
      </c>
      <c r="B3" s="3" t="s">
        <v>2</v>
      </c>
      <c r="C3" s="4" t="s">
        <v>2</v>
      </c>
      <c r="D3" s="3" t="s">
        <v>2</v>
      </c>
      <c r="E3" s="4" t="s">
        <v>2</v>
      </c>
      <c r="F3" s="5" t="s">
        <v>2</v>
      </c>
      <c r="J3" s="2">
        <v>0.75</v>
      </c>
      <c r="K3" s="2">
        <v>1.5</v>
      </c>
      <c r="L3" s="2">
        <v>3</v>
      </c>
      <c r="M3" s="2">
        <v>6</v>
      </c>
      <c r="N3" s="2">
        <v>10</v>
      </c>
    </row>
    <row r="4" spans="1:20" x14ac:dyDescent="0.2">
      <c r="B4">
        <v>-38.038067750138097</v>
      </c>
      <c r="C4">
        <v>-68.978584386540703</v>
      </c>
      <c r="D4">
        <v>-103.87441860141696</v>
      </c>
      <c r="E4">
        <v>-120.33117261702698</v>
      </c>
      <c r="F4">
        <v>-128.98583831513525</v>
      </c>
      <c r="I4" t="s">
        <v>17</v>
      </c>
      <c r="J4">
        <f>AVERAGE(B32,B15,B49,B66,B83,B100)</f>
        <v>-19.865691687539712</v>
      </c>
      <c r="K4">
        <f t="shared" ref="K4:N4" si="0">AVERAGE(C32,C15,C49,C66,C83,C100)</f>
        <v>-47.042577487216484</v>
      </c>
      <c r="L4">
        <f t="shared" si="0"/>
        <v>-81.237777291095995</v>
      </c>
      <c r="M4">
        <f t="shared" si="0"/>
        <v>-92.660462747112589</v>
      </c>
      <c r="N4">
        <f t="shared" si="0"/>
        <v>-98.649239521608976</v>
      </c>
      <c r="P4" s="6"/>
      <c r="Q4" s="6"/>
      <c r="R4" s="6"/>
      <c r="S4" s="6"/>
      <c r="T4" s="6"/>
    </row>
    <row r="5" spans="1:20" x14ac:dyDescent="0.2">
      <c r="B5">
        <v>-33.298627909208797</v>
      </c>
      <c r="C5">
        <v>-61.143943984883293</v>
      </c>
      <c r="D5">
        <v>-92.568313842761512</v>
      </c>
      <c r="E5">
        <v>-109.15467781109429</v>
      </c>
      <c r="F5">
        <v>-112.6406230584704</v>
      </c>
      <c r="I5" t="s">
        <v>18</v>
      </c>
      <c r="J5">
        <f>AVERAGE(B33,B16,B50,B67,B84,B101)</f>
        <v>9.1510455132127841</v>
      </c>
      <c r="K5">
        <f t="shared" ref="K5:M5" si="1">AVERAGE(C33,C16,C50,C67,C84,C101)</f>
        <v>17.759687987721886</v>
      </c>
      <c r="L5">
        <f t="shared" si="1"/>
        <v>12.008207100864974</v>
      </c>
      <c r="M5">
        <f t="shared" si="1"/>
        <v>4.8231265734056192</v>
      </c>
      <c r="N5">
        <f>AVERAGE(F33,F16,F50,F67,F84,F101)</f>
        <v>5.7064503930184323</v>
      </c>
    </row>
    <row r="6" spans="1:20" x14ac:dyDescent="0.2">
      <c r="B6">
        <v>-33.0498198836219</v>
      </c>
      <c r="C6">
        <v>-58.244295282649155</v>
      </c>
      <c r="D6">
        <v>-86.079199478465043</v>
      </c>
      <c r="E6">
        <v>-104.56004687394572</v>
      </c>
      <c r="F6">
        <v>-111.93393167266446</v>
      </c>
      <c r="I6" t="s">
        <v>19</v>
      </c>
      <c r="J6">
        <f>SQRT(J5)</f>
        <v>3.0250695055176475</v>
      </c>
      <c r="K6">
        <f t="shared" ref="K6:N6" si="2">SQRT(K5)</f>
        <v>4.2142244823599375</v>
      </c>
      <c r="L6">
        <f t="shared" si="2"/>
        <v>3.4652860056371932</v>
      </c>
      <c r="M6">
        <f t="shared" si="2"/>
        <v>2.1961617821566835</v>
      </c>
      <c r="N6">
        <f t="shared" si="2"/>
        <v>2.3888177814597813</v>
      </c>
    </row>
    <row r="7" spans="1:20" x14ac:dyDescent="0.2">
      <c r="B7">
        <v>-26.614201039978319</v>
      </c>
      <c r="C7">
        <v>-55.449722793241051</v>
      </c>
      <c r="D7">
        <v>-85.485961680083975</v>
      </c>
      <c r="E7">
        <v>-102.91844048290416</v>
      </c>
      <c r="F7">
        <v>-112.2280971978653</v>
      </c>
    </row>
    <row r="8" spans="1:20" x14ac:dyDescent="0.2">
      <c r="B8">
        <v>-25.454772395492608</v>
      </c>
      <c r="C8">
        <v>-53.035602787402304</v>
      </c>
      <c r="D8">
        <v>-84.655524503774487</v>
      </c>
      <c r="E8">
        <v>-103.31492965499142</v>
      </c>
      <c r="F8">
        <v>-111.93788100640391</v>
      </c>
      <c r="I8" s="8"/>
    </row>
    <row r="9" spans="1:20" x14ac:dyDescent="0.2">
      <c r="B9">
        <v>-30.446610565408324</v>
      </c>
      <c r="C9">
        <v>-55.005721939500134</v>
      </c>
      <c r="D9">
        <v>-82.615992819285893</v>
      </c>
      <c r="E9">
        <v>-100.12745829689557</v>
      </c>
      <c r="F9">
        <v>-106.62806163207053</v>
      </c>
      <c r="I9" s="8"/>
    </row>
    <row r="10" spans="1:20" x14ac:dyDescent="0.2">
      <c r="B10">
        <v>-27.018229849204552</v>
      </c>
      <c r="C10">
        <v>-53.866518670831738</v>
      </c>
      <c r="D10">
        <v>-83.65071825902821</v>
      </c>
      <c r="E10">
        <v>-100.74343468347362</v>
      </c>
      <c r="F10">
        <v>-110.44263931728291</v>
      </c>
      <c r="I10" s="9"/>
    </row>
    <row r="11" spans="1:20" x14ac:dyDescent="0.2">
      <c r="B11">
        <v>-25.279206559255979</v>
      </c>
      <c r="C11">
        <v>-53.119974917291081</v>
      </c>
      <c r="D11">
        <v>-82.276110764131147</v>
      </c>
      <c r="E11">
        <v>-102.01595788504426</v>
      </c>
      <c r="F11">
        <v>-109.53548932500361</v>
      </c>
      <c r="I11" s="9"/>
    </row>
    <row r="12" spans="1:20" x14ac:dyDescent="0.2">
      <c r="B12">
        <v>-30.178055871124062</v>
      </c>
      <c r="C12">
        <v>-56.416471821952406</v>
      </c>
      <c r="D12">
        <v>-83.096375414141988</v>
      </c>
      <c r="E12">
        <v>-98.965636116810188</v>
      </c>
      <c r="F12">
        <v>-105.89875133484757</v>
      </c>
      <c r="I12" s="9"/>
    </row>
    <row r="13" spans="1:20" x14ac:dyDescent="0.2">
      <c r="B13">
        <v>-29.440727229642182</v>
      </c>
      <c r="C13">
        <v>-55.097873060087863</v>
      </c>
      <c r="D13">
        <v>-81.975363016031181</v>
      </c>
      <c r="E13">
        <v>-100.8486305730796</v>
      </c>
      <c r="F13">
        <v>-107.13190087580347</v>
      </c>
      <c r="I13" s="9"/>
    </row>
    <row r="15" spans="1:20" x14ac:dyDescent="0.2">
      <c r="A15" t="s">
        <v>3</v>
      </c>
      <c r="B15" s="6">
        <f>AVERAGE(B5:B13)</f>
        <v>-28.975583478104081</v>
      </c>
      <c r="C15" s="6">
        <f t="shared" ref="C15:F15" si="3">AVERAGE(C5:C13)</f>
        <v>-55.708902806426558</v>
      </c>
      <c r="D15" s="6">
        <f t="shared" si="3"/>
        <v>-84.711506641967048</v>
      </c>
      <c r="E15" s="6">
        <f t="shared" si="3"/>
        <v>-102.51657915313766</v>
      </c>
      <c r="F15" s="6">
        <f t="shared" si="3"/>
        <v>-109.8197083800458</v>
      </c>
      <c r="H15" s="6"/>
      <c r="I15" s="6"/>
      <c r="J15" s="6"/>
      <c r="K15" s="6"/>
      <c r="L15" s="6"/>
      <c r="M15" s="6"/>
      <c r="O15" s="6"/>
      <c r="P15" s="6"/>
      <c r="Q15" s="6"/>
      <c r="R15" s="6"/>
      <c r="S15" s="6"/>
    </row>
    <row r="16" spans="1:20" x14ac:dyDescent="0.2">
      <c r="A16" t="s">
        <v>4</v>
      </c>
      <c r="B16" s="6">
        <f>VAR(B5:B13)</f>
        <v>9.3226259939741123</v>
      </c>
      <c r="C16" s="6">
        <f t="shared" ref="C16:F16" si="4">VAR(C5:C13)</f>
        <v>6.8308745504307185</v>
      </c>
      <c r="D16" s="6">
        <f t="shared" si="4"/>
        <v>10.718206471547001</v>
      </c>
      <c r="E16" s="6">
        <f t="shared" si="4"/>
        <v>9.1915975642475924</v>
      </c>
      <c r="F16" s="6">
        <f t="shared" si="4"/>
        <v>6.9960171805852189</v>
      </c>
      <c r="O16" s="6"/>
      <c r="P16" s="6"/>
      <c r="Q16" s="6"/>
      <c r="R16" s="6"/>
      <c r="S16" s="6"/>
    </row>
    <row r="17" spans="1:19" x14ac:dyDescent="0.2">
      <c r="A17" t="s">
        <v>5</v>
      </c>
      <c r="B17" s="6">
        <f>SQRT(B16)</f>
        <v>3.053297560666846</v>
      </c>
      <c r="C17" s="6">
        <f t="shared" ref="C17:F17" si="5">SQRT(C16)</f>
        <v>2.6135941824297664</v>
      </c>
      <c r="D17" s="6">
        <f t="shared" si="5"/>
        <v>3.2738672043238104</v>
      </c>
      <c r="E17" s="6">
        <f t="shared" si="5"/>
        <v>3.0317647607041667</v>
      </c>
      <c r="F17" s="6">
        <f t="shared" si="5"/>
        <v>2.6449985218493448</v>
      </c>
      <c r="O17" s="6"/>
      <c r="P17" s="6"/>
      <c r="Q17" s="6"/>
      <c r="R17" s="6"/>
      <c r="S17" s="6"/>
    </row>
    <row r="18" spans="1:19" x14ac:dyDescent="0.2">
      <c r="O18" s="6"/>
      <c r="P18" s="6"/>
      <c r="Q18" s="6"/>
      <c r="R18" s="6"/>
      <c r="S18" s="6"/>
    </row>
    <row r="19" spans="1:19" x14ac:dyDescent="0.2">
      <c r="A19" t="s">
        <v>6</v>
      </c>
      <c r="B19" s="2">
        <v>0.75</v>
      </c>
      <c r="C19" s="2">
        <v>1.5</v>
      </c>
      <c r="D19" s="2">
        <v>3</v>
      </c>
      <c r="E19" s="2">
        <v>6</v>
      </c>
      <c r="F19" s="2">
        <v>10</v>
      </c>
      <c r="O19" s="6"/>
      <c r="P19" s="6"/>
      <c r="Q19" s="6"/>
      <c r="R19" s="6"/>
      <c r="S19" s="6"/>
    </row>
    <row r="20" spans="1:19" x14ac:dyDescent="0.2">
      <c r="A20" t="s">
        <v>7</v>
      </c>
      <c r="B20" s="3" t="s">
        <v>2</v>
      </c>
      <c r="C20" s="4" t="s">
        <v>2</v>
      </c>
      <c r="D20" s="3" t="s">
        <v>2</v>
      </c>
      <c r="E20" s="4" t="s">
        <v>2</v>
      </c>
      <c r="F20" s="5" t="s">
        <v>2</v>
      </c>
      <c r="O20" s="6"/>
      <c r="P20" s="6"/>
      <c r="Q20" s="6"/>
      <c r="R20" s="6"/>
      <c r="S20" s="6"/>
    </row>
    <row r="21" spans="1:19" x14ac:dyDescent="0.2">
      <c r="B21">
        <v>-9.4439340621032457</v>
      </c>
      <c r="C21">
        <v>-26.022399362957074</v>
      </c>
      <c r="D21">
        <v>-61.963370897434245</v>
      </c>
      <c r="E21">
        <v>-70.6738059750151</v>
      </c>
      <c r="F21">
        <v>-77.773750624350299</v>
      </c>
    </row>
    <row r="22" spans="1:19" x14ac:dyDescent="0.2">
      <c r="B22">
        <v>-9.5645682563271937</v>
      </c>
      <c r="C22">
        <v>-22.459980653171147</v>
      </c>
      <c r="D22">
        <v>-56.370515938438508</v>
      </c>
      <c r="E22">
        <v>-65.914858818948403</v>
      </c>
      <c r="F22">
        <v>-70.720001212088974</v>
      </c>
    </row>
    <row r="23" spans="1:19" x14ac:dyDescent="0.2">
      <c r="B23">
        <v>-9.0858611363908981</v>
      </c>
      <c r="C23">
        <v>-23.516487266870552</v>
      </c>
      <c r="D23">
        <v>-55.139161549182376</v>
      </c>
      <c r="E23">
        <v>-63.046086725950168</v>
      </c>
      <c r="F23">
        <v>-71.343636912585964</v>
      </c>
    </row>
    <row r="24" spans="1:19" x14ac:dyDescent="0.2">
      <c r="B24">
        <v>-9.4672710342001398</v>
      </c>
      <c r="C24">
        <v>-23.532045248268471</v>
      </c>
      <c r="D24">
        <v>-56.703815770694156</v>
      </c>
      <c r="E24">
        <v>-63.190775952950908</v>
      </c>
      <c r="F24">
        <v>-70.791926956859399</v>
      </c>
    </row>
    <row r="25" spans="1:19" x14ac:dyDescent="0.2">
      <c r="B25">
        <v>-8.8144341993870192</v>
      </c>
      <c r="C25">
        <v>-20.693192350266255</v>
      </c>
      <c r="D25">
        <v>-53.92827188930351</v>
      </c>
      <c r="E25">
        <v>-63.157386131335358</v>
      </c>
      <c r="F25">
        <v>-70.835489304773603</v>
      </c>
    </row>
    <row r="26" spans="1:19" x14ac:dyDescent="0.2">
      <c r="B26">
        <v>-7.0732567273987197</v>
      </c>
      <c r="C26">
        <v>-18.006089609283841</v>
      </c>
      <c r="D26">
        <v>-55.038513377215764</v>
      </c>
      <c r="E26">
        <v>-64.382876358372272</v>
      </c>
      <c r="F26">
        <v>-70.280069368867515</v>
      </c>
    </row>
    <row r="27" spans="1:19" x14ac:dyDescent="0.2">
      <c r="B27">
        <v>-5.9889851007430117</v>
      </c>
      <c r="C27">
        <v>-20.940564254493335</v>
      </c>
      <c r="D27">
        <v>-56.577556767810968</v>
      </c>
      <c r="E27">
        <v>-64.224065271333401</v>
      </c>
      <c r="F27">
        <v>-68.285177123312977</v>
      </c>
    </row>
    <row r="28" spans="1:19" x14ac:dyDescent="0.2">
      <c r="B28">
        <v>-7.6213763797257803</v>
      </c>
      <c r="C28">
        <v>-19.164560839529674</v>
      </c>
      <c r="D28">
        <v>-54.71538607125877</v>
      </c>
      <c r="E28">
        <v>-61.96887602931352</v>
      </c>
      <c r="F28">
        <v>-70.291079632626037</v>
      </c>
    </row>
    <row r="29" spans="1:19" x14ac:dyDescent="0.2">
      <c r="B29">
        <v>-8.9907180963035565</v>
      </c>
      <c r="C29">
        <v>-23.098815304726131</v>
      </c>
      <c r="D29">
        <v>-53.277948266870055</v>
      </c>
      <c r="E29">
        <v>-64.070878992953794</v>
      </c>
      <c r="F29">
        <v>-70.634073284060406</v>
      </c>
    </row>
    <row r="30" spans="1:19" x14ac:dyDescent="0.2">
      <c r="B30">
        <v>-8.4378113727771318</v>
      </c>
      <c r="C30">
        <v>-20.252781799924868</v>
      </c>
      <c r="D30">
        <v>-55.399697899207702</v>
      </c>
      <c r="E30">
        <v>-63.543343746783997</v>
      </c>
      <c r="F30">
        <v>-69.892316601719102</v>
      </c>
    </row>
    <row r="32" spans="1:19" x14ac:dyDescent="0.2">
      <c r="A32" t="s">
        <v>3</v>
      </c>
      <c r="B32" s="6">
        <f>AVERAGE(B22:B30)</f>
        <v>-8.3382535892503853</v>
      </c>
      <c r="C32" s="6">
        <f t="shared" ref="C32:F32" si="6">AVERAGE(C22:C30)</f>
        <v>-21.296057480726027</v>
      </c>
      <c r="D32" s="6">
        <f t="shared" si="6"/>
        <v>-55.238985281109088</v>
      </c>
      <c r="E32" s="6">
        <f t="shared" si="6"/>
        <v>-63.722127558660205</v>
      </c>
      <c r="F32" s="6">
        <f t="shared" si="6"/>
        <v>-70.341530044099329</v>
      </c>
      <c r="H32" s="6"/>
      <c r="I32" s="6"/>
      <c r="J32" s="6"/>
      <c r="K32" s="6"/>
      <c r="L32" s="6"/>
    </row>
    <row r="33" spans="1:6" x14ac:dyDescent="0.2">
      <c r="A33" t="s">
        <v>4</v>
      </c>
      <c r="B33" s="6">
        <f>VAR(B22:B30)</f>
        <v>1.4541258977561</v>
      </c>
      <c r="C33" s="6">
        <f t="shared" ref="C33:F33" si="7">VAR(C22:C30)</f>
        <v>3.9350018909089322</v>
      </c>
      <c r="D33" s="6">
        <f t="shared" si="7"/>
        <v>1.3914547279072582</v>
      </c>
      <c r="E33" s="6">
        <f t="shared" si="7"/>
        <v>1.2227976973943693</v>
      </c>
      <c r="F33" s="6">
        <f t="shared" si="7"/>
        <v>0.76457449857544613</v>
      </c>
    </row>
    <row r="34" spans="1:6" x14ac:dyDescent="0.2">
      <c r="A34" t="s">
        <v>5</v>
      </c>
      <c r="B34" s="6">
        <f>SQRT(B33)</f>
        <v>1.2058714267102029</v>
      </c>
      <c r="C34" s="6">
        <f t="shared" ref="C34" si="8">SQRT(C33)</f>
        <v>1.983683919103276</v>
      </c>
      <c r="D34" s="6">
        <f t="shared" ref="D34" si="9">SQRT(D33)</f>
        <v>1.1795993929751143</v>
      </c>
      <c r="E34" s="6">
        <f t="shared" ref="E34" si="10">SQRT(E33)</f>
        <v>1.1058018345953171</v>
      </c>
      <c r="F34" s="6">
        <f t="shared" ref="F34" si="11">SQRT(F33)</f>
        <v>0.87439950741948969</v>
      </c>
    </row>
    <row r="36" spans="1:6" x14ac:dyDescent="0.2">
      <c r="A36" t="s">
        <v>8</v>
      </c>
      <c r="B36" s="2">
        <v>0.75</v>
      </c>
      <c r="C36" s="2">
        <v>1.5</v>
      </c>
      <c r="D36" s="2">
        <v>3</v>
      </c>
      <c r="E36" s="2">
        <v>6</v>
      </c>
      <c r="F36" s="2">
        <v>10</v>
      </c>
    </row>
    <row r="37" spans="1:6" x14ac:dyDescent="0.2">
      <c r="A37" t="s">
        <v>9</v>
      </c>
      <c r="B37" s="3" t="s">
        <v>2</v>
      </c>
      <c r="C37" s="4" t="s">
        <v>2</v>
      </c>
      <c r="D37" s="3" t="s">
        <v>2</v>
      </c>
      <c r="E37" s="4" t="s">
        <v>2</v>
      </c>
      <c r="F37" s="5" t="s">
        <v>2</v>
      </c>
    </row>
    <row r="38" spans="1:6" x14ac:dyDescent="0.2">
      <c r="B38">
        <v>-10.940133165464147</v>
      </c>
      <c r="C38">
        <v>-58.947755395395554</v>
      </c>
      <c r="D38">
        <v>-97.944434153206103</v>
      </c>
      <c r="E38">
        <v>-109.21834585804581</v>
      </c>
      <c r="F38">
        <v>-127.49837561671322</v>
      </c>
    </row>
    <row r="39" spans="1:6" x14ac:dyDescent="0.2">
      <c r="B39">
        <v>-9.1357663536442626</v>
      </c>
      <c r="C39">
        <v>-60.075948400305428</v>
      </c>
      <c r="D39">
        <v>-89.143762783517232</v>
      </c>
      <c r="E39">
        <v>-101.68445320448839</v>
      </c>
      <c r="F39">
        <v>-115.55080331734312</v>
      </c>
    </row>
    <row r="40" spans="1:6" x14ac:dyDescent="0.2">
      <c r="B40">
        <v>-12.740430966764576</v>
      </c>
      <c r="C40">
        <v>-55.402091434807403</v>
      </c>
      <c r="D40">
        <v>-84.97685665803175</v>
      </c>
      <c r="E40">
        <v>-101.26510576742419</v>
      </c>
      <c r="F40">
        <v>-112.73708254313757</v>
      </c>
    </row>
    <row r="41" spans="1:6" x14ac:dyDescent="0.2">
      <c r="B41">
        <v>-10.379088420898807</v>
      </c>
      <c r="C41">
        <v>-49.666581754070641</v>
      </c>
      <c r="D41">
        <v>-87.235396849891188</v>
      </c>
      <c r="E41">
        <v>-101.92368708767656</v>
      </c>
      <c r="F41">
        <v>-114.74657535585017</v>
      </c>
    </row>
    <row r="42" spans="1:6" x14ac:dyDescent="0.2">
      <c r="B42">
        <v>-11.058972207988333</v>
      </c>
      <c r="C42">
        <v>-46.32353058199552</v>
      </c>
      <c r="D42">
        <v>-87.083287662531433</v>
      </c>
      <c r="E42">
        <v>-106.55589653374012</v>
      </c>
      <c r="F42">
        <v>-110.19323290779609</v>
      </c>
    </row>
    <row r="43" spans="1:6" x14ac:dyDescent="0.2">
      <c r="B43">
        <v>-12.682866435592233</v>
      </c>
      <c r="C43">
        <v>-52.384800457848925</v>
      </c>
      <c r="D43">
        <v>-86.990179127703826</v>
      </c>
      <c r="E43">
        <v>-105.15723400606625</v>
      </c>
      <c r="F43">
        <v>-107.98747017590962</v>
      </c>
    </row>
    <row r="44" spans="1:6" x14ac:dyDescent="0.2">
      <c r="B44">
        <v>-8.82723961484532</v>
      </c>
      <c r="C44">
        <v>-49.261715207384526</v>
      </c>
      <c r="D44">
        <v>-88.386926826897948</v>
      </c>
      <c r="E44">
        <v>-108.1708150028452</v>
      </c>
      <c r="F44">
        <v>-107.07828567837059</v>
      </c>
    </row>
    <row r="45" spans="1:6" x14ac:dyDescent="0.2">
      <c r="B45">
        <v>-12.284223081465285</v>
      </c>
      <c r="C45">
        <v>-53.980690318936546</v>
      </c>
      <c r="D45">
        <v>-89.575197575359837</v>
      </c>
      <c r="E45">
        <v>-105.49759476834096</v>
      </c>
      <c r="F45">
        <v>-110.02221478919883</v>
      </c>
    </row>
    <row r="46" spans="1:6" x14ac:dyDescent="0.2">
      <c r="B46">
        <v>-15.120203736747886</v>
      </c>
      <c r="C46">
        <v>-52.427525068303233</v>
      </c>
      <c r="D46">
        <v>-87.455243094721936</v>
      </c>
      <c r="E46">
        <v>-104.07224431873064</v>
      </c>
      <c r="F46">
        <v>-102.68937912601467</v>
      </c>
    </row>
    <row r="47" spans="1:6" x14ac:dyDescent="0.2">
      <c r="B47">
        <v>-9.5549941139284744</v>
      </c>
      <c r="C47">
        <v>-53.893206592768188</v>
      </c>
      <c r="D47">
        <v>-88.141110720810673</v>
      </c>
      <c r="E47">
        <v>-106.59838179063448</v>
      </c>
      <c r="F47">
        <v>-108.43901066678954</v>
      </c>
    </row>
    <row r="49" spans="1:12" x14ac:dyDescent="0.2">
      <c r="A49" t="s">
        <v>3</v>
      </c>
      <c r="B49" s="6">
        <f>AVERAGE(B39:B47)</f>
        <v>-11.309309436875019</v>
      </c>
      <c r="C49" s="6">
        <f t="shared" ref="C49:F49" si="12">AVERAGE(C39:C47)</f>
        <v>-52.601787757380038</v>
      </c>
      <c r="D49" s="6">
        <f t="shared" si="12"/>
        <v>-87.665329033273991</v>
      </c>
      <c r="E49" s="6">
        <f t="shared" si="12"/>
        <v>-104.54726805332741</v>
      </c>
      <c r="F49" s="6">
        <f t="shared" si="12"/>
        <v>-109.93822828449002</v>
      </c>
      <c r="H49" s="6"/>
      <c r="I49" s="6"/>
      <c r="J49" s="6"/>
      <c r="K49" s="6"/>
      <c r="L49" s="6"/>
    </row>
    <row r="50" spans="1:12" x14ac:dyDescent="0.2">
      <c r="A50" t="s">
        <v>4</v>
      </c>
      <c r="B50" s="6">
        <f>VAR(B39:B47)</f>
        <v>4.2873377370495689</v>
      </c>
      <c r="C50" s="6">
        <f t="shared" ref="C50:F50" si="13">VAR(C39:C47)</f>
        <v>15.8174244923821</v>
      </c>
      <c r="D50" s="6">
        <f t="shared" si="13"/>
        <v>1.8539871050548957</v>
      </c>
      <c r="E50" s="6">
        <f t="shared" si="13"/>
        <v>6.0905063151647454</v>
      </c>
      <c r="F50" s="6">
        <f t="shared" si="13"/>
        <v>16.163132850766949</v>
      </c>
    </row>
    <row r="51" spans="1:12" x14ac:dyDescent="0.2">
      <c r="A51" t="s">
        <v>5</v>
      </c>
      <c r="B51" s="6">
        <f>SQRT(B50)</f>
        <v>2.070588741650444</v>
      </c>
      <c r="C51" s="6">
        <f t="shared" ref="C51" si="14">SQRT(C50)</f>
        <v>3.9771125823117077</v>
      </c>
      <c r="D51" s="6">
        <f t="shared" ref="D51" si="15">SQRT(D50)</f>
        <v>1.3616119509812241</v>
      </c>
      <c r="E51" s="6">
        <f t="shared" ref="E51" si="16">SQRT(E50)</f>
        <v>2.4678951183477684</v>
      </c>
      <c r="F51" s="6">
        <f t="shared" ref="F51" si="17">SQRT(F50)</f>
        <v>4.020339892442796</v>
      </c>
    </row>
    <row r="53" spans="1:12" x14ac:dyDescent="0.2">
      <c r="A53" t="s">
        <v>10</v>
      </c>
      <c r="B53" s="2">
        <v>0.75</v>
      </c>
      <c r="C53" s="2">
        <v>1.5</v>
      </c>
      <c r="D53" s="2">
        <v>3</v>
      </c>
      <c r="E53" s="2">
        <v>6</v>
      </c>
      <c r="F53" s="2">
        <v>10</v>
      </c>
    </row>
    <row r="54" spans="1:12" x14ac:dyDescent="0.2">
      <c r="A54" t="s">
        <v>11</v>
      </c>
      <c r="B54" s="3" t="s">
        <v>2</v>
      </c>
      <c r="C54" s="4" t="s">
        <v>2</v>
      </c>
      <c r="D54" s="3" t="s">
        <v>2</v>
      </c>
      <c r="E54" s="4" t="s">
        <v>2</v>
      </c>
      <c r="F54" s="5" t="s">
        <v>2</v>
      </c>
    </row>
    <row r="55" spans="1:12" x14ac:dyDescent="0.2">
      <c r="B55">
        <v>-24.134976865828243</v>
      </c>
      <c r="C55">
        <v>-29.148237179361104</v>
      </c>
      <c r="D55">
        <v>-99.049409862799052</v>
      </c>
      <c r="E55">
        <v>-104.98011237168981</v>
      </c>
      <c r="F55">
        <v>-110.27461311818526</v>
      </c>
    </row>
    <row r="56" spans="1:12" x14ac:dyDescent="0.2">
      <c r="B56">
        <v>-18.274524626788121</v>
      </c>
      <c r="C56">
        <v>-28.229478539423365</v>
      </c>
      <c r="D56">
        <v>-91.028432714706426</v>
      </c>
      <c r="E56">
        <v>-94.279931150093731</v>
      </c>
      <c r="F56">
        <v>-99.484195604481187</v>
      </c>
    </row>
    <row r="57" spans="1:12" x14ac:dyDescent="0.2">
      <c r="B57">
        <v>-14.834415586145907</v>
      </c>
      <c r="C57">
        <v>-30.808632824860151</v>
      </c>
      <c r="D57">
        <v>-89.493458334630688</v>
      </c>
      <c r="E57">
        <v>-93.828510335993798</v>
      </c>
      <c r="F57">
        <v>-95.678234647427672</v>
      </c>
    </row>
    <row r="58" spans="1:12" x14ac:dyDescent="0.2">
      <c r="B58">
        <v>-18.621108581622</v>
      </c>
      <c r="C58">
        <v>-31.684307824003618</v>
      </c>
      <c r="D58">
        <v>-85.3530007775217</v>
      </c>
      <c r="E58">
        <v>-88.129741426712172</v>
      </c>
      <c r="F58">
        <v>-95.624021066094869</v>
      </c>
    </row>
    <row r="59" spans="1:12" x14ac:dyDescent="0.2">
      <c r="B59">
        <v>-22.425513740535727</v>
      </c>
      <c r="C59">
        <v>-37.56881509582054</v>
      </c>
      <c r="D59">
        <v>-86.34452289968975</v>
      </c>
      <c r="E59">
        <v>-91.56554210327495</v>
      </c>
      <c r="F59">
        <v>-95.771103828695288</v>
      </c>
    </row>
    <row r="60" spans="1:12" x14ac:dyDescent="0.2">
      <c r="B60">
        <v>-20.278991014741379</v>
      </c>
      <c r="C60">
        <v>-34.944542664329767</v>
      </c>
      <c r="D60">
        <v>-84.824388440332029</v>
      </c>
      <c r="E60">
        <v>-92.831961789066426</v>
      </c>
      <c r="F60">
        <v>-93.610578919642819</v>
      </c>
    </row>
    <row r="61" spans="1:12" x14ac:dyDescent="0.2">
      <c r="B61">
        <v>-12.772145313460342</v>
      </c>
      <c r="C61">
        <v>-41.505104066276715</v>
      </c>
      <c r="D61">
        <v>-82.638731407482879</v>
      </c>
      <c r="E61">
        <v>-91.447062091090714</v>
      </c>
      <c r="F61">
        <v>-96.47623941636148</v>
      </c>
    </row>
    <row r="62" spans="1:12" x14ac:dyDescent="0.2">
      <c r="B62">
        <v>-15.612194979262405</v>
      </c>
      <c r="C62">
        <v>-39.809164417122403</v>
      </c>
      <c r="D62">
        <v>-84.589702274783235</v>
      </c>
      <c r="E62">
        <v>-91.732371534572763</v>
      </c>
      <c r="F62">
        <v>-95.555446271163987</v>
      </c>
    </row>
    <row r="63" spans="1:12" x14ac:dyDescent="0.2">
      <c r="B63">
        <v>-14.901314906157006</v>
      </c>
      <c r="C63">
        <v>-44.898180132385193</v>
      </c>
      <c r="D63">
        <v>-80.708344946339764</v>
      </c>
      <c r="E63">
        <v>-90.801525539856613</v>
      </c>
      <c r="F63">
        <v>-97.438799757773367</v>
      </c>
    </row>
    <row r="64" spans="1:12" x14ac:dyDescent="0.2">
      <c r="B64">
        <v>-14.66579100314835</v>
      </c>
      <c r="C64">
        <v>-34.839586128283734</v>
      </c>
      <c r="D64">
        <v>-80.353622970466972</v>
      </c>
      <c r="E64">
        <v>-85.507982207601074</v>
      </c>
      <c r="F64">
        <v>-95.70205032664451</v>
      </c>
    </row>
    <row r="66" spans="1:12" x14ac:dyDescent="0.2">
      <c r="A66" t="s">
        <v>3</v>
      </c>
      <c r="B66" s="6">
        <f>AVERAGE(B56:B64)</f>
        <v>-16.931777750206802</v>
      </c>
      <c r="C66" s="6">
        <f t="shared" ref="C66:F66" si="18">AVERAGE(C56:C64)</f>
        <v>-36.031979076945049</v>
      </c>
      <c r="D66" s="6">
        <f t="shared" si="18"/>
        <v>-85.037133862883707</v>
      </c>
      <c r="E66" s="6">
        <f t="shared" si="18"/>
        <v>-91.124958686473576</v>
      </c>
      <c r="F66" s="6">
        <f t="shared" si="18"/>
        <v>-96.148963315365037</v>
      </c>
      <c r="H66" s="6"/>
      <c r="I66" s="6"/>
      <c r="J66" s="6"/>
      <c r="K66" s="6"/>
      <c r="L66" s="6"/>
    </row>
    <row r="67" spans="1:12" x14ac:dyDescent="0.2">
      <c r="A67" t="s">
        <v>4</v>
      </c>
      <c r="B67" s="6">
        <f>VAR(B56:B64)</f>
        <v>9.8427529558253468</v>
      </c>
      <c r="C67" s="6">
        <f t="shared" ref="C67:F67" si="19">VAR(C56:C64)</f>
        <v>29.357817159205979</v>
      </c>
      <c r="D67" s="6">
        <f t="shared" si="19"/>
        <v>13.029375684120774</v>
      </c>
      <c r="E67" s="6">
        <f t="shared" si="19"/>
        <v>7.6837596595323667</v>
      </c>
      <c r="F67" s="6">
        <f t="shared" si="19"/>
        <v>2.5662348492568139</v>
      </c>
    </row>
    <row r="68" spans="1:12" x14ac:dyDescent="0.2">
      <c r="A68" t="s">
        <v>5</v>
      </c>
      <c r="B68" s="6">
        <f>SQRT(B67)</f>
        <v>3.1373162027161601</v>
      </c>
      <c r="C68" s="6">
        <f t="shared" ref="C68" si="20">SQRT(C67)</f>
        <v>5.4182854446038533</v>
      </c>
      <c r="D68" s="6">
        <f t="shared" ref="D68" si="21">SQRT(D67)</f>
        <v>3.6096226512089564</v>
      </c>
      <c r="E68" s="6">
        <f t="shared" ref="E68" si="22">SQRT(E67)</f>
        <v>2.7719595342523249</v>
      </c>
      <c r="F68" s="6">
        <f t="shared" ref="F68" si="23">SQRT(F67)</f>
        <v>1.6019472055148427</v>
      </c>
    </row>
    <row r="70" spans="1:12" x14ac:dyDescent="0.2">
      <c r="A70" t="s">
        <v>12</v>
      </c>
      <c r="B70" s="2">
        <v>0.75</v>
      </c>
      <c r="C70" s="2">
        <v>1.5</v>
      </c>
      <c r="D70" s="2">
        <v>3</v>
      </c>
      <c r="E70" s="2">
        <v>6</v>
      </c>
      <c r="F70" s="2">
        <v>10</v>
      </c>
    </row>
    <row r="71" spans="1:12" x14ac:dyDescent="0.2">
      <c r="A71" t="s">
        <v>13</v>
      </c>
      <c r="B71" s="3" t="s">
        <v>2</v>
      </c>
      <c r="C71" s="4" t="s">
        <v>2</v>
      </c>
      <c r="D71" s="3" t="s">
        <v>2</v>
      </c>
      <c r="E71" s="4" t="s">
        <v>2</v>
      </c>
      <c r="F71" s="5" t="s">
        <v>2</v>
      </c>
    </row>
    <row r="72" spans="1:12" x14ac:dyDescent="0.2">
      <c r="B72">
        <v>-19.38811706453993</v>
      </c>
      <c r="C72">
        <v>-58.304253349421188</v>
      </c>
      <c r="D72">
        <v>-108.9810268033374</v>
      </c>
      <c r="E72">
        <v>-107.28712165944282</v>
      </c>
      <c r="F72">
        <v>-112.13462963269772</v>
      </c>
    </row>
    <row r="73" spans="1:12" x14ac:dyDescent="0.2">
      <c r="B73">
        <v>-21.11660879784991</v>
      </c>
      <c r="C73">
        <v>-46.665207788850047</v>
      </c>
      <c r="D73">
        <v>-100.51473235692404</v>
      </c>
      <c r="E73">
        <v>-97.812071634543713</v>
      </c>
      <c r="F73">
        <v>-102.09554294373368</v>
      </c>
    </row>
    <row r="74" spans="1:12" x14ac:dyDescent="0.2">
      <c r="B74">
        <v>-18.799307307018285</v>
      </c>
      <c r="C74">
        <v>-47.900631188625646</v>
      </c>
      <c r="D74">
        <v>-95.424759227421376</v>
      </c>
      <c r="E74">
        <v>-95.476220242814549</v>
      </c>
      <c r="F74">
        <v>-100.89937352779286</v>
      </c>
    </row>
    <row r="75" spans="1:12" x14ac:dyDescent="0.2">
      <c r="B75">
        <v>-14.228731402646511</v>
      </c>
      <c r="C75">
        <v>-40.96488308142861</v>
      </c>
      <c r="D75">
        <v>-88.793588525283823</v>
      </c>
      <c r="E75">
        <v>-96.85369998043123</v>
      </c>
      <c r="F75">
        <v>-99.705597647451725</v>
      </c>
    </row>
    <row r="76" spans="1:12" x14ac:dyDescent="0.2">
      <c r="B76">
        <v>-19.373516497381875</v>
      </c>
      <c r="C76">
        <v>-44.265209643049424</v>
      </c>
      <c r="D76">
        <v>-90.401565741149852</v>
      </c>
      <c r="E76">
        <v>-95.198330759691515</v>
      </c>
      <c r="F76">
        <v>-98.37981827878815</v>
      </c>
    </row>
    <row r="77" spans="1:12" x14ac:dyDescent="0.2">
      <c r="B77">
        <v>-16.253303489637091</v>
      </c>
      <c r="C77">
        <v>-49.813425163111098</v>
      </c>
      <c r="D77">
        <v>-85.576197972191977</v>
      </c>
      <c r="E77">
        <v>-93.954410308537049</v>
      </c>
      <c r="F77">
        <v>-97.999964179118706</v>
      </c>
    </row>
    <row r="78" spans="1:12" x14ac:dyDescent="0.2">
      <c r="B78">
        <v>-13.186226972205242</v>
      </c>
      <c r="C78">
        <v>-51.330687379749179</v>
      </c>
      <c r="D78">
        <v>-88.593369272370467</v>
      </c>
      <c r="E78">
        <v>-93.850650540290857</v>
      </c>
      <c r="F78">
        <v>-96.949202050858531</v>
      </c>
    </row>
    <row r="79" spans="1:12" x14ac:dyDescent="0.2">
      <c r="B79">
        <v>-18.054917735517343</v>
      </c>
      <c r="C79">
        <v>-49.979057826609058</v>
      </c>
      <c r="D79">
        <v>-86.19516627826961</v>
      </c>
      <c r="E79">
        <v>-93.623623688661084</v>
      </c>
      <c r="F79">
        <v>-97.929594232488057</v>
      </c>
    </row>
    <row r="80" spans="1:12" x14ac:dyDescent="0.2">
      <c r="B80">
        <v>-13.095871003317267</v>
      </c>
      <c r="C80">
        <v>-57.595407781575517</v>
      </c>
      <c r="D80">
        <v>-82.535929053476579</v>
      </c>
      <c r="E80">
        <v>-95.267623615302313</v>
      </c>
      <c r="F80">
        <v>-100.75492365435208</v>
      </c>
    </row>
    <row r="81" spans="1:12" x14ac:dyDescent="0.2">
      <c r="B81">
        <v>-16.775812311047563</v>
      </c>
      <c r="C81">
        <v>-57.931220826210826</v>
      </c>
      <c r="D81">
        <v>-82.207894999540216</v>
      </c>
      <c r="E81">
        <v>-93.173758672700941</v>
      </c>
      <c r="F81">
        <v>-100.1716190287097</v>
      </c>
    </row>
    <row r="83" spans="1:12" x14ac:dyDescent="0.2">
      <c r="A83" t="s">
        <v>3</v>
      </c>
      <c r="B83" s="6">
        <f>AVERAGE(B73:B81)</f>
        <v>-16.764921724069008</v>
      </c>
      <c r="C83" s="6">
        <f t="shared" ref="C83:F83" si="24">AVERAGE(C73:C81)</f>
        <v>-49.605081186578822</v>
      </c>
      <c r="D83" s="6">
        <f t="shared" si="24"/>
        <v>-88.915911491847567</v>
      </c>
      <c r="E83" s="6">
        <f t="shared" si="24"/>
        <v>-95.023376604774796</v>
      </c>
      <c r="F83" s="6">
        <f t="shared" si="24"/>
        <v>-99.431737282588173</v>
      </c>
      <c r="H83" s="6"/>
      <c r="I83" s="6"/>
      <c r="J83" s="6"/>
      <c r="K83" s="6"/>
      <c r="L83" s="6"/>
    </row>
    <row r="84" spans="1:12" x14ac:dyDescent="0.2">
      <c r="A84" t="s">
        <v>4</v>
      </c>
      <c r="B84" s="6">
        <f>VAR(B73:B81)</f>
        <v>8.0634854970954279</v>
      </c>
      <c r="C84" s="6">
        <f t="shared" ref="C84:F84" si="25">VAR(C73:C81)</f>
        <v>31.380769956868789</v>
      </c>
      <c r="D84" s="6">
        <f t="shared" si="25"/>
        <v>35.435213916318645</v>
      </c>
      <c r="E84" s="6">
        <f t="shared" si="25"/>
        <v>2.4150758291437242</v>
      </c>
      <c r="F84" s="6">
        <f t="shared" si="25"/>
        <v>2.8998732688519211</v>
      </c>
    </row>
    <row r="85" spans="1:12" x14ac:dyDescent="0.2">
      <c r="A85" t="s">
        <v>5</v>
      </c>
      <c r="B85" s="6">
        <f>SQRT(B84)</f>
        <v>2.8396277039596982</v>
      </c>
      <c r="C85" s="6">
        <f t="shared" ref="C85" si="26">SQRT(C84)</f>
        <v>5.6018541534806836</v>
      </c>
      <c r="D85" s="6">
        <f t="shared" ref="D85" si="27">SQRT(D84)</f>
        <v>5.9527484338176633</v>
      </c>
      <c r="E85" s="6">
        <f t="shared" ref="E85" si="28">SQRT(E84)</f>
        <v>1.5540514242275654</v>
      </c>
      <c r="F85" s="6">
        <f t="shared" ref="F85" si="29">SQRT(F84)</f>
        <v>1.7029014266398161</v>
      </c>
    </row>
    <row r="87" spans="1:12" x14ac:dyDescent="0.2">
      <c r="A87" t="s">
        <v>14</v>
      </c>
      <c r="B87" s="2">
        <v>0.75</v>
      </c>
      <c r="C87" s="2">
        <v>1.5</v>
      </c>
      <c r="D87" s="2">
        <v>3</v>
      </c>
      <c r="E87" s="2">
        <v>6</v>
      </c>
      <c r="F87" s="2">
        <v>10</v>
      </c>
    </row>
    <row r="88" spans="1:12" x14ac:dyDescent="0.2">
      <c r="A88" t="s">
        <v>15</v>
      </c>
      <c r="B88" s="3" t="s">
        <v>2</v>
      </c>
      <c r="C88" s="4" t="s">
        <v>2</v>
      </c>
      <c r="D88" s="3" t="s">
        <v>2</v>
      </c>
      <c r="E88" s="4" t="s">
        <v>2</v>
      </c>
      <c r="F88" s="5" t="s">
        <v>2</v>
      </c>
    </row>
    <row r="89" spans="1:12" x14ac:dyDescent="0.2">
      <c r="B89">
        <v>-47.806445562778165</v>
      </c>
      <c r="C89">
        <v>-80.032649846549688</v>
      </c>
      <c r="D89">
        <v>-103.145227980974</v>
      </c>
      <c r="E89">
        <v>-109.47493287433169</v>
      </c>
      <c r="F89">
        <v>-120.99490003881867</v>
      </c>
    </row>
    <row r="90" spans="1:12" x14ac:dyDescent="0.2">
      <c r="B90">
        <v>-45.577106505234845</v>
      </c>
      <c r="C90">
        <v>-71.072569005922034</v>
      </c>
      <c r="D90">
        <v>-90.421073056287256</v>
      </c>
      <c r="E90">
        <v>-101.62928220891571</v>
      </c>
      <c r="F90">
        <v>-110.14619993326234</v>
      </c>
    </row>
    <row r="91" spans="1:12" x14ac:dyDescent="0.2">
      <c r="B91">
        <v>-39.964744231101697</v>
      </c>
      <c r="C91">
        <v>-72.906735335957976</v>
      </c>
      <c r="D91">
        <v>-88.598036666789838</v>
      </c>
      <c r="E91">
        <v>-99.384145816414488</v>
      </c>
      <c r="F91">
        <v>-108.14520417192864</v>
      </c>
    </row>
    <row r="92" spans="1:12" x14ac:dyDescent="0.2">
      <c r="B92">
        <v>-38.20525621177584</v>
      </c>
      <c r="C92">
        <v>-71.305340342991059</v>
      </c>
      <c r="D92">
        <v>-90.352139231016423</v>
      </c>
      <c r="E92">
        <v>-98.891077482880107</v>
      </c>
      <c r="F92">
        <v>-106.11488759949881</v>
      </c>
    </row>
    <row r="93" spans="1:12" x14ac:dyDescent="0.2">
      <c r="B93">
        <v>-38.699401636330087</v>
      </c>
      <c r="C93">
        <v>-69.365379739449224</v>
      </c>
      <c r="D93">
        <v>-84.399176841048615</v>
      </c>
      <c r="E93">
        <v>-98.546169002965996</v>
      </c>
      <c r="F93">
        <v>-106.22391314606431</v>
      </c>
    </row>
    <row r="94" spans="1:12" x14ac:dyDescent="0.2">
      <c r="B94">
        <v>-38.297886039483522</v>
      </c>
      <c r="C94">
        <v>-63.665294385587764</v>
      </c>
      <c r="D94">
        <v>-85.063861677080183</v>
      </c>
      <c r="E94">
        <v>-98.9828695731279</v>
      </c>
      <c r="F94">
        <v>-106.35914790744629</v>
      </c>
    </row>
    <row r="95" spans="1:12" x14ac:dyDescent="0.2">
      <c r="B95">
        <v>-29.77378770833786</v>
      </c>
      <c r="C95">
        <v>-65.09985994725686</v>
      </c>
      <c r="D95">
        <v>-84.157908452600736</v>
      </c>
      <c r="E95">
        <v>-99.452122227445457</v>
      </c>
      <c r="F95">
        <v>-101.91937872359713</v>
      </c>
    </row>
    <row r="96" spans="1:12" x14ac:dyDescent="0.2">
      <c r="B96">
        <v>-32.183000966197255</v>
      </c>
      <c r="C96">
        <v>-66.857193784543</v>
      </c>
      <c r="D96">
        <v>-84.154796856321127</v>
      </c>
      <c r="E96">
        <v>-97.568768740836063</v>
      </c>
      <c r="F96">
        <v>-105.9880302127157</v>
      </c>
    </row>
    <row r="97" spans="1:12" x14ac:dyDescent="0.2">
      <c r="B97">
        <v>-34.30965734651425</v>
      </c>
      <c r="C97">
        <v>-60.648960822869164</v>
      </c>
      <c r="D97">
        <v>-83.502199375067988</v>
      </c>
      <c r="E97">
        <v>-96.346868817198683</v>
      </c>
      <c r="F97">
        <v>-105.28468977674929</v>
      </c>
    </row>
    <row r="98" spans="1:12" x14ac:dyDescent="0.2">
      <c r="B98">
        <v>-34.857896675621298</v>
      </c>
      <c r="C98">
        <v>-62.183576172604944</v>
      </c>
      <c r="D98">
        <v>-82.070984763238428</v>
      </c>
      <c r="E98">
        <v>-100.45489396693199</v>
      </c>
      <c r="F98">
        <v>-105.75597693632658</v>
      </c>
    </row>
    <row r="100" spans="1:12" x14ac:dyDescent="0.2">
      <c r="A100" t="s">
        <v>3</v>
      </c>
      <c r="B100" s="6">
        <f>AVERAGE(B90:B98)</f>
        <v>-36.874304146732968</v>
      </c>
      <c r="C100" s="6">
        <f t="shared" ref="C100:F100" si="30">AVERAGE(C90:C98)</f>
        <v>-67.011656615242444</v>
      </c>
      <c r="D100" s="6">
        <f t="shared" si="30"/>
        <v>-85.857797435494533</v>
      </c>
      <c r="E100" s="6">
        <f t="shared" si="30"/>
        <v>-99.028466426301819</v>
      </c>
      <c r="F100" s="6">
        <f t="shared" si="30"/>
        <v>-106.21526982306544</v>
      </c>
      <c r="H100" s="6"/>
      <c r="I100" s="6"/>
      <c r="J100" s="6"/>
      <c r="K100" s="6"/>
      <c r="L100" s="6"/>
    </row>
    <row r="101" spans="1:12" x14ac:dyDescent="0.2">
      <c r="A101" t="s">
        <v>4</v>
      </c>
      <c r="B101" s="6">
        <f>VAR(B90:B98)</f>
        <v>21.935944997576144</v>
      </c>
      <c r="C101" s="6">
        <f t="shared" ref="C101:F101" si="31">VAR(C90:C98)</f>
        <v>19.236239876534789</v>
      </c>
      <c r="D101" s="6">
        <f t="shared" si="31"/>
        <v>9.6210047002412686</v>
      </c>
      <c r="E101" s="6">
        <f t="shared" si="31"/>
        <v>2.3350223749509182</v>
      </c>
      <c r="F101" s="6">
        <f t="shared" si="31"/>
        <v>4.8488697100742453</v>
      </c>
    </row>
    <row r="102" spans="1:12" x14ac:dyDescent="0.2">
      <c r="A102" t="s">
        <v>5</v>
      </c>
      <c r="B102" s="6">
        <f>SQRT(B101)</f>
        <v>4.683582496078845</v>
      </c>
      <c r="C102" s="6">
        <f t="shared" ref="C102" si="32">SQRT(C101)</f>
        <v>4.3859138017675168</v>
      </c>
      <c r="D102" s="6">
        <f t="shared" ref="D102" si="33">SQRT(D101)</f>
        <v>3.1017744438049117</v>
      </c>
      <c r="E102" s="6">
        <f t="shared" ref="E102" si="34">SQRT(E101)</f>
        <v>1.5280780002836629</v>
      </c>
      <c r="F102" s="6">
        <f t="shared" ref="F102" si="35">SQRT(F101)</f>
        <v>2.2020149204931028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2"/>
  <sheetViews>
    <sheetView workbookViewId="0">
      <selection activeCell="J3" sqref="J3"/>
    </sheetView>
  </sheetViews>
  <sheetFormatPr baseColWidth="10" defaultColWidth="8.83203125" defaultRowHeight="15" x14ac:dyDescent="0.2"/>
  <sheetData>
    <row r="2" spans="1:14" x14ac:dyDescent="0.2">
      <c r="A2" t="s">
        <v>0</v>
      </c>
      <c r="B2" s="2">
        <v>0.75</v>
      </c>
      <c r="C2" s="2">
        <v>1.5</v>
      </c>
      <c r="D2" s="2">
        <v>3</v>
      </c>
      <c r="E2" s="2">
        <v>6</v>
      </c>
      <c r="F2" s="2">
        <v>10</v>
      </c>
      <c r="J2" s="6" t="s">
        <v>20</v>
      </c>
    </row>
    <row r="3" spans="1:14" x14ac:dyDescent="0.2">
      <c r="A3" t="s">
        <v>1</v>
      </c>
      <c r="B3" s="3" t="s">
        <v>2</v>
      </c>
      <c r="C3" s="4" t="s">
        <v>2</v>
      </c>
      <c r="D3" s="3" t="s">
        <v>2</v>
      </c>
      <c r="E3" s="4" t="s">
        <v>2</v>
      </c>
      <c r="F3" s="5" t="s">
        <v>2</v>
      </c>
      <c r="J3" s="2">
        <v>0.75</v>
      </c>
      <c r="K3" s="2">
        <v>1.5</v>
      </c>
      <c r="L3" s="2">
        <v>3</v>
      </c>
      <c r="M3" s="2">
        <v>6</v>
      </c>
      <c r="N3" s="2">
        <v>10</v>
      </c>
    </row>
    <row r="4" spans="1:14" x14ac:dyDescent="0.2">
      <c r="B4">
        <v>-44.603751458413917</v>
      </c>
      <c r="C4">
        <v>-66.284574633388758</v>
      </c>
      <c r="D4">
        <v>-75.849699634670074</v>
      </c>
      <c r="E4">
        <v>-88.161636581328835</v>
      </c>
      <c r="F4">
        <v>-89.91272299109427</v>
      </c>
      <c r="I4" t="s">
        <v>17</v>
      </c>
      <c r="J4">
        <f>AVERAGE(B32,B15,B49,B66,B83,B100)</f>
        <v>-31.12914554589327</v>
      </c>
      <c r="K4">
        <f t="shared" ref="K4:N5" si="0">AVERAGE(C32,C15,C49,C66,C83,C100)</f>
        <v>-50.199650250596193</v>
      </c>
      <c r="L4">
        <f t="shared" si="0"/>
        <v>-64.51092034871111</v>
      </c>
      <c r="M4">
        <f t="shared" si="0"/>
        <v>-68.005141187878522</v>
      </c>
      <c r="N4">
        <f t="shared" si="0"/>
        <v>-68.237493358731939</v>
      </c>
    </row>
    <row r="5" spans="1:14" x14ac:dyDescent="0.2">
      <c r="B5">
        <v>-36.620602977118338</v>
      </c>
      <c r="C5">
        <v>-59.596384403114342</v>
      </c>
      <c r="D5">
        <v>-79.384873058141295</v>
      </c>
      <c r="E5">
        <v>-90.255598478617884</v>
      </c>
      <c r="F5">
        <v>-94.937984070222996</v>
      </c>
      <c r="I5" t="s">
        <v>18</v>
      </c>
      <c r="J5">
        <f>AVERAGE(B33,B16,B50,B67,B84,B101)</f>
        <v>8.4732325317843653</v>
      </c>
      <c r="K5">
        <f t="shared" si="0"/>
        <v>16.187599553509646</v>
      </c>
      <c r="L5">
        <f t="shared" si="0"/>
        <v>4.932155671631878</v>
      </c>
      <c r="M5">
        <f t="shared" si="0"/>
        <v>7.7517490095488322</v>
      </c>
      <c r="N5">
        <f>AVERAGE(F33,F16,F50,F67,F84,F101)</f>
        <v>27.975844507074751</v>
      </c>
    </row>
    <row r="6" spans="1:14" x14ac:dyDescent="0.2">
      <c r="B6">
        <v>-37.360424465689604</v>
      </c>
      <c r="C6">
        <v>-66.847597715412178</v>
      </c>
      <c r="D6">
        <v>-79.838389117836655</v>
      </c>
      <c r="E6">
        <v>-94.108607904563954</v>
      </c>
      <c r="F6">
        <v>-91.015067264504381</v>
      </c>
      <c r="I6" t="s">
        <v>19</v>
      </c>
      <c r="J6">
        <f>SQRT(J5)</f>
        <v>2.9108817447269075</v>
      </c>
      <c r="K6">
        <f t="shared" ref="K6:N6" si="1">SQRT(K5)</f>
        <v>4.0233816067469474</v>
      </c>
      <c r="L6">
        <f t="shared" si="1"/>
        <v>2.2208457109020152</v>
      </c>
      <c r="M6">
        <f t="shared" si="1"/>
        <v>2.7841962950820891</v>
      </c>
      <c r="N6">
        <f t="shared" si="1"/>
        <v>5.2892196501066913</v>
      </c>
    </row>
    <row r="7" spans="1:14" x14ac:dyDescent="0.2">
      <c r="B7">
        <v>-42.402266843431633</v>
      </c>
      <c r="C7">
        <v>-64.166153849360526</v>
      </c>
      <c r="D7">
        <v>-76.834764243583635</v>
      </c>
      <c r="E7">
        <v>-91.899861327608406</v>
      </c>
      <c r="F7">
        <v>-92.266622714714998</v>
      </c>
    </row>
    <row r="8" spans="1:14" x14ac:dyDescent="0.2">
      <c r="B8">
        <v>-47.339504578335522</v>
      </c>
      <c r="C8">
        <v>-61.506031410588797</v>
      </c>
      <c r="D8">
        <v>-79.44575001253682</v>
      </c>
      <c r="E8">
        <v>-90.059696101642103</v>
      </c>
      <c r="F8">
        <v>-89.784475352721287</v>
      </c>
    </row>
    <row r="9" spans="1:14" x14ac:dyDescent="0.2">
      <c r="B9">
        <v>-45.639222696969057</v>
      </c>
      <c r="C9">
        <v>-60.634294337136488</v>
      </c>
      <c r="D9">
        <v>-81.125914224611506</v>
      </c>
      <c r="E9">
        <v>-88.789647706984454</v>
      </c>
      <c r="F9">
        <v>-90.915063440087835</v>
      </c>
    </row>
    <row r="10" spans="1:14" x14ac:dyDescent="0.2">
      <c r="B10">
        <v>-41.183248758165881</v>
      </c>
      <c r="C10">
        <v>-67.050322685610411</v>
      </c>
      <c r="D10">
        <v>-79.137628511452647</v>
      </c>
      <c r="E10">
        <v>-87.738619752198559</v>
      </c>
      <c r="F10">
        <v>-87.813855488676154</v>
      </c>
    </row>
    <row r="11" spans="1:14" x14ac:dyDescent="0.2">
      <c r="B11">
        <v>-41.35897519856708</v>
      </c>
      <c r="C11">
        <v>-62.384736367837512</v>
      </c>
      <c r="D11">
        <v>-79.089372537462523</v>
      </c>
      <c r="E11">
        <v>-92.889635882880796</v>
      </c>
      <c r="F11">
        <v>-90.015927820676524</v>
      </c>
    </row>
    <row r="12" spans="1:14" x14ac:dyDescent="0.2">
      <c r="B12">
        <v>-38.453978849931445</v>
      </c>
      <c r="C12">
        <v>-56.565377341285746</v>
      </c>
      <c r="D12">
        <v>-74.620464548393585</v>
      </c>
      <c r="E12">
        <v>-87.202259221755753</v>
      </c>
      <c r="F12">
        <v>-88.995164226987896</v>
      </c>
    </row>
    <row r="13" spans="1:14" x14ac:dyDescent="0.2">
      <c r="B13">
        <v>-39.551461122945618</v>
      </c>
      <c r="C13">
        <v>-64.734704005743609</v>
      </c>
      <c r="D13">
        <v>-79.040936608558965</v>
      </c>
      <c r="E13">
        <v>-85.315583917760733</v>
      </c>
      <c r="F13">
        <v>-90.563611222991938</v>
      </c>
    </row>
    <row r="15" spans="1:14" x14ac:dyDescent="0.2">
      <c r="A15" s="1" t="s">
        <v>3</v>
      </c>
      <c r="B15" s="7">
        <f>AVERAGE(B5:B13)</f>
        <v>-41.1010761656838</v>
      </c>
      <c r="C15" s="7">
        <f t="shared" ref="C15:F15" si="2">AVERAGE(C5:C13)</f>
        <v>-62.609511346232175</v>
      </c>
      <c r="D15" s="7">
        <f t="shared" si="2"/>
        <v>-78.724232540286394</v>
      </c>
      <c r="E15" s="7">
        <f t="shared" si="2"/>
        <v>-89.806612254890297</v>
      </c>
      <c r="F15" s="7">
        <f t="shared" si="2"/>
        <v>-90.700863511287096</v>
      </c>
    </row>
    <row r="16" spans="1:14" x14ac:dyDescent="0.2">
      <c r="A16" s="1" t="s">
        <v>4</v>
      </c>
      <c r="B16" s="7">
        <f>VAR(B5:B13)</f>
        <v>13.094333817379891</v>
      </c>
      <c r="C16" s="7">
        <f t="shared" ref="C16:F16" si="3">VAR(C5:C13)</f>
        <v>11.925240623069969</v>
      </c>
      <c r="D16" s="7">
        <f t="shared" si="3"/>
        <v>3.5977475297023611</v>
      </c>
      <c r="E16" s="7">
        <f t="shared" si="3"/>
        <v>8.1152916415702805</v>
      </c>
      <c r="F16" s="7">
        <f t="shared" si="3"/>
        <v>4.1401707301579167</v>
      </c>
    </row>
    <row r="17" spans="1:6" x14ac:dyDescent="0.2">
      <c r="A17" s="1" t="s">
        <v>5</v>
      </c>
      <c r="B17" s="7">
        <f>SQRT(B16)</f>
        <v>3.6186093761802876</v>
      </c>
      <c r="C17" s="7">
        <f t="shared" ref="C17:F17" si="4">SQRT(C16)</f>
        <v>3.4532941697848405</v>
      </c>
      <c r="D17" s="7">
        <f t="shared" si="4"/>
        <v>1.8967729251817047</v>
      </c>
      <c r="E17" s="7">
        <f t="shared" si="4"/>
        <v>2.8487350950150279</v>
      </c>
      <c r="F17" s="7">
        <f t="shared" si="4"/>
        <v>2.0347409491524755</v>
      </c>
    </row>
    <row r="19" spans="1:6" x14ac:dyDescent="0.2">
      <c r="A19" t="s">
        <v>6</v>
      </c>
      <c r="B19" s="2">
        <v>0.75</v>
      </c>
      <c r="C19" s="2">
        <v>1.5</v>
      </c>
      <c r="D19" s="2">
        <v>3</v>
      </c>
      <c r="E19" s="2">
        <v>6</v>
      </c>
      <c r="F19" s="2">
        <v>10</v>
      </c>
    </row>
    <row r="20" spans="1:6" x14ac:dyDescent="0.2">
      <c r="A20" t="s">
        <v>7</v>
      </c>
      <c r="B20" s="3" t="s">
        <v>2</v>
      </c>
      <c r="C20" s="4" t="s">
        <v>2</v>
      </c>
      <c r="D20" s="3" t="s">
        <v>2</v>
      </c>
      <c r="E20" s="4" t="s">
        <v>2</v>
      </c>
      <c r="F20" s="5" t="s">
        <v>2</v>
      </c>
    </row>
    <row r="21" spans="1:6" x14ac:dyDescent="0.2">
      <c r="B21">
        <v>-18.464661338466339</v>
      </c>
      <c r="C21">
        <v>-32.571729678908312</v>
      </c>
      <c r="D21">
        <v>-47.562375742968023</v>
      </c>
      <c r="E21">
        <v>-49.309631074837398</v>
      </c>
      <c r="F21">
        <v>-49.94387963487452</v>
      </c>
    </row>
    <row r="22" spans="1:6" x14ac:dyDescent="0.2">
      <c r="B22">
        <v>-17.763361190857008</v>
      </c>
      <c r="C22">
        <v>-33.59598467093624</v>
      </c>
      <c r="D22">
        <v>-49.174021777679641</v>
      </c>
      <c r="E22">
        <v>-50.378560141773136</v>
      </c>
      <c r="F22">
        <v>-52.136646378902185</v>
      </c>
    </row>
    <row r="23" spans="1:6" x14ac:dyDescent="0.2">
      <c r="B23">
        <v>-18.873934480300196</v>
      </c>
      <c r="C23">
        <v>-30.371474062033997</v>
      </c>
      <c r="D23">
        <v>-46.89441395550601</v>
      </c>
      <c r="E23">
        <v>-50.450713873949233</v>
      </c>
      <c r="F23">
        <v>-50.922758542693032</v>
      </c>
    </row>
    <row r="24" spans="1:6" x14ac:dyDescent="0.2">
      <c r="B24">
        <v>-18.189549215303913</v>
      </c>
      <c r="C24">
        <v>-29.048224901778951</v>
      </c>
      <c r="D24">
        <v>-47.767887901271365</v>
      </c>
      <c r="E24">
        <v>-51.92055741940743</v>
      </c>
      <c r="F24">
        <v>-55.392649963363702</v>
      </c>
    </row>
    <row r="25" spans="1:6" x14ac:dyDescent="0.2">
      <c r="B25">
        <v>-19.338130768177841</v>
      </c>
      <c r="C25">
        <v>-29.784093049472844</v>
      </c>
      <c r="D25">
        <v>-47.063182335681617</v>
      </c>
      <c r="E25">
        <v>-51.485949027417831</v>
      </c>
      <c r="F25">
        <v>-52.355036127139762</v>
      </c>
    </row>
    <row r="26" spans="1:6" x14ac:dyDescent="0.2">
      <c r="B26">
        <v>-22.205387784869103</v>
      </c>
      <c r="C26">
        <v>-27.253317565951338</v>
      </c>
      <c r="D26">
        <v>-48.653779939393999</v>
      </c>
      <c r="E26">
        <v>-50.692386812077871</v>
      </c>
      <c r="F26">
        <v>-53.293026399617823</v>
      </c>
    </row>
    <row r="27" spans="1:6" x14ac:dyDescent="0.2">
      <c r="B27">
        <v>-20.088061971758428</v>
      </c>
      <c r="C27">
        <v>-28.500435221817625</v>
      </c>
      <c r="D27">
        <v>-48.394025024706977</v>
      </c>
      <c r="E27">
        <v>-51.178971367004948</v>
      </c>
      <c r="F27">
        <v>-53.097126447164001</v>
      </c>
    </row>
    <row r="28" spans="1:6" x14ac:dyDescent="0.2">
      <c r="B28">
        <v>-22.621365145358617</v>
      </c>
      <c r="C28">
        <v>-31.027426990291293</v>
      </c>
      <c r="D28">
        <v>-49.163070789107898</v>
      </c>
      <c r="E28">
        <v>-50.478810340160472</v>
      </c>
      <c r="F28">
        <v>-52.413816136646332</v>
      </c>
    </row>
    <row r="29" spans="1:6" x14ac:dyDescent="0.2">
      <c r="B29">
        <v>-15.630482056313976</v>
      </c>
      <c r="C29">
        <v>-28.696608844875293</v>
      </c>
      <c r="D29">
        <v>-48.94261956321234</v>
      </c>
      <c r="E29">
        <v>-49.779026795714742</v>
      </c>
      <c r="F29">
        <v>-52.822934484034604</v>
      </c>
    </row>
    <row r="30" spans="1:6" x14ac:dyDescent="0.2">
      <c r="B30">
        <v>-15.574078538668109</v>
      </c>
      <c r="C30">
        <v>-31.34591944158705</v>
      </c>
      <c r="D30">
        <v>-45.761133328104506</v>
      </c>
      <c r="E30">
        <v>-49.680434705783782</v>
      </c>
      <c r="F30">
        <v>-51.73524072508836</v>
      </c>
    </row>
    <row r="32" spans="1:6" x14ac:dyDescent="0.2">
      <c r="A32" s="1" t="s">
        <v>3</v>
      </c>
      <c r="B32" s="7">
        <f>AVERAGE(B22:B30)</f>
        <v>-18.920483461289692</v>
      </c>
      <c r="C32" s="7">
        <f t="shared" ref="C32:F32" si="5">AVERAGE(C22:C30)</f>
        <v>-29.958164972082741</v>
      </c>
      <c r="D32" s="7">
        <f t="shared" si="5"/>
        <v>-47.979348290518267</v>
      </c>
      <c r="E32" s="7">
        <f t="shared" si="5"/>
        <v>-50.671712275921053</v>
      </c>
      <c r="F32" s="7">
        <f t="shared" si="5"/>
        <v>-52.685470578294421</v>
      </c>
    </row>
    <row r="33" spans="1:6" x14ac:dyDescent="0.2">
      <c r="A33" s="1" t="s">
        <v>4</v>
      </c>
      <c r="B33" s="7">
        <f>VAR(B22:B30)</f>
        <v>6.2403361606014869</v>
      </c>
      <c r="C33" s="7">
        <f t="shared" ref="C33:F33" si="6">VAR(C22:C30)</f>
        <v>3.5455914549449385</v>
      </c>
      <c r="D33" s="7">
        <f t="shared" si="6"/>
        <v>1.4205982207576104</v>
      </c>
      <c r="E33" s="7">
        <f t="shared" si="6"/>
        <v>0.55398038921353443</v>
      </c>
      <c r="F33" s="7">
        <f t="shared" si="6"/>
        <v>1.5475728421397137</v>
      </c>
    </row>
    <row r="34" spans="1:6" x14ac:dyDescent="0.2">
      <c r="A34" s="1" t="s">
        <v>5</v>
      </c>
      <c r="B34" s="7">
        <f>SQRT(B33)</f>
        <v>2.4980664844238007</v>
      </c>
      <c r="C34" s="7">
        <f t="shared" ref="C34" si="7">SQRT(C33)</f>
        <v>1.8829740983202448</v>
      </c>
      <c r="D34" s="7">
        <f t="shared" ref="D34" si="8">SQRT(D33)</f>
        <v>1.1918885102045453</v>
      </c>
      <c r="E34" s="7">
        <f t="shared" ref="E34" si="9">SQRT(E33)</f>
        <v>0.74429858874885313</v>
      </c>
      <c r="F34" s="7">
        <f t="shared" ref="F34" si="10">SQRT(F33)</f>
        <v>1.2440148078458366</v>
      </c>
    </row>
    <row r="36" spans="1:6" x14ac:dyDescent="0.2">
      <c r="A36" t="s">
        <v>8</v>
      </c>
      <c r="B36" s="2">
        <v>0.75</v>
      </c>
      <c r="C36" s="2">
        <v>1.5</v>
      </c>
      <c r="D36" s="2">
        <v>3</v>
      </c>
      <c r="E36" s="2">
        <v>6</v>
      </c>
      <c r="F36" s="2">
        <v>10</v>
      </c>
    </row>
    <row r="37" spans="1:6" x14ac:dyDescent="0.2">
      <c r="A37" t="s">
        <v>9</v>
      </c>
      <c r="B37" s="3" t="s">
        <v>2</v>
      </c>
      <c r="C37" s="4" t="s">
        <v>2</v>
      </c>
      <c r="D37" s="3" t="s">
        <v>2</v>
      </c>
      <c r="E37" s="4" t="s">
        <v>2</v>
      </c>
      <c r="F37" s="5" t="s">
        <v>2</v>
      </c>
    </row>
    <row r="38" spans="1:6" x14ac:dyDescent="0.2">
      <c r="B38">
        <v>-22.40169161619313</v>
      </c>
      <c r="C38">
        <v>-62.639640077220065</v>
      </c>
      <c r="D38">
        <v>-76.358623680599024</v>
      </c>
      <c r="E38">
        <v>-79.679096117841866</v>
      </c>
      <c r="F38">
        <v>-75.942198235126213</v>
      </c>
    </row>
    <row r="39" spans="1:6" x14ac:dyDescent="0.2">
      <c r="B39">
        <v>-20.734189820625229</v>
      </c>
      <c r="C39">
        <v>-61.082496307753942</v>
      </c>
      <c r="D39">
        <v>-79.237759447854714</v>
      </c>
      <c r="E39">
        <v>-78.530274773493716</v>
      </c>
      <c r="F39">
        <v>-89.041927588314266</v>
      </c>
    </row>
    <row r="40" spans="1:6" x14ac:dyDescent="0.2">
      <c r="B40">
        <v>-22.480703016173113</v>
      </c>
      <c r="C40">
        <v>-58.224633862110686</v>
      </c>
      <c r="D40">
        <v>-74.073469261387231</v>
      </c>
      <c r="E40">
        <v>-80.412467792150778</v>
      </c>
      <c r="F40">
        <v>-86.874597935175473</v>
      </c>
    </row>
    <row r="41" spans="1:6" x14ac:dyDescent="0.2">
      <c r="B41">
        <v>-21.414494234251563</v>
      </c>
      <c r="C41">
        <v>-59.805937188950473</v>
      </c>
      <c r="D41">
        <v>-77.307371924709926</v>
      </c>
      <c r="E41">
        <v>-79.287852563406446</v>
      </c>
      <c r="F41">
        <v>-79.868413349207287</v>
      </c>
    </row>
    <row r="42" spans="1:6" x14ac:dyDescent="0.2">
      <c r="B42">
        <v>-24.905180947574792</v>
      </c>
      <c r="C42">
        <v>-59.119824719264876</v>
      </c>
      <c r="D42">
        <v>-76.682681963402729</v>
      </c>
      <c r="E42">
        <v>-77.529459980683924</v>
      </c>
      <c r="F42">
        <v>-84.386483608484781</v>
      </c>
    </row>
    <row r="43" spans="1:6" x14ac:dyDescent="0.2">
      <c r="B43">
        <v>-18.183566381477625</v>
      </c>
      <c r="C43">
        <v>-56.904441150176915</v>
      </c>
      <c r="D43">
        <v>-74.327144068825163</v>
      </c>
      <c r="E43">
        <v>-82.011939749368437</v>
      </c>
      <c r="F43">
        <v>-85.204123506933115</v>
      </c>
    </row>
    <row r="44" spans="1:6" x14ac:dyDescent="0.2">
      <c r="B44">
        <v>-19.556770278249463</v>
      </c>
      <c r="C44">
        <v>-58.758653412230139</v>
      </c>
      <c r="D44">
        <v>-76.862539792586517</v>
      </c>
      <c r="E44">
        <v>-81.075930866878494</v>
      </c>
      <c r="F44">
        <v>-84.222638957593261</v>
      </c>
    </row>
    <row r="45" spans="1:6" x14ac:dyDescent="0.2">
      <c r="B45">
        <v>-16.581862486378192</v>
      </c>
      <c r="C45">
        <v>-59.728263903625042</v>
      </c>
      <c r="D45">
        <v>-72.337756053483645</v>
      </c>
      <c r="E45">
        <v>-78.819312742981921</v>
      </c>
      <c r="F45">
        <v>-82.34266278876278</v>
      </c>
    </row>
    <row r="46" spans="1:6" x14ac:dyDescent="0.2">
      <c r="B46">
        <v>-20.449669599388354</v>
      </c>
      <c r="C46">
        <v>-53.364229820048749</v>
      </c>
      <c r="D46">
        <v>-71.708027374822393</v>
      </c>
      <c r="E46">
        <v>-76.027741506876865</v>
      </c>
      <c r="F46">
        <v>-86.072373332301723</v>
      </c>
    </row>
    <row r="47" spans="1:6" x14ac:dyDescent="0.2">
      <c r="B47">
        <v>-24.215975601150355</v>
      </c>
      <c r="C47">
        <v>-48.988043454580072</v>
      </c>
      <c r="D47">
        <v>-72.555313651413258</v>
      </c>
      <c r="E47">
        <v>-75.71643025290183</v>
      </c>
      <c r="F47">
        <v>-84.6842858727736</v>
      </c>
    </row>
    <row r="49" spans="1:6" x14ac:dyDescent="0.2">
      <c r="A49" s="1" t="s">
        <v>3</v>
      </c>
      <c r="B49" s="7">
        <f>AVERAGE(B39:B47)</f>
        <v>-20.946934707252076</v>
      </c>
      <c r="C49" s="7">
        <f t="shared" ref="C49:F49" si="11">AVERAGE(C39:C47)</f>
        <v>-57.330724868748995</v>
      </c>
      <c r="D49" s="7">
        <f t="shared" si="11"/>
        <v>-75.010229282053956</v>
      </c>
      <c r="E49" s="7">
        <f t="shared" si="11"/>
        <v>-78.823490025415822</v>
      </c>
      <c r="F49" s="7">
        <f t="shared" si="11"/>
        <v>-84.74416743772737</v>
      </c>
    </row>
    <row r="50" spans="1:6" x14ac:dyDescent="0.2">
      <c r="A50" s="1" t="s">
        <v>4</v>
      </c>
      <c r="B50" s="7">
        <f>VAR(B39:B47)</f>
        <v>7.2300686141292658</v>
      </c>
      <c r="C50" s="7">
        <f t="shared" ref="C50:F50" si="12">VAR(C39:C47)</f>
        <v>14.688090478948077</v>
      </c>
      <c r="D50" s="7">
        <f t="shared" si="12"/>
        <v>6.8493017392760116</v>
      </c>
      <c r="E50" s="7">
        <f t="shared" si="12"/>
        <v>4.6513401119417832</v>
      </c>
      <c r="F50" s="7">
        <f t="shared" si="12"/>
        <v>6.8661106112804626</v>
      </c>
    </row>
    <row r="51" spans="1:6" x14ac:dyDescent="0.2">
      <c r="A51" s="1" t="s">
        <v>5</v>
      </c>
      <c r="B51" s="7">
        <f>SQRT(B50)</f>
        <v>2.6888786908541014</v>
      </c>
      <c r="C51" s="7">
        <f t="shared" ref="C51" si="13">SQRT(C50)</f>
        <v>3.8325044656135856</v>
      </c>
      <c r="D51" s="7">
        <f t="shared" ref="D51" si="14">SQRT(D50)</f>
        <v>2.6171170664064709</v>
      </c>
      <c r="E51" s="7">
        <f t="shared" ref="E51" si="15">SQRT(E50)</f>
        <v>2.1566965739161787</v>
      </c>
      <c r="F51" s="7">
        <f t="shared" ref="F51" si="16">SQRT(F50)</f>
        <v>2.6203264321989468</v>
      </c>
    </row>
    <row r="53" spans="1:6" x14ac:dyDescent="0.2">
      <c r="A53" t="s">
        <v>10</v>
      </c>
      <c r="B53" s="2">
        <v>0.75</v>
      </c>
      <c r="C53" s="2">
        <v>1.5</v>
      </c>
      <c r="D53" s="2">
        <v>3</v>
      </c>
      <c r="E53" s="2">
        <v>6</v>
      </c>
      <c r="F53" s="2">
        <v>10</v>
      </c>
    </row>
    <row r="54" spans="1:6" x14ac:dyDescent="0.2">
      <c r="A54" t="s">
        <v>11</v>
      </c>
      <c r="B54" s="3" t="s">
        <v>2</v>
      </c>
      <c r="C54" s="4" t="s">
        <v>2</v>
      </c>
      <c r="D54" s="3" t="s">
        <v>2</v>
      </c>
      <c r="E54" s="4" t="s">
        <v>2</v>
      </c>
      <c r="F54" s="5" t="s">
        <v>2</v>
      </c>
    </row>
    <row r="55" spans="1:6" x14ac:dyDescent="0.2">
      <c r="B55">
        <v>-34.865894580410853</v>
      </c>
      <c r="C55">
        <v>-45.242217937792176</v>
      </c>
      <c r="D55">
        <v>-72.017915976531498</v>
      </c>
      <c r="E55">
        <v>-65.398393352474244</v>
      </c>
      <c r="F55">
        <v>-71.458465032082955</v>
      </c>
    </row>
    <row r="56" spans="1:6" x14ac:dyDescent="0.2">
      <c r="B56">
        <v>-41.036347834619107</v>
      </c>
      <c r="C56">
        <v>-47.478233870905662</v>
      </c>
      <c r="D56">
        <v>-64.103545073937951</v>
      </c>
      <c r="E56">
        <v>-70.884515160849162</v>
      </c>
      <c r="F56">
        <v>-72.136097224097441</v>
      </c>
    </row>
    <row r="57" spans="1:6" x14ac:dyDescent="0.2">
      <c r="B57">
        <v>-37.580405349043275</v>
      </c>
      <c r="C57">
        <v>-39.675071633509759</v>
      </c>
      <c r="D57">
        <v>-64.687264941887037</v>
      </c>
      <c r="E57">
        <v>-66.677495666270545</v>
      </c>
      <c r="F57">
        <v>-61.353866306811085</v>
      </c>
    </row>
    <row r="58" spans="1:6" x14ac:dyDescent="0.2">
      <c r="B58">
        <v>-32.903507010233398</v>
      </c>
      <c r="C58">
        <v>-46.589852728444306</v>
      </c>
      <c r="D58">
        <v>-68.759453753322191</v>
      </c>
      <c r="E58">
        <v>-65.933126097623699</v>
      </c>
      <c r="F58">
        <v>-65.094271033876709</v>
      </c>
    </row>
    <row r="59" spans="1:6" x14ac:dyDescent="0.2">
      <c r="B59">
        <v>-31.639396965443247</v>
      </c>
      <c r="C59">
        <v>-43.848446401782333</v>
      </c>
      <c r="D59">
        <v>-69.011438252051121</v>
      </c>
      <c r="E59">
        <v>-63.544403877227069</v>
      </c>
      <c r="F59">
        <v>-67.066766136419488</v>
      </c>
    </row>
    <row r="60" spans="1:6" x14ac:dyDescent="0.2">
      <c r="B60">
        <v>-33.416958385939495</v>
      </c>
      <c r="C60">
        <v>-50.066595126142218</v>
      </c>
      <c r="D60">
        <v>-70.78987927639308</v>
      </c>
      <c r="E60">
        <v>-66.349670574142863</v>
      </c>
      <c r="F60">
        <v>-63.258990247304766</v>
      </c>
    </row>
    <row r="61" spans="1:6" x14ac:dyDescent="0.2">
      <c r="B61">
        <v>-35.397361327018977</v>
      </c>
      <c r="C61">
        <v>-42.128292868070737</v>
      </c>
      <c r="D61">
        <v>-72.211696903251564</v>
      </c>
      <c r="E61">
        <v>-68.098700092454322</v>
      </c>
      <c r="F61">
        <v>-50.251441735903931</v>
      </c>
    </row>
    <row r="62" spans="1:6" x14ac:dyDescent="0.2">
      <c r="B62">
        <v>-34.484243559568888</v>
      </c>
      <c r="C62">
        <v>-53.366687428370035</v>
      </c>
      <c r="D62">
        <v>-67.368627037890221</v>
      </c>
      <c r="E62">
        <v>-61.270779631490356</v>
      </c>
      <c r="F62">
        <v>-43.40443685603082</v>
      </c>
    </row>
    <row r="63" spans="1:6" x14ac:dyDescent="0.2">
      <c r="B63">
        <v>-35.15509117869378</v>
      </c>
      <c r="C63">
        <v>-52.785016327055295</v>
      </c>
      <c r="D63">
        <v>-67.685609816009091</v>
      </c>
      <c r="E63">
        <v>-63.084386957110212</v>
      </c>
      <c r="F63">
        <v>-66.375342054372069</v>
      </c>
    </row>
    <row r="64" spans="1:6" x14ac:dyDescent="0.2">
      <c r="B64">
        <v>-34.924659177133783</v>
      </c>
      <c r="C64">
        <v>-51.564619643055146</v>
      </c>
      <c r="D64">
        <v>-69.691393979694979</v>
      </c>
      <c r="E64">
        <v>-71.603418830748325</v>
      </c>
      <c r="F64">
        <v>-60.058956777892945</v>
      </c>
    </row>
    <row r="66" spans="1:6" x14ac:dyDescent="0.2">
      <c r="A66" s="1" t="s">
        <v>3</v>
      </c>
      <c r="B66" s="7">
        <f>AVERAGE(B56:B64)</f>
        <v>-35.170885643077106</v>
      </c>
      <c r="C66" s="7">
        <f t="shared" ref="C66:F66" si="17">AVERAGE(C56:C64)</f>
        <v>-47.500312891926164</v>
      </c>
      <c r="D66" s="7">
        <f t="shared" si="17"/>
        <v>-68.256545448270813</v>
      </c>
      <c r="E66" s="7">
        <f t="shared" si="17"/>
        <v>-66.38294409865739</v>
      </c>
      <c r="F66" s="7">
        <f t="shared" si="17"/>
        <v>-61.000018708078819</v>
      </c>
    </row>
    <row r="67" spans="1:6" x14ac:dyDescent="0.2">
      <c r="A67" s="1" t="s">
        <v>4</v>
      </c>
      <c r="B67" s="7">
        <f>VAR(B56:B64)</f>
        <v>7.6852195532510192</v>
      </c>
      <c r="C67" s="7">
        <f t="shared" ref="C67:F67" si="18">VAR(C56:C64)</f>
        <v>23.71317355193079</v>
      </c>
      <c r="D67" s="7">
        <f t="shared" si="18"/>
        <v>7.0055144469128772</v>
      </c>
      <c r="E67" s="7">
        <f t="shared" si="18"/>
        <v>11.977942052272262</v>
      </c>
      <c r="F67" s="7">
        <f t="shared" si="18"/>
        <v>79.715604749024351</v>
      </c>
    </row>
    <row r="68" spans="1:6" x14ac:dyDescent="0.2">
      <c r="A68" s="1" t="s">
        <v>5</v>
      </c>
      <c r="B68" s="7">
        <f>SQRT(B67)</f>
        <v>2.772222854182365</v>
      </c>
      <c r="C68" s="7">
        <f t="shared" ref="C68" si="19">SQRT(C67)</f>
        <v>4.8696173927661697</v>
      </c>
      <c r="D68" s="7">
        <f t="shared" ref="D68" si="20">SQRT(D67)</f>
        <v>2.6467932384137747</v>
      </c>
      <c r="E68" s="7">
        <f t="shared" ref="E68" si="21">SQRT(E67)</f>
        <v>3.4609163601959905</v>
      </c>
      <c r="F68" s="7">
        <f t="shared" ref="F68" si="22">SQRT(F67)</f>
        <v>8.9283595777177549</v>
      </c>
    </row>
    <row r="70" spans="1:6" x14ac:dyDescent="0.2">
      <c r="A70" t="s">
        <v>12</v>
      </c>
      <c r="B70" s="2">
        <v>0.75</v>
      </c>
      <c r="C70" s="2">
        <v>1.5</v>
      </c>
      <c r="D70" s="2">
        <v>3</v>
      </c>
      <c r="E70" s="2">
        <v>6</v>
      </c>
      <c r="F70" s="2">
        <v>10</v>
      </c>
    </row>
    <row r="71" spans="1:6" x14ac:dyDescent="0.2">
      <c r="A71" t="s">
        <v>13</v>
      </c>
      <c r="B71" s="3" t="s">
        <v>2</v>
      </c>
      <c r="C71" s="4" t="s">
        <v>2</v>
      </c>
      <c r="D71" s="3" t="s">
        <v>2</v>
      </c>
      <c r="E71" s="4" t="s">
        <v>2</v>
      </c>
      <c r="F71" s="5" t="s">
        <v>2</v>
      </c>
    </row>
    <row r="72" spans="1:6" x14ac:dyDescent="0.2">
      <c r="B72">
        <v>-28.69229555943669</v>
      </c>
      <c r="C72">
        <v>-55.230011045181598</v>
      </c>
      <c r="D72">
        <v>-73.112677313970963</v>
      </c>
      <c r="E72">
        <v>-60.346203340225173</v>
      </c>
      <c r="F72">
        <v>-66.937646290960146</v>
      </c>
    </row>
    <row r="73" spans="1:6" x14ac:dyDescent="0.2">
      <c r="B73">
        <v>-34.056996711470873</v>
      </c>
      <c r="C73">
        <v>-56.856542600798939</v>
      </c>
      <c r="D73">
        <v>-74.102790975013761</v>
      </c>
      <c r="E73">
        <v>-67.110068997629611</v>
      </c>
      <c r="F73">
        <v>-66.039357559438244</v>
      </c>
    </row>
    <row r="74" spans="1:6" x14ac:dyDescent="0.2">
      <c r="B74">
        <v>-29.968476209693758</v>
      </c>
      <c r="C74">
        <v>-50.753934131323504</v>
      </c>
      <c r="D74">
        <v>-73.996974465828572</v>
      </c>
      <c r="E74">
        <v>-65.853168660291587</v>
      </c>
      <c r="F74">
        <v>-65.651919502430232</v>
      </c>
    </row>
    <row r="75" spans="1:6" x14ac:dyDescent="0.2">
      <c r="B75">
        <v>-27.466607031311678</v>
      </c>
      <c r="C75">
        <v>-56.745433085681903</v>
      </c>
      <c r="D75">
        <v>-72.851488664335278</v>
      </c>
      <c r="E75">
        <v>-63.918637062987585</v>
      </c>
      <c r="F75">
        <v>-69.991049568225591</v>
      </c>
    </row>
    <row r="76" spans="1:6" x14ac:dyDescent="0.2">
      <c r="B76">
        <v>-30.311024558461227</v>
      </c>
      <c r="C76">
        <v>-56.618714629142175</v>
      </c>
      <c r="D76">
        <v>-71.004714083665547</v>
      </c>
      <c r="E76">
        <v>-63.915765717416647</v>
      </c>
      <c r="F76">
        <v>-64.428138347266369</v>
      </c>
    </row>
    <row r="77" spans="1:6" x14ac:dyDescent="0.2">
      <c r="B77">
        <v>-25.566919638861414</v>
      </c>
      <c r="C77">
        <v>-57.90934689263743</v>
      </c>
      <c r="D77">
        <v>-67.662174808631136</v>
      </c>
      <c r="E77">
        <v>-63.05735743414904</v>
      </c>
      <c r="F77">
        <v>-68.975461750507492</v>
      </c>
    </row>
    <row r="78" spans="1:6" x14ac:dyDescent="0.2">
      <c r="B78">
        <v>-31.049347887334221</v>
      </c>
      <c r="C78">
        <v>-57.334945050574923</v>
      </c>
      <c r="D78">
        <v>-68.844262304325014</v>
      </c>
      <c r="E78">
        <v>-59.39349742518678</v>
      </c>
      <c r="F78">
        <v>-68.678675243543069</v>
      </c>
    </row>
    <row r="79" spans="1:6" x14ac:dyDescent="0.2">
      <c r="B79">
        <v>-32.660217977065869</v>
      </c>
      <c r="C79">
        <v>-57.049851435366158</v>
      </c>
      <c r="D79">
        <v>-66.122247125503023</v>
      </c>
      <c r="E79">
        <v>-59.375094407046205</v>
      </c>
      <c r="F79">
        <v>-63.290976738865318</v>
      </c>
    </row>
    <row r="80" spans="1:6" x14ac:dyDescent="0.2">
      <c r="B80">
        <v>-27.804879895376047</v>
      </c>
      <c r="C80">
        <v>-59.952630642968636</v>
      </c>
      <c r="D80">
        <v>-67.533460859531758</v>
      </c>
      <c r="E80">
        <v>-62.668973951392068</v>
      </c>
      <c r="F80">
        <v>-64.803968106357232</v>
      </c>
    </row>
    <row r="81" spans="1:6" x14ac:dyDescent="0.2">
      <c r="B81">
        <v>-29.211554829687334</v>
      </c>
      <c r="C81">
        <v>-58.629198821868961</v>
      </c>
      <c r="D81">
        <v>-70.789730647379585</v>
      </c>
      <c r="E81">
        <v>-67.104213828507653</v>
      </c>
      <c r="F81">
        <v>-68.371597409466318</v>
      </c>
    </row>
    <row r="83" spans="1:6" x14ac:dyDescent="0.2">
      <c r="A83" s="1" t="s">
        <v>3</v>
      </c>
      <c r="B83" s="7">
        <f>AVERAGE(B73:B81)</f>
        <v>-29.788447193251379</v>
      </c>
      <c r="C83" s="7">
        <f t="shared" ref="C83:F83" si="23">AVERAGE(C73:C81)</f>
        <v>-56.872288587818069</v>
      </c>
      <c r="D83" s="7">
        <f t="shared" si="23"/>
        <v>-70.323093770468176</v>
      </c>
      <c r="E83" s="7">
        <f t="shared" si="23"/>
        <v>-63.599641942734124</v>
      </c>
      <c r="F83" s="7">
        <f t="shared" si="23"/>
        <v>-66.69234935845553</v>
      </c>
    </row>
    <row r="84" spans="1:6" x14ac:dyDescent="0.2">
      <c r="A84" s="1" t="s">
        <v>4</v>
      </c>
      <c r="B84" s="7">
        <f>VAR(B73:B81)</f>
        <v>6.9803163985500865</v>
      </c>
      <c r="C84" s="7">
        <f t="shared" ref="C84:F84" si="24">VAR(C73:C81)</f>
        <v>6.426401438068968</v>
      </c>
      <c r="D84" s="7">
        <f t="shared" si="24"/>
        <v>8.6944054782994087</v>
      </c>
      <c r="E84" s="7">
        <f t="shared" si="24"/>
        <v>8.322983248355909</v>
      </c>
      <c r="F84" s="7">
        <f t="shared" si="24"/>
        <v>5.5787816669909756</v>
      </c>
    </row>
    <row r="85" spans="1:6" x14ac:dyDescent="0.2">
      <c r="A85" s="1" t="s">
        <v>5</v>
      </c>
      <c r="B85" s="7">
        <f>SQRT(B84)</f>
        <v>2.6420288413547053</v>
      </c>
      <c r="C85" s="7">
        <f t="shared" ref="C85" si="25">SQRT(C84)</f>
        <v>2.5350348001692145</v>
      </c>
      <c r="D85" s="7">
        <f t="shared" ref="D85" si="26">SQRT(D84)</f>
        <v>2.9486277279947375</v>
      </c>
      <c r="E85" s="7">
        <f t="shared" ref="E85" si="27">SQRT(E84)</f>
        <v>2.8849581016638544</v>
      </c>
      <c r="F85" s="7">
        <f t="shared" ref="F85" si="28">SQRT(F84)</f>
        <v>2.3619444673808432</v>
      </c>
    </row>
    <row r="87" spans="1:6" x14ac:dyDescent="0.2">
      <c r="A87" t="s">
        <v>14</v>
      </c>
      <c r="B87" s="2">
        <v>0.75</v>
      </c>
      <c r="C87" s="2">
        <v>1.5</v>
      </c>
      <c r="D87" s="2">
        <v>3</v>
      </c>
      <c r="E87" s="2">
        <v>6</v>
      </c>
      <c r="F87" s="2">
        <v>10</v>
      </c>
    </row>
    <row r="88" spans="1:6" x14ac:dyDescent="0.2">
      <c r="A88" t="s">
        <v>15</v>
      </c>
      <c r="B88" s="3" t="s">
        <v>2</v>
      </c>
      <c r="C88" s="4" t="s">
        <v>2</v>
      </c>
      <c r="D88" s="3" t="s">
        <v>2</v>
      </c>
      <c r="E88" s="4" t="s">
        <v>2</v>
      </c>
      <c r="F88" s="5" t="s">
        <v>2</v>
      </c>
    </row>
    <row r="89" spans="1:6" x14ac:dyDescent="0.2">
      <c r="B89">
        <v>-42.942853358358462</v>
      </c>
      <c r="C89">
        <v>-53.674749374158836</v>
      </c>
      <c r="D89">
        <v>-49.880860507008002</v>
      </c>
      <c r="E89">
        <v>-59.786323942095329</v>
      </c>
      <c r="F89">
        <v>-57.312908241463539</v>
      </c>
    </row>
    <row r="90" spans="1:6" x14ac:dyDescent="0.2">
      <c r="B90">
        <v>-42.54384601511822</v>
      </c>
      <c r="C90">
        <v>-53.428028712648384</v>
      </c>
      <c r="D90">
        <v>-47.891518579194411</v>
      </c>
      <c r="E90">
        <v>-56.934565152973896</v>
      </c>
      <c r="F90">
        <v>-60.60653172242273</v>
      </c>
    </row>
    <row r="91" spans="1:6" x14ac:dyDescent="0.2">
      <c r="B91">
        <v>-44.682507917221841</v>
      </c>
      <c r="C91">
        <v>-52.365428613273117</v>
      </c>
      <c r="D91">
        <v>-45.155389642661589</v>
      </c>
      <c r="E91">
        <v>-64.927118706886233</v>
      </c>
      <c r="F91">
        <v>-57.88033345468412</v>
      </c>
    </row>
    <row r="92" spans="1:6" x14ac:dyDescent="0.2">
      <c r="B92">
        <v>-44.469674112635097</v>
      </c>
      <c r="C92">
        <v>-54.869207709615523</v>
      </c>
      <c r="D92">
        <v>-46.711909904365172</v>
      </c>
      <c r="E92">
        <v>-60.839007542992121</v>
      </c>
      <c r="F92">
        <v>-54.191298411958606</v>
      </c>
    </row>
    <row r="93" spans="1:6" x14ac:dyDescent="0.2">
      <c r="B93">
        <v>-41.068706108764829</v>
      </c>
      <c r="C93">
        <v>-46.729821015542271</v>
      </c>
      <c r="D93">
        <v>-48.950918732438851</v>
      </c>
      <c r="E93">
        <v>-52.757071465911878</v>
      </c>
      <c r="F93">
        <v>-53.472693306920576</v>
      </c>
    </row>
    <row r="94" spans="1:6" x14ac:dyDescent="0.2">
      <c r="B94">
        <v>-40.011658186438247</v>
      </c>
      <c r="C94">
        <v>-40.811475255504064</v>
      </c>
      <c r="D94">
        <v>-48.11933130786818</v>
      </c>
      <c r="E94">
        <v>-60.813351243956816</v>
      </c>
      <c r="F94">
        <v>-48.026277474332417</v>
      </c>
    </row>
    <row r="95" spans="1:6" x14ac:dyDescent="0.2">
      <c r="B95">
        <v>-40.839880446975258</v>
      </c>
      <c r="C95">
        <v>-44.170746614784434</v>
      </c>
      <c r="D95">
        <v>-44.906439892075461</v>
      </c>
      <c r="E95">
        <v>-57.459605122472006</v>
      </c>
      <c r="F95">
        <v>-55.275611106603108</v>
      </c>
    </row>
    <row r="96" spans="1:6" x14ac:dyDescent="0.2">
      <c r="B96">
        <v>-34.275220215957148</v>
      </c>
      <c r="C96">
        <v>-49.00638366389714</v>
      </c>
      <c r="D96">
        <v>-47.384782980758231</v>
      </c>
      <c r="E96">
        <v>-59.148976595084612</v>
      </c>
      <c r="F96">
        <v>-36.576746953281926</v>
      </c>
    </row>
    <row r="97" spans="1:6" x14ac:dyDescent="0.2">
      <c r="B97">
        <v>-40.252370834336389</v>
      </c>
      <c r="C97">
        <v>-44.1699577606133</v>
      </c>
      <c r="D97">
        <v>-45.444042837354857</v>
      </c>
      <c r="E97">
        <v>-60.557126353669418</v>
      </c>
      <c r="F97">
        <v>-50.245163067334218</v>
      </c>
    </row>
    <row r="98" spans="1:6" x14ac:dyDescent="0.2">
      <c r="B98">
        <v>-39.479551105803125</v>
      </c>
      <c r="C98">
        <v>-36.791040185042633</v>
      </c>
      <c r="D98">
        <v>-46.384320969304831</v>
      </c>
      <c r="E98">
        <v>-55.281196582925062</v>
      </c>
      <c r="F98">
        <v>-66.144159529397896</v>
      </c>
    </row>
    <row r="100" spans="1:6" x14ac:dyDescent="0.2">
      <c r="A100" s="1" t="s">
        <v>3</v>
      </c>
      <c r="B100" s="7">
        <f>AVERAGE(B90:B98)</f>
        <v>-40.847046104805571</v>
      </c>
      <c r="C100" s="7">
        <f t="shared" ref="C100:F100" si="29">AVERAGE(C90:C98)</f>
        <v>-46.926898836768984</v>
      </c>
      <c r="D100" s="7">
        <f t="shared" si="29"/>
        <v>-46.772072760669069</v>
      </c>
      <c r="E100" s="7">
        <f t="shared" si="29"/>
        <v>-58.746446529652452</v>
      </c>
      <c r="F100" s="7">
        <f t="shared" si="29"/>
        <v>-53.602090558548397</v>
      </c>
    </row>
    <row r="101" spans="1:6" x14ac:dyDescent="0.2">
      <c r="A101" s="1" t="s">
        <v>4</v>
      </c>
      <c r="B101" s="7">
        <f>VAR(B90:B98)</f>
        <v>9.6091206467944428</v>
      </c>
      <c r="C101" s="7">
        <f t="shared" ref="C101:F101" si="30">VAR(C90:C98)</f>
        <v>36.827099774095132</v>
      </c>
      <c r="D101" s="7">
        <f t="shared" si="30"/>
        <v>2.0253666148430018</v>
      </c>
      <c r="E101" s="7">
        <f t="shared" si="30"/>
        <v>12.888956613939222</v>
      </c>
      <c r="F101" s="7">
        <f t="shared" si="30"/>
        <v>70.006826442855072</v>
      </c>
    </row>
    <row r="102" spans="1:6" x14ac:dyDescent="0.2">
      <c r="A102" s="1" t="s">
        <v>5</v>
      </c>
      <c r="B102" s="7">
        <f>SQRT(B101)</f>
        <v>3.0998581655931363</v>
      </c>
      <c r="C102" s="7">
        <f t="shared" ref="C102" si="31">SQRT(C101)</f>
        <v>6.0685335769109106</v>
      </c>
      <c r="D102" s="7">
        <f t="shared" ref="D102" si="32">SQRT(D101)</f>
        <v>1.4231537565712995</v>
      </c>
      <c r="E102" s="7">
        <f t="shared" ref="E102" si="33">SQRT(E101)</f>
        <v>3.5901193035802059</v>
      </c>
      <c r="F102" s="7">
        <f t="shared" ref="F102" si="34">SQRT(F101)</f>
        <v>8.36700821338518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2"/>
  <sheetViews>
    <sheetView workbookViewId="0">
      <selection activeCell="G5" sqref="G5"/>
    </sheetView>
  </sheetViews>
  <sheetFormatPr baseColWidth="10" defaultColWidth="8.83203125" defaultRowHeight="15" x14ac:dyDescent="0.2"/>
  <sheetData>
    <row r="2" spans="1:14" x14ac:dyDescent="0.2">
      <c r="A2" t="s">
        <v>0</v>
      </c>
      <c r="B2" s="2">
        <v>0.75</v>
      </c>
      <c r="C2" s="2">
        <v>1.5</v>
      </c>
      <c r="D2" s="2">
        <v>3</v>
      </c>
      <c r="E2" s="2">
        <v>6</v>
      </c>
      <c r="F2" s="2">
        <v>10</v>
      </c>
      <c r="J2" s="6" t="s">
        <v>21</v>
      </c>
    </row>
    <row r="3" spans="1:14" x14ac:dyDescent="0.2">
      <c r="A3" t="s">
        <v>1</v>
      </c>
      <c r="B3" s="3" t="s">
        <v>2</v>
      </c>
      <c r="C3" s="4" t="s">
        <v>2</v>
      </c>
      <c r="D3" s="3" t="s">
        <v>2</v>
      </c>
      <c r="E3" s="4" t="s">
        <v>2</v>
      </c>
      <c r="F3" s="5" t="s">
        <v>2</v>
      </c>
      <c r="J3" s="2">
        <v>0.75</v>
      </c>
      <c r="K3" s="2">
        <v>1.5</v>
      </c>
      <c r="L3" s="2">
        <v>3</v>
      </c>
      <c r="M3" s="2">
        <v>6</v>
      </c>
      <c r="N3" s="2">
        <v>10</v>
      </c>
    </row>
    <row r="4" spans="1:14" x14ac:dyDescent="0.2">
      <c r="B4">
        <v>1.1726082342406046</v>
      </c>
      <c r="C4">
        <v>0.96094425861140742</v>
      </c>
      <c r="D4">
        <v>0.73020576823363703</v>
      </c>
      <c r="E4">
        <v>0.73265833502609679</v>
      </c>
      <c r="F4">
        <v>0.69707437781984682</v>
      </c>
      <c r="I4" t="s">
        <v>17</v>
      </c>
      <c r="J4">
        <f>AVERAGE(B32,B15,B49,B66,B83,B100)</f>
        <v>1.7959884701732545</v>
      </c>
      <c r="K4">
        <f t="shared" ref="K4:N5" si="0">AVERAGE(C32,C15,C49,C66,C83,C100)</f>
        <v>1.1388268647797721</v>
      </c>
      <c r="L4">
        <f t="shared" si="0"/>
        <v>0.79962531371878631</v>
      </c>
      <c r="M4">
        <f t="shared" si="0"/>
        <v>0.73636756730345165</v>
      </c>
      <c r="N4">
        <f t="shared" si="0"/>
        <v>0.6927884274261662</v>
      </c>
    </row>
    <row r="5" spans="1:14" x14ac:dyDescent="0.2">
      <c r="B5">
        <v>1.0997631216807837</v>
      </c>
      <c r="C5">
        <v>0.97468989599114586</v>
      </c>
      <c r="D5">
        <v>0.85758149589919197</v>
      </c>
      <c r="E5">
        <v>0.8268596480566448</v>
      </c>
      <c r="F5">
        <v>0.84283965671018901</v>
      </c>
      <c r="I5" t="s">
        <v>18</v>
      </c>
      <c r="J5">
        <f>AVERAGE(B33,B16,B50,B67,B84,B101)</f>
        <v>0.15850580739722517</v>
      </c>
      <c r="K5">
        <f t="shared" si="0"/>
        <v>1.6456027844084738E-2</v>
      </c>
      <c r="L5">
        <f t="shared" si="0"/>
        <v>1.4521207763613009E-3</v>
      </c>
      <c r="M5">
        <f t="shared" si="0"/>
        <v>1.1063491669941004E-3</v>
      </c>
      <c r="N5">
        <f>AVERAGE(F33,F16,F50,F67,F84,F101)</f>
        <v>2.8453118220183246E-3</v>
      </c>
    </row>
    <row r="6" spans="1:14" x14ac:dyDescent="0.2">
      <c r="B6">
        <v>1.1304274757698107</v>
      </c>
      <c r="C6">
        <v>1.1477106451543921</v>
      </c>
      <c r="D6">
        <v>0.92749920540107145</v>
      </c>
      <c r="E6">
        <v>0.90004366599049357</v>
      </c>
      <c r="F6">
        <v>0.81311418177166828</v>
      </c>
      <c r="I6" t="s">
        <v>19</v>
      </c>
      <c r="J6">
        <f>SQRT(J5)</f>
        <v>0.39812787819647238</v>
      </c>
      <c r="K6">
        <f t="shared" ref="K6:N6" si="1">SQRT(K5)</f>
        <v>0.1282810502143038</v>
      </c>
      <c r="L6">
        <f t="shared" si="1"/>
        <v>3.8106702512304851E-2</v>
      </c>
      <c r="M6">
        <f t="shared" si="1"/>
        <v>3.3261827475262094E-2</v>
      </c>
      <c r="N6">
        <f t="shared" si="1"/>
        <v>5.3341464378270725E-2</v>
      </c>
    </row>
    <row r="7" spans="1:14" x14ac:dyDescent="0.2">
      <c r="B7">
        <v>1.5932196040654156</v>
      </c>
      <c r="C7">
        <v>1.1571952142776438</v>
      </c>
      <c r="D7">
        <v>0.89879978809999339</v>
      </c>
      <c r="E7">
        <v>0.89293872795200335</v>
      </c>
      <c r="F7">
        <v>0.82213478637210657</v>
      </c>
    </row>
    <row r="8" spans="1:14" x14ac:dyDescent="0.2">
      <c r="B8">
        <v>1.8597496706243637</v>
      </c>
      <c r="C8">
        <v>1.1597121212544887</v>
      </c>
      <c r="D8">
        <v>0.93845913161868866</v>
      </c>
      <c r="E8">
        <v>0.87170069613739587</v>
      </c>
      <c r="F8">
        <v>0.8020919687374175</v>
      </c>
    </row>
    <row r="9" spans="1:14" x14ac:dyDescent="0.2">
      <c r="B9">
        <v>1.4989919025279517</v>
      </c>
      <c r="C9">
        <v>1.1023270343370299</v>
      </c>
      <c r="D9">
        <v>0.98196379969755032</v>
      </c>
      <c r="E9">
        <v>0.88676621994845306</v>
      </c>
      <c r="F9">
        <v>0.85263730812061678</v>
      </c>
    </row>
    <row r="10" spans="1:14" x14ac:dyDescent="0.2">
      <c r="B10">
        <v>1.5242763492656557</v>
      </c>
      <c r="C10">
        <v>1.2447495093444305</v>
      </c>
      <c r="D10">
        <v>0.9460484041081324</v>
      </c>
      <c r="E10">
        <v>0.87091153907810503</v>
      </c>
      <c r="F10">
        <v>0.79510826644048127</v>
      </c>
    </row>
    <row r="11" spans="1:14" x14ac:dyDescent="0.2">
      <c r="B11">
        <v>1.6360867617272385</v>
      </c>
      <c r="C11">
        <v>1.1744120072528621</v>
      </c>
      <c r="D11">
        <v>0.96126775807616438</v>
      </c>
      <c r="E11">
        <v>0.91054025084538859</v>
      </c>
      <c r="F11">
        <v>0.82179692057237774</v>
      </c>
    </row>
    <row r="12" spans="1:14" x14ac:dyDescent="0.2">
      <c r="B12">
        <v>1.2742364522800893</v>
      </c>
      <c r="C12">
        <v>1.0026393979368877</v>
      </c>
      <c r="D12">
        <v>0.89799903036076456</v>
      </c>
      <c r="E12">
        <v>0.88113675254741963</v>
      </c>
      <c r="F12">
        <v>0.84037973163242297</v>
      </c>
    </row>
    <row r="13" spans="1:14" x14ac:dyDescent="0.2">
      <c r="B13">
        <v>1.3434267711676469</v>
      </c>
      <c r="C13">
        <v>1.1749038648941339</v>
      </c>
      <c r="D13">
        <v>0.96420355702604987</v>
      </c>
      <c r="E13">
        <v>0.84597662291444897</v>
      </c>
      <c r="F13">
        <v>0.8453468153055651</v>
      </c>
    </row>
    <row r="15" spans="1:14" x14ac:dyDescent="0.2">
      <c r="A15" s="1" t="s">
        <v>3</v>
      </c>
      <c r="B15" s="7">
        <f>AVERAGE(B5:B13)</f>
        <v>1.4400197899009948</v>
      </c>
      <c r="C15" s="7">
        <f t="shared" ref="C15:F15" si="2">AVERAGE(C5:C13)</f>
        <v>1.1264821878270015</v>
      </c>
      <c r="D15" s="7">
        <f t="shared" si="2"/>
        <v>0.9304246855875119</v>
      </c>
      <c r="E15" s="7">
        <f t="shared" si="2"/>
        <v>0.87631934705226144</v>
      </c>
      <c r="F15" s="7">
        <f t="shared" si="2"/>
        <v>0.82616107062920496</v>
      </c>
      <c r="J15" s="7"/>
      <c r="K15" s="7"/>
      <c r="L15" s="7"/>
      <c r="M15" s="7"/>
      <c r="N15" s="7"/>
    </row>
    <row r="16" spans="1:14" x14ac:dyDescent="0.2">
      <c r="A16" s="1" t="s">
        <v>4</v>
      </c>
      <c r="B16" s="7">
        <f>VAR(B5:B13)</f>
        <v>6.2137352334376228E-2</v>
      </c>
      <c r="C16" s="7">
        <f t="shared" ref="C16:F16" si="3">VAR(C5:C13)</f>
        <v>7.5110824397028302E-3</v>
      </c>
      <c r="D16" s="7">
        <f t="shared" si="3"/>
        <v>1.5529358048947922E-3</v>
      </c>
      <c r="E16" s="7">
        <f t="shared" si="3"/>
        <v>6.9499762402565259E-4</v>
      </c>
      <c r="F16" s="7">
        <f t="shared" si="3"/>
        <v>4.1231323727902372E-4</v>
      </c>
      <c r="J16" s="7"/>
      <c r="K16" s="7"/>
      <c r="L16" s="7"/>
      <c r="M16" s="7"/>
      <c r="N16" s="7"/>
    </row>
    <row r="17" spans="1:14" x14ac:dyDescent="0.2">
      <c r="A17" s="1" t="s">
        <v>5</v>
      </c>
      <c r="B17" s="7">
        <f>SQRT(B16)</f>
        <v>0.24927364949865083</v>
      </c>
      <c r="C17" s="7">
        <f t="shared" ref="C17:F17" si="4">SQRT(C16)</f>
        <v>8.6666501254537967E-2</v>
      </c>
      <c r="D17" s="7">
        <f t="shared" si="4"/>
        <v>3.9407306491243375E-2</v>
      </c>
      <c r="E17" s="7">
        <f t="shared" si="4"/>
        <v>2.6362807589967587E-2</v>
      </c>
      <c r="F17" s="7">
        <f t="shared" si="4"/>
        <v>2.0305497710694603E-2</v>
      </c>
      <c r="J17" s="7"/>
      <c r="K17" s="7"/>
      <c r="L17" s="7"/>
      <c r="M17" s="7"/>
      <c r="N17" s="7"/>
    </row>
    <row r="18" spans="1:14" x14ac:dyDescent="0.2">
      <c r="J18" s="7"/>
      <c r="K18" s="7"/>
      <c r="L18" s="7"/>
      <c r="M18" s="7"/>
      <c r="N18" s="7"/>
    </row>
    <row r="19" spans="1:14" x14ac:dyDescent="0.2">
      <c r="A19" t="s">
        <v>6</v>
      </c>
      <c r="B19" s="2">
        <v>0.75</v>
      </c>
      <c r="C19" s="2">
        <v>1.5</v>
      </c>
      <c r="D19" s="2">
        <v>3</v>
      </c>
      <c r="E19" s="2">
        <v>6</v>
      </c>
      <c r="F19" s="2">
        <v>10</v>
      </c>
      <c r="J19" s="7"/>
      <c r="K19" s="7"/>
      <c r="L19" s="7"/>
      <c r="M19" s="7"/>
      <c r="N19" s="7"/>
    </row>
    <row r="20" spans="1:14" x14ac:dyDescent="0.2">
      <c r="A20" t="s">
        <v>7</v>
      </c>
      <c r="B20" s="3" t="s">
        <v>2</v>
      </c>
      <c r="C20" s="4" t="s">
        <v>2</v>
      </c>
      <c r="D20" s="3" t="s">
        <v>2</v>
      </c>
      <c r="E20" s="4" t="s">
        <v>2</v>
      </c>
      <c r="F20" s="5" t="s">
        <v>2</v>
      </c>
      <c r="J20" s="7"/>
      <c r="K20" s="7"/>
      <c r="L20" s="7"/>
      <c r="M20" s="7"/>
      <c r="N20" s="7"/>
    </row>
    <row r="21" spans="1:14" x14ac:dyDescent="0.2">
      <c r="B21">
        <v>1.9551874480532003</v>
      </c>
      <c r="C21">
        <v>1.2516804935856229</v>
      </c>
      <c r="D21">
        <v>0.76758857780181655</v>
      </c>
      <c r="E21">
        <v>0.69770731029073974</v>
      </c>
      <c r="F21">
        <v>0.64216884532295548</v>
      </c>
    </row>
    <row r="22" spans="1:14" x14ac:dyDescent="0.2">
      <c r="B22">
        <v>1.8572047075001126</v>
      </c>
      <c r="C22">
        <v>1.4958153878103537</v>
      </c>
      <c r="D22">
        <v>0.87233584718972479</v>
      </c>
      <c r="E22">
        <v>0.76429747471887055</v>
      </c>
      <c r="F22">
        <v>0.73722632190778126</v>
      </c>
    </row>
    <row r="23" spans="1:14" x14ac:dyDescent="0.2">
      <c r="B23">
        <v>2.0772862579536775</v>
      </c>
      <c r="C23">
        <v>1.2914970555496432</v>
      </c>
      <c r="D23">
        <v>0.85047383090288176</v>
      </c>
      <c r="E23">
        <v>0.80021959321994529</v>
      </c>
      <c r="F23">
        <v>0.71376734837735167</v>
      </c>
    </row>
    <row r="24" spans="1:14" x14ac:dyDescent="0.2">
      <c r="B24">
        <v>1.9213085956443932</v>
      </c>
      <c r="C24">
        <v>1.2344113992351078</v>
      </c>
      <c r="D24">
        <v>0.84241046659789187</v>
      </c>
      <c r="E24">
        <v>0.82164772684648169</v>
      </c>
      <c r="F24">
        <v>0.78247128372589692</v>
      </c>
    </row>
    <row r="25" spans="1:14" x14ac:dyDescent="0.2">
      <c r="B25">
        <v>2.1939162889800312</v>
      </c>
      <c r="C25">
        <v>1.4393184263369407</v>
      </c>
      <c r="D25">
        <v>0.87269961908452032</v>
      </c>
      <c r="E25">
        <v>0.81520075768102795</v>
      </c>
      <c r="F25">
        <v>0.73910742540196661</v>
      </c>
    </row>
    <row r="26" spans="1:14" x14ac:dyDescent="0.2">
      <c r="B26">
        <v>3.139344242780711</v>
      </c>
      <c r="C26">
        <v>1.5135611427758129</v>
      </c>
      <c r="D26">
        <v>0.8839951690907254</v>
      </c>
      <c r="E26">
        <v>0.7873582181993628</v>
      </c>
      <c r="F26">
        <v>0.75829501703971613</v>
      </c>
    </row>
    <row r="27" spans="1:14" x14ac:dyDescent="0.2">
      <c r="B27">
        <v>3.3541679656652081</v>
      </c>
      <c r="C27">
        <v>1.3610156285880466</v>
      </c>
      <c r="D27">
        <v>0.85535727927085214</v>
      </c>
      <c r="E27">
        <v>0.79688152954479563</v>
      </c>
      <c r="F27">
        <v>0.77757909818815296</v>
      </c>
    </row>
    <row r="28" spans="1:14" x14ac:dyDescent="0.2">
      <c r="B28">
        <v>2.9681469616873248</v>
      </c>
      <c r="C28">
        <v>1.6190001560741609</v>
      </c>
      <c r="D28">
        <v>0.89852369359288087</v>
      </c>
      <c r="E28">
        <v>0.81458328074696995</v>
      </c>
      <c r="F28">
        <v>0.74566810483756085</v>
      </c>
    </row>
    <row r="29" spans="1:14" x14ac:dyDescent="0.2">
      <c r="B29">
        <v>1.738513196486529</v>
      </c>
      <c r="C29">
        <v>1.2423411532713466</v>
      </c>
      <c r="D29">
        <v>0.91862808451365308</v>
      </c>
      <c r="E29">
        <v>0.77693684834867338</v>
      </c>
      <c r="F29">
        <v>0.74783927965761055</v>
      </c>
    </row>
    <row r="30" spans="1:14" x14ac:dyDescent="0.2">
      <c r="B30">
        <v>1.8457486012207716</v>
      </c>
      <c r="C30">
        <v>1.5477340224789926</v>
      </c>
      <c r="D30">
        <v>0.8260177413126103</v>
      </c>
      <c r="E30">
        <v>0.78183538631138161</v>
      </c>
      <c r="F30">
        <v>0.74021356338639166</v>
      </c>
    </row>
    <row r="32" spans="1:14" x14ac:dyDescent="0.2">
      <c r="A32" s="1" t="s">
        <v>3</v>
      </c>
      <c r="B32" s="7">
        <f>AVERAGE(B22:B30)</f>
        <v>2.343959646435418</v>
      </c>
      <c r="C32" s="7">
        <f t="shared" ref="C32:F32" si="5">AVERAGE(C22:C30)</f>
        <v>1.4160771524578228</v>
      </c>
      <c r="D32" s="7">
        <f t="shared" si="5"/>
        <v>0.86893797017286012</v>
      </c>
      <c r="E32" s="7">
        <f t="shared" si="5"/>
        <v>0.79544009062416754</v>
      </c>
      <c r="F32" s="7">
        <f t="shared" si="5"/>
        <v>0.74912971583582555</v>
      </c>
    </row>
    <row r="33" spans="1:6" x14ac:dyDescent="0.2">
      <c r="A33" s="1" t="s">
        <v>4</v>
      </c>
      <c r="B33" s="7">
        <f>VAR(B22:B30)</f>
        <v>0.39584236809360984</v>
      </c>
      <c r="C33" s="7">
        <f t="shared" ref="C33:F33" si="6">VAR(C22:C30)</f>
        <v>1.9581420430154792E-2</v>
      </c>
      <c r="D33" s="7">
        <f t="shared" si="6"/>
        <v>8.3350642489859377E-4</v>
      </c>
      <c r="E33" s="7">
        <f t="shared" si="6"/>
        <v>3.7891805245694933E-4</v>
      </c>
      <c r="F33" s="7">
        <f t="shared" si="6"/>
        <v>4.4885126591313093E-4</v>
      </c>
    </row>
    <row r="34" spans="1:6" x14ac:dyDescent="0.2">
      <c r="A34" s="1" t="s">
        <v>5</v>
      </c>
      <c r="B34" s="7">
        <f>SQRT(B33)</f>
        <v>0.62916004966432015</v>
      </c>
      <c r="C34" s="7">
        <f t="shared" ref="C34" si="7">SQRT(C33)</f>
        <v>0.13993362866071468</v>
      </c>
      <c r="D34" s="7">
        <f t="shared" ref="D34" si="8">SQRT(D33)</f>
        <v>2.887051133767107E-2</v>
      </c>
      <c r="E34" s="7">
        <f t="shared" ref="E34" si="9">SQRT(E33)</f>
        <v>1.9465817538879514E-2</v>
      </c>
      <c r="F34" s="7">
        <f t="shared" ref="F34" si="10">SQRT(F33)</f>
        <v>2.1186110211955638E-2</v>
      </c>
    </row>
    <row r="36" spans="1:6" x14ac:dyDescent="0.2">
      <c r="A36" t="s">
        <v>8</v>
      </c>
      <c r="B36" s="2">
        <v>0.75</v>
      </c>
      <c r="C36" s="2">
        <v>1.5</v>
      </c>
      <c r="D36" s="2">
        <v>3</v>
      </c>
      <c r="E36" s="2">
        <v>6</v>
      </c>
      <c r="F36" s="2">
        <v>10</v>
      </c>
    </row>
    <row r="37" spans="1:6" x14ac:dyDescent="0.2">
      <c r="A37" t="s">
        <v>9</v>
      </c>
      <c r="B37" s="3" t="s">
        <v>2</v>
      </c>
      <c r="C37" s="4" t="s">
        <v>2</v>
      </c>
      <c r="D37" s="3" t="s">
        <v>2</v>
      </c>
      <c r="E37" s="4" t="s">
        <v>2</v>
      </c>
      <c r="F37" s="5" t="s">
        <v>2</v>
      </c>
    </row>
    <row r="38" spans="1:6" x14ac:dyDescent="0.2">
      <c r="B38">
        <v>2.0476616945496491</v>
      </c>
      <c r="C38">
        <v>1.0626297754182661</v>
      </c>
      <c r="D38">
        <v>0.77961166799082993</v>
      </c>
      <c r="E38">
        <v>0.7295394880032614</v>
      </c>
      <c r="F38">
        <v>0.59563267271282216</v>
      </c>
    </row>
    <row r="39" spans="1:6" x14ac:dyDescent="0.2">
      <c r="B39">
        <v>2.2695621820882437</v>
      </c>
      <c r="C39">
        <v>1.0167545903851831</v>
      </c>
      <c r="D39">
        <v>0.88887609153633185</v>
      </c>
      <c r="E39">
        <v>0.77229381974025657</v>
      </c>
      <c r="F39">
        <v>0.77058683308132292</v>
      </c>
    </row>
    <row r="40" spans="1:6" x14ac:dyDescent="0.2">
      <c r="B40">
        <v>1.7645166850962557</v>
      </c>
      <c r="C40">
        <v>1.0509464959571899</v>
      </c>
      <c r="D40">
        <v>0.87168991857956701</v>
      </c>
      <c r="E40">
        <v>0.79407874195909389</v>
      </c>
      <c r="F40">
        <v>0.77059469675325232</v>
      </c>
    </row>
    <row r="41" spans="1:6" x14ac:dyDescent="0.2">
      <c r="B41">
        <v>2.0632345891892032</v>
      </c>
      <c r="C41">
        <v>1.204148445026596</v>
      </c>
      <c r="D41">
        <v>0.8861927006274215</v>
      </c>
      <c r="E41">
        <v>0.77791389645472342</v>
      </c>
      <c r="F41">
        <v>0.69604180431111506</v>
      </c>
    </row>
    <row r="42" spans="1:6" x14ac:dyDescent="0.2">
      <c r="B42">
        <v>2.2520339575123258</v>
      </c>
      <c r="C42">
        <v>1.2762374537627075</v>
      </c>
      <c r="D42">
        <v>0.8805671446462433</v>
      </c>
      <c r="E42">
        <v>0.72759427213992611</v>
      </c>
      <c r="F42">
        <v>0.76580459055135408</v>
      </c>
    </row>
    <row r="43" spans="1:6" x14ac:dyDescent="0.2">
      <c r="B43">
        <v>1.4337110994442586</v>
      </c>
      <c r="C43">
        <v>1.0862777113366058</v>
      </c>
      <c r="D43">
        <v>0.85443144058493081</v>
      </c>
      <c r="E43">
        <v>0.77989822121640606</v>
      </c>
      <c r="F43">
        <v>0.78901860899359111</v>
      </c>
    </row>
    <row r="44" spans="1:6" x14ac:dyDescent="0.2">
      <c r="B44">
        <v>2.215502368980629</v>
      </c>
      <c r="C44">
        <v>1.1927853742985788</v>
      </c>
      <c r="D44">
        <v>0.86961434854634723</v>
      </c>
      <c r="E44">
        <v>0.74951761124057326</v>
      </c>
      <c r="F44">
        <v>0.78655199253536345</v>
      </c>
    </row>
    <row r="45" spans="1:6" x14ac:dyDescent="0.2">
      <c r="B45">
        <v>1.3498503223534977</v>
      </c>
      <c r="C45">
        <v>1.1064746217717827</v>
      </c>
      <c r="D45">
        <v>0.80756457157268013</v>
      </c>
      <c r="E45">
        <v>0.74711952358780231</v>
      </c>
      <c r="F45">
        <v>0.74841851662893977</v>
      </c>
    </row>
    <row r="46" spans="1:6" x14ac:dyDescent="0.2">
      <c r="B46">
        <v>1.3524731515150041</v>
      </c>
      <c r="C46">
        <v>1.0178666597464818</v>
      </c>
      <c r="D46">
        <v>0.81993971816139277</v>
      </c>
      <c r="E46">
        <v>0.73052850935005342</v>
      </c>
      <c r="F46">
        <v>0.83818184572601717</v>
      </c>
    </row>
    <row r="47" spans="1:6" x14ac:dyDescent="0.2">
      <c r="B47">
        <v>2.5343789135202419</v>
      </c>
      <c r="C47">
        <v>0.90898364657993225</v>
      </c>
      <c r="D47">
        <v>0.82317221848081945</v>
      </c>
      <c r="E47">
        <v>0.71029624447408002</v>
      </c>
      <c r="F47">
        <v>0.78093930728481786</v>
      </c>
    </row>
    <row r="49" spans="1:6" x14ac:dyDescent="0.2">
      <c r="A49" s="1" t="s">
        <v>3</v>
      </c>
      <c r="B49" s="7">
        <f>AVERAGE(B39:B47)</f>
        <v>1.9150292521888508</v>
      </c>
      <c r="C49" s="7">
        <f t="shared" ref="C49:F49" si="11">AVERAGE(C39:C47)</f>
        <v>1.0956083332072284</v>
      </c>
      <c r="D49" s="7">
        <f t="shared" si="11"/>
        <v>0.85578312808174839</v>
      </c>
      <c r="E49" s="7">
        <f t="shared" si="11"/>
        <v>0.75436009335143495</v>
      </c>
      <c r="F49" s="7">
        <f t="shared" si="11"/>
        <v>0.77179313287397489</v>
      </c>
    </row>
    <row r="50" spans="1:6" x14ac:dyDescent="0.2">
      <c r="A50" s="1" t="s">
        <v>4</v>
      </c>
      <c r="B50" s="7">
        <f>VAR(B39:B47)</f>
        <v>0.20316580934549311</v>
      </c>
      <c r="C50" s="7">
        <f t="shared" ref="C50:F50" si="12">VAR(C39:C47)</f>
        <v>1.2892685378518167E-2</v>
      </c>
      <c r="D50" s="7">
        <f t="shared" si="12"/>
        <v>9.6919252047422612E-4</v>
      </c>
      <c r="E50" s="7">
        <f t="shared" si="12"/>
        <v>8.0100238092596003E-4</v>
      </c>
      <c r="F50" s="7">
        <f t="shared" si="12"/>
        <v>1.4161306472090678E-3</v>
      </c>
    </row>
    <row r="51" spans="1:6" x14ac:dyDescent="0.2">
      <c r="A51" s="1" t="s">
        <v>5</v>
      </c>
      <c r="B51" s="7">
        <f>SQRT(B50)</f>
        <v>0.45073918106316552</v>
      </c>
      <c r="C51" s="7">
        <f t="shared" ref="C51" si="13">SQRT(C50)</f>
        <v>0.11354596152447768</v>
      </c>
      <c r="D51" s="7">
        <f t="shared" ref="D51" si="14">SQRT(D50)</f>
        <v>3.1131857003304928E-2</v>
      </c>
      <c r="E51" s="7">
        <f t="shared" ref="E51" si="15">SQRT(E50)</f>
        <v>2.8301985459079724E-2</v>
      </c>
      <c r="F51" s="7">
        <f t="shared" ref="F51" si="16">SQRT(F50)</f>
        <v>3.7631511359618126E-2</v>
      </c>
    </row>
    <row r="53" spans="1:6" x14ac:dyDescent="0.2">
      <c r="A53" t="s">
        <v>10</v>
      </c>
      <c r="B53" s="2">
        <v>0.75</v>
      </c>
      <c r="C53" s="2">
        <v>1.5</v>
      </c>
      <c r="D53" s="2">
        <v>3</v>
      </c>
      <c r="E53" s="2">
        <v>6</v>
      </c>
      <c r="F53" s="2">
        <v>10</v>
      </c>
    </row>
    <row r="54" spans="1:6" x14ac:dyDescent="0.2">
      <c r="A54" t="s">
        <v>11</v>
      </c>
      <c r="B54" s="3" t="s">
        <v>2</v>
      </c>
      <c r="C54" s="4" t="s">
        <v>2</v>
      </c>
      <c r="D54" s="3" t="s">
        <v>2</v>
      </c>
      <c r="E54" s="4" t="s">
        <v>2</v>
      </c>
      <c r="F54" s="5" t="s">
        <v>2</v>
      </c>
    </row>
    <row r="55" spans="1:6" x14ac:dyDescent="0.2">
      <c r="B55">
        <v>1.4446210068581458</v>
      </c>
      <c r="C55">
        <v>1.5521425072603254</v>
      </c>
      <c r="D55">
        <v>0.72709081332527925</v>
      </c>
      <c r="E55">
        <v>0.62295983377238562</v>
      </c>
      <c r="F55">
        <v>0.64800467679263907</v>
      </c>
    </row>
    <row r="56" spans="1:6" x14ac:dyDescent="0.2">
      <c r="B56">
        <v>2.2455494012941415</v>
      </c>
      <c r="C56">
        <v>1.6818671944152563</v>
      </c>
      <c r="D56">
        <v>0.70421453124262645</v>
      </c>
      <c r="E56">
        <v>0.75185157961136984</v>
      </c>
      <c r="F56">
        <v>0.72510107546015201</v>
      </c>
    </row>
    <row r="57" spans="1:6" x14ac:dyDescent="0.2">
      <c r="B57">
        <v>2.5333256393423551</v>
      </c>
      <c r="C57">
        <v>1.2877907260297214</v>
      </c>
      <c r="D57">
        <v>0.72281556826210436</v>
      </c>
      <c r="E57">
        <v>0.71063150664443853</v>
      </c>
      <c r="F57">
        <v>0.64125207298084896</v>
      </c>
    </row>
    <row r="58" spans="1:6" x14ac:dyDescent="0.2">
      <c r="B58">
        <v>1.767000437487773</v>
      </c>
      <c r="C58">
        <v>1.4704393413684878</v>
      </c>
      <c r="D58">
        <v>0.8055891782006388</v>
      </c>
      <c r="E58">
        <v>0.74813706508435673</v>
      </c>
      <c r="F58">
        <v>0.68073137176362686</v>
      </c>
    </row>
    <row r="59" spans="1:6" x14ac:dyDescent="0.2">
      <c r="B59">
        <v>1.4108660934822983</v>
      </c>
      <c r="C59">
        <v>1.167150102816535</v>
      </c>
      <c r="D59">
        <v>0.79925669787097853</v>
      </c>
      <c r="E59">
        <v>0.69397725844899827</v>
      </c>
      <c r="F59">
        <v>0.70028185387088226</v>
      </c>
    </row>
    <row r="60" spans="1:6" x14ac:dyDescent="0.2">
      <c r="B60">
        <v>1.6478609986881374</v>
      </c>
      <c r="C60">
        <v>1.4327443231142512</v>
      </c>
      <c r="D60">
        <v>0.83454629709695771</v>
      </c>
      <c r="E60">
        <v>0.71472873453760621</v>
      </c>
      <c r="F60">
        <v>0.67576753586373539</v>
      </c>
    </row>
    <row r="61" spans="1:6" x14ac:dyDescent="0.2">
      <c r="B61">
        <v>2.7714499372093986</v>
      </c>
      <c r="C61">
        <v>1.0150147509761425</v>
      </c>
      <c r="D61">
        <v>0.87382387983648124</v>
      </c>
      <c r="E61">
        <v>0.74467892718763329</v>
      </c>
      <c r="F61">
        <v>0.52086857903980188</v>
      </c>
    </row>
    <row r="62" spans="1:6" x14ac:dyDescent="0.2">
      <c r="B62">
        <v>2.208801747952426</v>
      </c>
      <c r="C62">
        <v>1.3405628630933126</v>
      </c>
      <c r="D62">
        <v>0.79641641034565114</v>
      </c>
      <c r="E62">
        <v>0.66792974613545431</v>
      </c>
      <c r="F62">
        <v>0.45423299822031271</v>
      </c>
    </row>
    <row r="63" spans="1:6" x14ac:dyDescent="0.2">
      <c r="B63">
        <v>2.3591938966519126</v>
      </c>
      <c r="C63">
        <v>1.1756604871603984</v>
      </c>
      <c r="D63">
        <v>0.83864450275880331</v>
      </c>
      <c r="E63">
        <v>0.69475029832422608</v>
      </c>
      <c r="F63">
        <v>0.6812003249155052</v>
      </c>
    </row>
    <row r="64" spans="1:6" x14ac:dyDescent="0.2">
      <c r="B64">
        <v>2.3813689401162477</v>
      </c>
      <c r="C64">
        <v>1.4800583294298542</v>
      </c>
      <c r="D64">
        <v>0.86730867138758916</v>
      </c>
      <c r="E64">
        <v>0.83738870900854057</v>
      </c>
      <c r="F64">
        <v>0.62756186072193132</v>
      </c>
    </row>
    <row r="66" spans="1:6" x14ac:dyDescent="0.2">
      <c r="A66" s="1" t="s">
        <v>3</v>
      </c>
      <c r="B66" s="7">
        <f>AVERAGE(B56:B64)</f>
        <v>2.1472685658027433</v>
      </c>
      <c r="C66" s="7">
        <f t="shared" ref="C66:F66" si="17">AVERAGE(C56:C64)</f>
        <v>1.3390320131559954</v>
      </c>
      <c r="D66" s="7">
        <f t="shared" si="17"/>
        <v>0.80473508188909237</v>
      </c>
      <c r="E66" s="7">
        <f t="shared" si="17"/>
        <v>0.7293415361091804</v>
      </c>
      <c r="F66" s="7">
        <f t="shared" si="17"/>
        <v>0.63411085253742194</v>
      </c>
    </row>
    <row r="67" spans="1:6" x14ac:dyDescent="0.2">
      <c r="A67" s="1" t="s">
        <v>4</v>
      </c>
      <c r="B67" s="7">
        <f>VAR(B56:B64)</f>
        <v>0.1985129504279799</v>
      </c>
      <c r="C67" s="7">
        <f t="shared" ref="C67:F67" si="18">VAR(C56:C64)</f>
        <v>4.0915389017873949E-2</v>
      </c>
      <c r="D67" s="7">
        <f t="shared" si="18"/>
        <v>3.4553004704735426E-3</v>
      </c>
      <c r="E67" s="7">
        <f t="shared" si="18"/>
        <v>2.4439492613256568E-3</v>
      </c>
      <c r="F67" s="7">
        <f t="shared" si="18"/>
        <v>8.0072167345466849E-3</v>
      </c>
    </row>
    <row r="68" spans="1:6" x14ac:dyDescent="0.2">
      <c r="A68" s="1" t="s">
        <v>5</v>
      </c>
      <c r="B68" s="7">
        <f>SQRT(B67)</f>
        <v>0.44554792158417694</v>
      </c>
      <c r="C68" s="7">
        <f t="shared" ref="C68" si="19">SQRT(C67)</f>
        <v>0.2022755274813885</v>
      </c>
      <c r="D68" s="7">
        <f t="shared" ref="D68" si="20">SQRT(D67)</f>
        <v>5.8781803906256078E-2</v>
      </c>
      <c r="E68" s="7">
        <f t="shared" ref="E68" si="21">SQRT(E67)</f>
        <v>4.9436315207807072E-2</v>
      </c>
      <c r="F68" s="7">
        <f t="shared" ref="F68" si="22">SQRT(F67)</f>
        <v>8.9483052778426622E-2</v>
      </c>
    </row>
    <row r="70" spans="1:6" x14ac:dyDescent="0.2">
      <c r="A70" t="s">
        <v>12</v>
      </c>
      <c r="B70" s="2">
        <v>0.75</v>
      </c>
      <c r="C70" s="2">
        <v>1.5</v>
      </c>
      <c r="D70" s="2">
        <v>3</v>
      </c>
      <c r="E70" s="2">
        <v>6</v>
      </c>
      <c r="F70" s="2">
        <v>10</v>
      </c>
    </row>
    <row r="71" spans="1:6" x14ac:dyDescent="0.2">
      <c r="A71" t="s">
        <v>13</v>
      </c>
      <c r="B71" s="3" t="s">
        <v>2</v>
      </c>
      <c r="C71" s="4" t="s">
        <v>2</v>
      </c>
      <c r="D71" s="3" t="s">
        <v>2</v>
      </c>
      <c r="E71" s="4" t="s">
        <v>2</v>
      </c>
      <c r="F71" s="5" t="s">
        <v>2</v>
      </c>
    </row>
    <row r="72" spans="1:6" x14ac:dyDescent="0.2">
      <c r="B72">
        <v>1.4798907735044431</v>
      </c>
      <c r="C72">
        <v>0.94727241791751526</v>
      </c>
      <c r="D72">
        <v>0.67087528406120678</v>
      </c>
      <c r="E72">
        <v>0.56247387763630841</v>
      </c>
      <c r="F72">
        <v>0.59694000426288973</v>
      </c>
    </row>
    <row r="73" spans="1:6" x14ac:dyDescent="0.2">
      <c r="B73">
        <v>1.6128061582946287</v>
      </c>
      <c r="C73">
        <v>1.2183925732863436</v>
      </c>
      <c r="D73">
        <v>0.73723313227236709</v>
      </c>
      <c r="E73">
        <v>0.68611233640336011</v>
      </c>
      <c r="F73">
        <v>0.64683879095322983</v>
      </c>
    </row>
    <row r="74" spans="1:6" x14ac:dyDescent="0.2">
      <c r="B74">
        <v>1.5941266196816584</v>
      </c>
      <c r="C74">
        <v>1.0595671261921784</v>
      </c>
      <c r="D74">
        <v>0.77544837487590657</v>
      </c>
      <c r="E74">
        <v>0.68973372105445951</v>
      </c>
      <c r="F74">
        <v>0.65066726588095547</v>
      </c>
    </row>
    <row r="75" spans="1:6" x14ac:dyDescent="0.2">
      <c r="B75">
        <v>1.9303623249366386</v>
      </c>
      <c r="C75">
        <v>1.3852214095884332</v>
      </c>
      <c r="D75">
        <v>0.82045888531232114</v>
      </c>
      <c r="E75">
        <v>0.65995038987567844</v>
      </c>
      <c r="F75">
        <v>0.70197713287579322</v>
      </c>
    </row>
    <row r="76" spans="1:6" x14ac:dyDescent="0.2">
      <c r="B76">
        <v>1.5645597722312024</v>
      </c>
      <c r="C76">
        <v>1.279079328567746</v>
      </c>
      <c r="D76">
        <v>0.78543677315253557</v>
      </c>
      <c r="E76">
        <v>0.67139586595020007</v>
      </c>
      <c r="F76">
        <v>0.65489182105104415</v>
      </c>
    </row>
    <row r="77" spans="1:6" x14ac:dyDescent="0.2">
      <c r="B77">
        <v>1.5730291171368684</v>
      </c>
      <c r="C77">
        <v>1.1625248957086713</v>
      </c>
      <c r="D77">
        <v>0.79066582077668357</v>
      </c>
      <c r="E77">
        <v>0.67114845622547015</v>
      </c>
      <c r="F77">
        <v>0.70383149961604174</v>
      </c>
    </row>
    <row r="78" spans="1:6" x14ac:dyDescent="0.2">
      <c r="B78">
        <v>2.3546802245086473</v>
      </c>
      <c r="C78">
        <v>1.1169720877962472</v>
      </c>
      <c r="D78">
        <v>0.77708143250169193</v>
      </c>
      <c r="E78">
        <v>0.6328512064995081</v>
      </c>
      <c r="F78">
        <v>0.70839856121265399</v>
      </c>
    </row>
    <row r="79" spans="1:6" x14ac:dyDescent="0.2">
      <c r="B79">
        <v>1.8089375125103571</v>
      </c>
      <c r="C79">
        <v>1.141475128108409</v>
      </c>
      <c r="D79">
        <v>0.76712244990671696</v>
      </c>
      <c r="E79">
        <v>0.63418923630315782</v>
      </c>
      <c r="F79">
        <v>0.64629060535684923</v>
      </c>
    </row>
    <row r="80" spans="1:6" x14ac:dyDescent="0.2">
      <c r="B80">
        <v>2.1231791217501224</v>
      </c>
      <c r="C80">
        <v>1.0409272709784891</v>
      </c>
      <c r="D80">
        <v>0.81823106172071514</v>
      </c>
      <c r="E80">
        <v>0.65782027065620952</v>
      </c>
      <c r="F80">
        <v>0.64318413191073909</v>
      </c>
    </row>
    <row r="81" spans="1:6" x14ac:dyDescent="0.2">
      <c r="B81">
        <v>1.7412900363966473</v>
      </c>
      <c r="C81">
        <v>1.0120483909315845</v>
      </c>
      <c r="D81">
        <v>0.8611062313148331</v>
      </c>
      <c r="E81">
        <v>0.72020507473815776</v>
      </c>
      <c r="F81">
        <v>0.6825445976856046</v>
      </c>
    </row>
    <row r="83" spans="1:6" x14ac:dyDescent="0.2">
      <c r="A83" s="1" t="s">
        <v>3</v>
      </c>
      <c r="B83" s="7">
        <f>AVERAGE(B73:B81)</f>
        <v>1.8114412097163084</v>
      </c>
      <c r="C83" s="7">
        <f t="shared" ref="C83:F83" si="23">AVERAGE(C73:C81)</f>
        <v>1.1573564679064559</v>
      </c>
      <c r="D83" s="7">
        <f t="shared" si="23"/>
        <v>0.79253157353708581</v>
      </c>
      <c r="E83" s="7">
        <f t="shared" si="23"/>
        <v>0.66926739530068902</v>
      </c>
      <c r="F83" s="7">
        <f t="shared" si="23"/>
        <v>0.67095826739365683</v>
      </c>
    </row>
    <row r="84" spans="1:6" x14ac:dyDescent="0.2">
      <c r="A84" s="1" t="s">
        <v>4</v>
      </c>
      <c r="B84" s="7">
        <f>VAR(B73:B81)</f>
        <v>7.6978890626605345E-2</v>
      </c>
      <c r="C84" s="7">
        <f t="shared" ref="C84:F84" si="24">VAR(C73:C81)</f>
        <v>1.4575883857024404E-2</v>
      </c>
      <c r="D84" s="7">
        <f t="shared" si="24"/>
        <v>1.303847881946027E-3</v>
      </c>
      <c r="E84" s="7">
        <f t="shared" si="24"/>
        <v>7.5997472409625763E-4</v>
      </c>
      <c r="F84" s="7">
        <f t="shared" si="24"/>
        <v>7.7629234998088828E-4</v>
      </c>
    </row>
    <row r="85" spans="1:6" x14ac:dyDescent="0.2">
      <c r="A85" s="1" t="s">
        <v>5</v>
      </c>
      <c r="B85" s="7">
        <f>SQRT(B84)</f>
        <v>0.27745069945236278</v>
      </c>
      <c r="C85" s="7">
        <f t="shared" ref="C85" si="25">SQRT(C84)</f>
        <v>0.1207306251827779</v>
      </c>
      <c r="D85" s="7">
        <f t="shared" ref="D85" si="26">SQRT(D84)</f>
        <v>3.6108833849157008E-2</v>
      </c>
      <c r="E85" s="7">
        <f t="shared" ref="E85" si="27">SQRT(E84)</f>
        <v>2.7567639073672188E-2</v>
      </c>
      <c r="F85" s="7">
        <f t="shared" ref="F85" si="28">SQRT(F84)</f>
        <v>2.7862023436586371E-2</v>
      </c>
    </row>
    <row r="87" spans="1:6" x14ac:dyDescent="0.2">
      <c r="A87" t="s">
        <v>14</v>
      </c>
      <c r="B87" s="2">
        <v>0.75</v>
      </c>
      <c r="C87" s="2">
        <v>1.5</v>
      </c>
      <c r="D87" s="2">
        <v>3</v>
      </c>
      <c r="E87" s="2">
        <v>6</v>
      </c>
      <c r="F87" s="2">
        <v>10</v>
      </c>
    </row>
    <row r="88" spans="1:6" x14ac:dyDescent="0.2">
      <c r="A88" t="s">
        <v>15</v>
      </c>
      <c r="B88" s="3" t="s">
        <v>2</v>
      </c>
      <c r="C88" s="4" t="s">
        <v>2</v>
      </c>
      <c r="D88" s="3" t="s">
        <v>2</v>
      </c>
      <c r="E88" s="4" t="s">
        <v>2</v>
      </c>
      <c r="F88" s="5" t="s">
        <v>2</v>
      </c>
    </row>
    <row r="89" spans="1:6" x14ac:dyDescent="0.2">
      <c r="B89">
        <v>0.89826492751834142</v>
      </c>
      <c r="C89">
        <v>0.67066065508354311</v>
      </c>
      <c r="D89">
        <v>0.48359833492450999</v>
      </c>
      <c r="E89">
        <v>0.54611884540477562</v>
      </c>
      <c r="F89">
        <v>0.47368036357793508</v>
      </c>
    </row>
    <row r="90" spans="1:6" x14ac:dyDescent="0.2">
      <c r="B90">
        <v>0.93344771700747975</v>
      </c>
      <c r="C90">
        <v>0.75173909512397896</v>
      </c>
      <c r="D90">
        <v>0.52964996942009157</v>
      </c>
      <c r="E90">
        <v>0.56021811741162875</v>
      </c>
      <c r="F90">
        <v>0.55023715533667317</v>
      </c>
    </row>
    <row r="91" spans="1:6" x14ac:dyDescent="0.2">
      <c r="B91">
        <v>1.1180481391007788</v>
      </c>
      <c r="C91">
        <v>0.7182522763084993</v>
      </c>
      <c r="D91">
        <v>0.50966580458760524</v>
      </c>
      <c r="E91">
        <v>0.65329452875533733</v>
      </c>
      <c r="F91">
        <v>0.53520943344529903</v>
      </c>
    </row>
    <row r="92" spans="1:6" x14ac:dyDescent="0.2">
      <c r="B92">
        <v>1.1639674359500409</v>
      </c>
      <c r="C92">
        <v>0.76949647033006385</v>
      </c>
      <c r="D92">
        <v>0.51699838323617386</v>
      </c>
      <c r="E92">
        <v>0.61521230318806552</v>
      </c>
      <c r="F92">
        <v>0.51068516056379021</v>
      </c>
    </row>
    <row r="93" spans="1:6" x14ac:dyDescent="0.2">
      <c r="B93">
        <v>1.0612232843985498</v>
      </c>
      <c r="C93">
        <v>0.67367642462377031</v>
      </c>
      <c r="D93">
        <v>0.57999284548271746</v>
      </c>
      <c r="E93">
        <v>0.53535385494614229</v>
      </c>
      <c r="F93">
        <v>0.50339600305810983</v>
      </c>
    </row>
    <row r="94" spans="1:6" x14ac:dyDescent="0.2">
      <c r="B94">
        <v>1.0447484789418375</v>
      </c>
      <c r="C94">
        <v>0.64103175284685032</v>
      </c>
      <c r="D94">
        <v>0.56568477328879097</v>
      </c>
      <c r="E94">
        <v>0.61438258464539974</v>
      </c>
      <c r="F94">
        <v>0.45154815941290616</v>
      </c>
    </row>
    <row r="95" spans="1:6" x14ac:dyDescent="0.2">
      <c r="B95">
        <v>1.3716723195261598</v>
      </c>
      <c r="C95">
        <v>0.67850755209874569</v>
      </c>
      <c r="D95">
        <v>0.53359738517465161</v>
      </c>
      <c r="E95">
        <v>0.57776147794073995</v>
      </c>
      <c r="F95">
        <v>0.54234642909774022</v>
      </c>
    </row>
    <row r="96" spans="1:6" x14ac:dyDescent="0.2">
      <c r="B96">
        <v>1.0650100732357872</v>
      </c>
      <c r="C96">
        <v>0.73300090670612528</v>
      </c>
      <c r="D96">
        <v>0.56306692845636663</v>
      </c>
      <c r="E96">
        <v>0.60622858480665265</v>
      </c>
      <c r="F96">
        <v>0.34510262036074435</v>
      </c>
    </row>
    <row r="97" spans="1:6" x14ac:dyDescent="0.2">
      <c r="B97">
        <v>1.1732081853165433</v>
      </c>
      <c r="C97">
        <v>0.72828878123098761</v>
      </c>
      <c r="D97">
        <v>0.54422569917270347</v>
      </c>
      <c r="E97">
        <v>0.62853237574918974</v>
      </c>
      <c r="F97">
        <v>0.4772314300766472</v>
      </c>
    </row>
    <row r="98" spans="1:6" x14ac:dyDescent="0.2">
      <c r="B98">
        <v>1.1325855794797306</v>
      </c>
      <c r="C98">
        <v>0.59165204784814185</v>
      </c>
      <c r="D98">
        <v>0.56517319858066928</v>
      </c>
      <c r="E98">
        <v>0.55030864500362398</v>
      </c>
      <c r="F98">
        <v>0.62544133623030962</v>
      </c>
    </row>
    <row r="100" spans="1:6" x14ac:dyDescent="0.2">
      <c r="A100" s="1" t="s">
        <v>3</v>
      </c>
      <c r="B100" s="7">
        <f>AVERAGE(B90:B98)</f>
        <v>1.1182123569952118</v>
      </c>
      <c r="C100" s="7">
        <f t="shared" ref="C100:F100" si="29">AVERAGE(C90:C98)</f>
        <v>0.69840503412412924</v>
      </c>
      <c r="D100" s="7">
        <f t="shared" si="29"/>
        <v>0.54533944304441884</v>
      </c>
      <c r="E100" s="7">
        <f t="shared" si="29"/>
        <v>0.59347694138297558</v>
      </c>
      <c r="F100" s="7">
        <f t="shared" si="29"/>
        <v>0.50457752528691335</v>
      </c>
    </row>
    <row r="101" spans="1:6" x14ac:dyDescent="0.2">
      <c r="A101" s="1" t="s">
        <v>4</v>
      </c>
      <c r="B101" s="7">
        <f>VAR(B90:B98)</f>
        <v>1.4397473555286533E-2</v>
      </c>
      <c r="C101" s="7">
        <f t="shared" ref="C101:F101" si="30">VAR(C90:C98)</f>
        <v>3.2597059412342736E-3</v>
      </c>
      <c r="D101" s="7">
        <f t="shared" si="30"/>
        <v>5.9794155548062325E-4</v>
      </c>
      <c r="E101" s="7">
        <f t="shared" si="30"/>
        <v>1.5592529591341258E-3</v>
      </c>
      <c r="F101" s="7">
        <f t="shared" si="30"/>
        <v>6.0110666971811555E-3</v>
      </c>
    </row>
    <row r="102" spans="1:6" x14ac:dyDescent="0.2">
      <c r="A102" s="1" t="s">
        <v>5</v>
      </c>
      <c r="B102" s="7">
        <f>SQRT(B101)</f>
        <v>0.11998947268525907</v>
      </c>
      <c r="C102" s="7">
        <f t="shared" ref="C102" si="31">SQRT(C101)</f>
        <v>5.7093834529082677E-2</v>
      </c>
      <c r="D102" s="7">
        <f t="shared" ref="D102" si="32">SQRT(D101)</f>
        <v>2.4452843505012322E-2</v>
      </c>
      <c r="E102" s="7">
        <f t="shared" ref="E102" si="33">SQRT(E101)</f>
        <v>3.9487377212650193E-2</v>
      </c>
      <c r="F102" s="7">
        <f t="shared" ref="F102" si="34">SQRT(F101)</f>
        <v>7.7531069237958758E-2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G17" sqref="G17"/>
    </sheetView>
  </sheetViews>
  <sheetFormatPr baseColWidth="10" defaultRowHeight="15" x14ac:dyDescent="0.2"/>
  <cols>
    <col min="1" max="16384" width="10.83203125" style="10"/>
  </cols>
  <sheetData>
    <row r="1" spans="1:7" ht="21" x14ac:dyDescent="0.25">
      <c r="A1" s="13" t="s">
        <v>59</v>
      </c>
    </row>
    <row r="3" spans="1:7" ht="19" x14ac:dyDescent="0.25">
      <c r="A3" s="12" t="s">
        <v>58</v>
      </c>
    </row>
    <row r="4" spans="1:7" x14ac:dyDescent="0.2">
      <c r="A4" s="10" t="s">
        <v>35</v>
      </c>
      <c r="B4" s="10" t="s">
        <v>34</v>
      </c>
      <c r="C4" s="10" t="s">
        <v>33</v>
      </c>
      <c r="D4" s="10" t="s">
        <v>32</v>
      </c>
      <c r="F4" s="10" t="s">
        <v>31</v>
      </c>
      <c r="G4" s="10" t="s">
        <v>30</v>
      </c>
    </row>
    <row r="5" spans="1:7" x14ac:dyDescent="0.2">
      <c r="A5" s="10" t="s">
        <v>57</v>
      </c>
      <c r="B5" s="10">
        <v>-24.342142707888101</v>
      </c>
      <c r="C5" s="10">
        <v>-49.2693133469065</v>
      </c>
      <c r="D5" s="10">
        <v>2.02403354290339</v>
      </c>
      <c r="F5" s="10">
        <v>-45.501710133844902</v>
      </c>
      <c r="G5" s="10">
        <v>1.8692565679150399</v>
      </c>
    </row>
    <row r="6" spans="1:7" x14ac:dyDescent="0.2">
      <c r="A6" s="10" t="s">
        <v>56</v>
      </c>
      <c r="B6" s="10">
        <v>-33.326945569716003</v>
      </c>
      <c r="C6" s="10">
        <v>-28.7294021455115</v>
      </c>
      <c r="D6" s="10">
        <v>0.86204726098925</v>
      </c>
      <c r="F6" s="10">
        <v>-24.505615853438901</v>
      </c>
      <c r="G6" s="10">
        <v>0.735309385079293</v>
      </c>
    </row>
    <row r="7" spans="1:7" x14ac:dyDescent="0.2">
      <c r="A7" s="10" t="s">
        <v>55</v>
      </c>
      <c r="B7" s="10">
        <v>-22.1654812526223</v>
      </c>
      <c r="C7" s="10">
        <v>-19.6565996337511</v>
      </c>
      <c r="D7" s="10">
        <v>0.88681131754924403</v>
      </c>
      <c r="F7" s="10">
        <v>-16.876221129454201</v>
      </c>
      <c r="G7" s="10">
        <v>0.76137400028062296</v>
      </c>
    </row>
    <row r="8" spans="1:7" x14ac:dyDescent="0.2">
      <c r="A8" s="10" t="s">
        <v>54</v>
      </c>
      <c r="B8" s="10">
        <v>-30.3461361915681</v>
      </c>
      <c r="C8" s="10">
        <v>-25.616108014398499</v>
      </c>
      <c r="D8" s="10">
        <v>0.84413079321499096</v>
      </c>
      <c r="F8" s="10">
        <v>-22.338867751827301</v>
      </c>
      <c r="G8" s="10">
        <v>0.73613548725963696</v>
      </c>
    </row>
    <row r="9" spans="1:7" x14ac:dyDescent="0.2">
      <c r="A9" s="10" t="s">
        <v>53</v>
      </c>
      <c r="B9" s="10">
        <v>-16.109880016096</v>
      </c>
      <c r="C9" s="10">
        <v>-15.346234447132399</v>
      </c>
      <c r="D9" s="10">
        <v>0.95259768736945105</v>
      </c>
      <c r="F9" s="10">
        <v>-15.0146488168019</v>
      </c>
      <c r="G9" s="10">
        <v>0.93201493752903397</v>
      </c>
    </row>
    <row r="10" spans="1:7" x14ac:dyDescent="0.2">
      <c r="A10" s="10" t="s">
        <v>52</v>
      </c>
      <c r="B10" s="10">
        <v>-84.520475736878595</v>
      </c>
      <c r="C10" s="10">
        <v>-46.254169777178802</v>
      </c>
      <c r="D10" s="10">
        <v>0.54725401595198098</v>
      </c>
      <c r="F10" s="10">
        <v>-33.813477416700302</v>
      </c>
      <c r="G10" s="10">
        <v>0.40006255433257798</v>
      </c>
    </row>
    <row r="11" spans="1:7" ht="16" x14ac:dyDescent="0.2">
      <c r="A11" s="11" t="s">
        <v>24</v>
      </c>
      <c r="B11" s="11">
        <f>AVERAGE(B5:B10)</f>
        <v>-35.135176912461517</v>
      </c>
      <c r="C11" s="11">
        <f>AVERAGE(C5:C10)</f>
        <v>-30.811971227479802</v>
      </c>
      <c r="D11" s="11">
        <f>AVERAGE(D5:D10)</f>
        <v>1.0194791029963846</v>
      </c>
      <c r="E11" s="11"/>
      <c r="F11" s="11">
        <f>AVERAGE(F5:F10)</f>
        <v>-26.341756850344584</v>
      </c>
      <c r="G11" s="11">
        <f>AVERAGE(G5:G10)</f>
        <v>0.90569215539936743</v>
      </c>
    </row>
    <row r="12" spans="1:7" ht="16" x14ac:dyDescent="0.2">
      <c r="A12" s="11" t="s">
        <v>23</v>
      </c>
      <c r="B12" s="11">
        <f>VAR(B5:B10)</f>
        <v>622.35537328740668</v>
      </c>
      <c r="C12" s="11">
        <f>VAR(C5:C10)</f>
        <v>194.82007844505387</v>
      </c>
      <c r="D12" s="11">
        <f>VAR(D5:D10)</f>
        <v>0.26194636704872687</v>
      </c>
      <c r="E12" s="11"/>
      <c r="F12" s="11">
        <f>VAR(F5:F10)</f>
        <v>132.04493916603261</v>
      </c>
      <c r="G12" s="11">
        <f>VAR(G5:G10)</f>
        <v>0.25268360828602943</v>
      </c>
    </row>
    <row r="13" spans="1:7" ht="16" x14ac:dyDescent="0.2">
      <c r="A13" s="11" t="s">
        <v>22</v>
      </c>
      <c r="B13" s="11">
        <f>SQRT(B12)</f>
        <v>24.947051394651968</v>
      </c>
      <c r="C13" s="11">
        <f>SQRT(C12)</f>
        <v>13.957796331980699</v>
      </c>
      <c r="D13" s="11">
        <f>SQRT(D12)</f>
        <v>0.51180696268097692</v>
      </c>
      <c r="E13" s="11"/>
      <c r="F13" s="11">
        <f>SQRT(F12)</f>
        <v>11.491080852819399</v>
      </c>
      <c r="G13" s="11">
        <f>SQRT(G12)</f>
        <v>0.50267644492857377</v>
      </c>
    </row>
    <row r="15" spans="1:7" ht="19" x14ac:dyDescent="0.25">
      <c r="A15" s="12" t="s">
        <v>51</v>
      </c>
    </row>
    <row r="16" spans="1:7" x14ac:dyDescent="0.2">
      <c r="A16" s="10" t="s">
        <v>35</v>
      </c>
      <c r="B16" s="10" t="s">
        <v>34</v>
      </c>
      <c r="C16" s="10" t="s">
        <v>33</v>
      </c>
      <c r="D16" s="10" t="s">
        <v>32</v>
      </c>
      <c r="F16" s="10" t="s">
        <v>31</v>
      </c>
      <c r="G16" s="10" t="s">
        <v>30</v>
      </c>
    </row>
    <row r="17" spans="1:7" x14ac:dyDescent="0.2">
      <c r="A17" s="10" t="s">
        <v>50</v>
      </c>
      <c r="B17" s="10">
        <v>-34.705679245568803</v>
      </c>
      <c r="C17" s="10">
        <v>-43.046837745821101</v>
      </c>
      <c r="D17" s="10">
        <v>1.2403398717896399</v>
      </c>
      <c r="F17" s="10">
        <v>-40.405274458223097</v>
      </c>
      <c r="G17" s="10">
        <v>1.1642265858658301</v>
      </c>
    </row>
    <row r="18" spans="1:7" x14ac:dyDescent="0.2">
      <c r="A18" s="10" t="s">
        <v>49</v>
      </c>
      <c r="B18" s="10">
        <v>-30.648299098534601</v>
      </c>
      <c r="C18" s="10">
        <v>-26.091389016425701</v>
      </c>
      <c r="D18" s="10">
        <v>0.85131605289225498</v>
      </c>
      <c r="F18" s="10">
        <v>-23.0102544875379</v>
      </c>
      <c r="G18" s="10">
        <v>0.75078406190045799</v>
      </c>
    </row>
    <row r="19" spans="1:7" x14ac:dyDescent="0.2">
      <c r="A19" s="10" t="s">
        <v>48</v>
      </c>
      <c r="B19" s="10">
        <v>-25.571495750737501</v>
      </c>
      <c r="C19" s="10">
        <v>-28.046190492001799</v>
      </c>
      <c r="D19" s="10">
        <v>1.0967755177634799</v>
      </c>
      <c r="F19" s="10">
        <v>-25.665283851484599</v>
      </c>
      <c r="G19" s="10">
        <v>1.0036676814552099</v>
      </c>
    </row>
    <row r="20" spans="1:7" x14ac:dyDescent="0.2">
      <c r="A20" s="10" t="s">
        <v>47</v>
      </c>
      <c r="B20" s="10">
        <v>-24.240385048320999</v>
      </c>
      <c r="C20" s="10">
        <v>-38.692568953347397</v>
      </c>
      <c r="D20" s="10">
        <v>1.5962027367229199</v>
      </c>
      <c r="F20" s="10">
        <v>-35.583496992664799</v>
      </c>
      <c r="G20" s="10">
        <v>1.46794272952893</v>
      </c>
    </row>
    <row r="21" spans="1:7" x14ac:dyDescent="0.2">
      <c r="A21" s="10" t="s">
        <v>46</v>
      </c>
      <c r="B21" s="10">
        <v>-36.229225636564799</v>
      </c>
      <c r="C21" s="10">
        <v>-47.114975595615803</v>
      </c>
      <c r="D21" s="10">
        <v>1.30046874499201</v>
      </c>
      <c r="F21" s="10">
        <v>-44.921876134822099</v>
      </c>
      <c r="G21" s="10">
        <v>1.23993475834836</v>
      </c>
    </row>
    <row r="22" spans="1:7" x14ac:dyDescent="0.2">
      <c r="A22" s="10" t="s">
        <v>45</v>
      </c>
      <c r="B22" s="10">
        <v>-22.3811452894697</v>
      </c>
      <c r="C22" s="10">
        <v>-29.304060801540899</v>
      </c>
      <c r="D22" s="10">
        <v>1.30931909080312</v>
      </c>
      <c r="F22" s="10">
        <v>-26.702881533946499</v>
      </c>
      <c r="G22" s="10">
        <v>1.19309718911079</v>
      </c>
    </row>
    <row r="23" spans="1:7" x14ac:dyDescent="0.2">
      <c r="A23" s="10" t="s">
        <v>44</v>
      </c>
      <c r="B23" s="10">
        <v>-50.438074304875599</v>
      </c>
      <c r="C23" s="10">
        <v>-41.567495927461302</v>
      </c>
      <c r="D23" s="10">
        <v>0.82412932096107405</v>
      </c>
      <c r="F23" s="10">
        <v>-36.407471622855098</v>
      </c>
      <c r="G23" s="10">
        <v>0.72182517125432299</v>
      </c>
    </row>
    <row r="24" spans="1:7" x14ac:dyDescent="0.2">
      <c r="A24" s="10" t="s">
        <v>43</v>
      </c>
      <c r="B24" s="10">
        <v>-34.715786978706298</v>
      </c>
      <c r="C24" s="10">
        <v>-33.412970624575202</v>
      </c>
      <c r="D24" s="10">
        <v>0.96247193373636397</v>
      </c>
      <c r="F24" s="10">
        <v>-29.968262475812001</v>
      </c>
      <c r="G24" s="10">
        <v>0.86324594900278895</v>
      </c>
    </row>
    <row r="25" spans="1:7" ht="16" x14ac:dyDescent="0.2">
      <c r="A25" s="11" t="s">
        <v>24</v>
      </c>
      <c r="B25" s="11">
        <f>AVERAGE(B17:B24)</f>
        <v>-32.366261419097292</v>
      </c>
      <c r="C25" s="11">
        <f>AVERAGE(C17:C24)</f>
        <v>-35.909561144598648</v>
      </c>
      <c r="D25" s="11">
        <f>AVERAGE(D17:D24)</f>
        <v>1.1476279087076078</v>
      </c>
      <c r="E25" s="11"/>
      <c r="F25" s="11">
        <f>AVERAGE(F17:F24)</f>
        <v>-32.833100194668262</v>
      </c>
      <c r="G25" s="11">
        <f>AVERAGE(G17:G24)</f>
        <v>1.0505905158083362</v>
      </c>
    </row>
    <row r="26" spans="1:7" ht="16" x14ac:dyDescent="0.2">
      <c r="A26" s="11" t="s">
        <v>23</v>
      </c>
      <c r="B26" s="11">
        <f>VAR(B17:B24)</f>
        <v>81.05124365488102</v>
      </c>
      <c r="C26" s="11">
        <f>VAR(C17:C24)</f>
        <v>60.622012819637995</v>
      </c>
      <c r="D26" s="11">
        <f>VAR(D17:D24)</f>
        <v>6.9805713847725367E-2</v>
      </c>
      <c r="E26" s="11"/>
      <c r="F26" s="11">
        <f>VAR(F17:F24)</f>
        <v>59.638557908756411</v>
      </c>
      <c r="G26" s="11">
        <f>VAR(G17:G24)</f>
        <v>6.836081735917203E-2</v>
      </c>
    </row>
    <row r="27" spans="1:7" ht="16" x14ac:dyDescent="0.2">
      <c r="A27" s="11" t="s">
        <v>22</v>
      </c>
      <c r="B27" s="11">
        <f>SQRT(B26)</f>
        <v>9.0028464195986935</v>
      </c>
      <c r="C27" s="11">
        <f>SQRT(C26)</f>
        <v>7.7860139236735249</v>
      </c>
      <c r="D27" s="11">
        <f>SQRT(D26)</f>
        <v>0.26420770966746099</v>
      </c>
      <c r="E27" s="11"/>
      <c r="F27" s="11">
        <f>SQRT(F26)</f>
        <v>7.7226004628464633</v>
      </c>
      <c r="G27" s="11">
        <f>SQRT(G26)</f>
        <v>0.26145901659566462</v>
      </c>
    </row>
    <row r="29" spans="1:7" ht="19" x14ac:dyDescent="0.25">
      <c r="A29" s="12" t="s">
        <v>42</v>
      </c>
    </row>
    <row r="30" spans="1:7" x14ac:dyDescent="0.2">
      <c r="A30" s="10" t="s">
        <v>35</v>
      </c>
      <c r="B30" s="10" t="s">
        <v>34</v>
      </c>
      <c r="C30" s="10" t="s">
        <v>33</v>
      </c>
      <c r="D30" s="10" t="s">
        <v>32</v>
      </c>
      <c r="F30" s="10" t="s">
        <v>31</v>
      </c>
      <c r="G30" s="10" t="s">
        <v>30</v>
      </c>
    </row>
    <row r="31" spans="1:7" x14ac:dyDescent="0.2">
      <c r="A31" s="10" t="s">
        <v>41</v>
      </c>
      <c r="B31" s="10">
        <v>-85.185156380411499</v>
      </c>
      <c r="C31" s="10">
        <v>-49.3746624351135</v>
      </c>
      <c r="D31" s="10">
        <v>0.57961579849218103</v>
      </c>
      <c r="F31" s="10">
        <v>-41.198731509517501</v>
      </c>
      <c r="G31" s="10">
        <v>0.48363744647642898</v>
      </c>
    </row>
    <row r="32" spans="1:7" x14ac:dyDescent="0.2">
      <c r="A32" s="10" t="s">
        <v>40</v>
      </c>
      <c r="B32" s="10">
        <v>-105.19156752101701</v>
      </c>
      <c r="C32" s="10">
        <v>-59.099332093892599</v>
      </c>
      <c r="D32" s="10">
        <v>0.56182575739338403</v>
      </c>
      <c r="F32" s="10">
        <v>-48.339844971167203</v>
      </c>
      <c r="G32" s="10">
        <v>0.45954106503365</v>
      </c>
    </row>
    <row r="33" spans="1:7" x14ac:dyDescent="0.2">
      <c r="A33" s="10" t="s">
        <v>39</v>
      </c>
      <c r="B33" s="10">
        <v>-106.58730940166799</v>
      </c>
      <c r="C33" s="10">
        <v>-59.557321867097599</v>
      </c>
      <c r="D33" s="10">
        <v>0.55876559978316998</v>
      </c>
      <c r="F33" s="10">
        <v>-55.5725111695047</v>
      </c>
      <c r="G33" s="10">
        <v>0.521380185703748</v>
      </c>
    </row>
    <row r="34" spans="1:7" x14ac:dyDescent="0.2">
      <c r="A34" s="10" t="s">
        <v>38</v>
      </c>
      <c r="B34" s="10">
        <v>-87.906663527685595</v>
      </c>
      <c r="C34" s="10">
        <v>-62.154571686687902</v>
      </c>
      <c r="D34" s="10">
        <v>0.70705187971458805</v>
      </c>
      <c r="F34" s="10">
        <v>-60.729982002918398</v>
      </c>
      <c r="G34" s="10">
        <v>0.690846172131102</v>
      </c>
    </row>
    <row r="35" spans="1:7" x14ac:dyDescent="0.2">
      <c r="A35" s="10" t="s">
        <v>37</v>
      </c>
      <c r="B35" s="10">
        <v>-106.346278842236</v>
      </c>
      <c r="C35" s="10">
        <v>-88.717015672152002</v>
      </c>
      <c r="D35" s="10">
        <v>0.83422773827153296</v>
      </c>
      <c r="F35" s="10">
        <v>-80.383302811902993</v>
      </c>
      <c r="G35" s="10">
        <v>0.75586380348250304</v>
      </c>
    </row>
    <row r="36" spans="1:7" ht="16" x14ac:dyDescent="0.2">
      <c r="A36" s="11" t="s">
        <v>24</v>
      </c>
      <c r="B36" s="11">
        <f>AVERAGE(B31:B35)</f>
        <v>-98.243395134603617</v>
      </c>
      <c r="C36" s="11">
        <f>AVERAGE(C31:C35)</f>
        <v>-63.780580750988726</v>
      </c>
      <c r="D36" s="11">
        <f>AVERAGE(D31:D35)</f>
        <v>0.64829735473097128</v>
      </c>
      <c r="E36" s="11"/>
      <c r="F36" s="11">
        <f>AVERAGE(F31:F35)</f>
        <v>-57.244874493002158</v>
      </c>
      <c r="G36" s="11">
        <f>AVERAGE(G31:G35)</f>
        <v>0.58225373456548635</v>
      </c>
    </row>
    <row r="37" spans="1:7" ht="16" x14ac:dyDescent="0.2">
      <c r="A37" s="11" t="s">
        <v>23</v>
      </c>
      <c r="B37" s="11">
        <f>VAR(B31:B35)</f>
        <v>115.23008721544883</v>
      </c>
      <c r="C37" s="11">
        <f>VAR(C31:C35)</f>
        <v>217.93754479204927</v>
      </c>
      <c r="D37" s="11">
        <f>VAR(D31:D35)</f>
        <v>1.4558157546779915E-2</v>
      </c>
      <c r="E37" s="11"/>
      <c r="F37" s="11">
        <f>VAR(F31:F35)</f>
        <v>221.77697348538823</v>
      </c>
      <c r="G37" s="11">
        <f>VAR(G31:G35)</f>
        <v>1.7605483504232466E-2</v>
      </c>
    </row>
    <row r="38" spans="1:7" ht="16" x14ac:dyDescent="0.2">
      <c r="A38" s="11" t="s">
        <v>22</v>
      </c>
      <c r="B38" s="11">
        <f>SQRT(B37)</f>
        <v>10.734527805891084</v>
      </c>
      <c r="C38" s="11">
        <f>SQRT(C37)</f>
        <v>14.762707908512221</v>
      </c>
      <c r="D38" s="11">
        <f>SQRT(D37)</f>
        <v>0.12065719019925798</v>
      </c>
      <c r="E38" s="11"/>
      <c r="F38" s="11">
        <f>SQRT(F37)</f>
        <v>14.89217826529713</v>
      </c>
      <c r="G38" s="11">
        <f>SQRT(G37)</f>
        <v>0.13268565673889723</v>
      </c>
    </row>
    <row r="40" spans="1:7" ht="19" x14ac:dyDescent="0.25">
      <c r="A40" s="12" t="s">
        <v>36</v>
      </c>
    </row>
    <row r="41" spans="1:7" x14ac:dyDescent="0.2">
      <c r="A41" s="10" t="s">
        <v>35</v>
      </c>
      <c r="B41" s="10" t="s">
        <v>34</v>
      </c>
      <c r="C41" s="10" t="s">
        <v>33</v>
      </c>
      <c r="D41" s="10" t="s">
        <v>32</v>
      </c>
      <c r="F41" s="10" t="s">
        <v>31</v>
      </c>
      <c r="G41" s="10" t="s">
        <v>30</v>
      </c>
    </row>
    <row r="42" spans="1:7" x14ac:dyDescent="0.2">
      <c r="A42" s="10" t="s">
        <v>29</v>
      </c>
      <c r="B42" s="10">
        <v>-81.141868745924697</v>
      </c>
      <c r="C42" s="10">
        <v>-41.414797280034499</v>
      </c>
      <c r="D42" s="10">
        <v>0.51039984560516405</v>
      </c>
      <c r="F42" s="10">
        <v>-36.102295833895703</v>
      </c>
      <c r="G42" s="10">
        <v>0.44492807957062103</v>
      </c>
    </row>
    <row r="43" spans="1:7" x14ac:dyDescent="0.2">
      <c r="A43" s="10" t="s">
        <v>28</v>
      </c>
      <c r="B43" s="10">
        <v>-94.184246134270296</v>
      </c>
      <c r="C43" s="10">
        <v>-58.6624330377904</v>
      </c>
      <c r="D43" s="10">
        <v>0.62284761460170801</v>
      </c>
      <c r="F43" s="10">
        <v>-53.131104857829598</v>
      </c>
      <c r="G43" s="10">
        <v>0.56411881008300702</v>
      </c>
    </row>
    <row r="44" spans="1:7" x14ac:dyDescent="0.2">
      <c r="A44" s="10" t="s">
        <v>27</v>
      </c>
      <c r="B44" s="10">
        <v>-81.592148819252301</v>
      </c>
      <c r="C44" s="10">
        <v>-45.976371554733397</v>
      </c>
      <c r="D44" s="10">
        <v>0.56349014237366002</v>
      </c>
      <c r="F44" s="10">
        <v>-39.489747091344903</v>
      </c>
      <c r="G44" s="10">
        <v>0.48398954633275898</v>
      </c>
    </row>
    <row r="45" spans="1:7" x14ac:dyDescent="0.2">
      <c r="A45" s="10" t="s">
        <v>26</v>
      </c>
      <c r="B45" s="10">
        <v>-99.564864614642801</v>
      </c>
      <c r="C45" s="10">
        <v>-51.603943562978202</v>
      </c>
      <c r="D45" s="10">
        <v>0.51829471935412996</v>
      </c>
      <c r="F45" s="10">
        <v>-46.051026553971802</v>
      </c>
      <c r="G45" s="10">
        <v>0.46252286619590499</v>
      </c>
    </row>
    <row r="46" spans="1:7" x14ac:dyDescent="0.2">
      <c r="A46" s="10" t="s">
        <v>25</v>
      </c>
      <c r="B46" s="10">
        <v>-109.644995865507</v>
      </c>
      <c r="C46" s="10">
        <v>-79.467623343880703</v>
      </c>
      <c r="D46" s="10">
        <v>0.72477200365220296</v>
      </c>
      <c r="F46" s="10">
        <v>-73.364259665837096</v>
      </c>
      <c r="G46" s="10">
        <v>0.66910723181409604</v>
      </c>
    </row>
    <row r="47" spans="1:7" ht="16" x14ac:dyDescent="0.2">
      <c r="A47" s="11" t="s">
        <v>24</v>
      </c>
      <c r="B47" s="11">
        <f>AVERAGE(B42:B46)</f>
        <v>-93.225624835919419</v>
      </c>
      <c r="C47" s="11">
        <f>AVERAGE(C42:C46)</f>
        <v>-55.42503375588344</v>
      </c>
      <c r="D47" s="11">
        <f>AVERAGE(D42:D46)</f>
        <v>0.58796086511737289</v>
      </c>
      <c r="E47" s="11"/>
      <c r="F47" s="11">
        <f>AVERAGE(F42:F46)</f>
        <v>-49.627686800575823</v>
      </c>
      <c r="G47" s="11">
        <f>AVERAGE(G42:G46)</f>
        <v>0.52493330679927763</v>
      </c>
    </row>
    <row r="48" spans="1:7" ht="16" x14ac:dyDescent="0.2">
      <c r="A48" s="11" t="s">
        <v>23</v>
      </c>
      <c r="B48" s="11">
        <f>VAR(B42:B46)</f>
        <v>148.01389656147876</v>
      </c>
      <c r="C48" s="11">
        <f>VAR(C42:C46)</f>
        <v>222.17288549258319</v>
      </c>
      <c r="D48" s="11">
        <f>VAR(D42:D46)</f>
        <v>7.850568200414465E-3</v>
      </c>
      <c r="E48" s="11"/>
      <c r="F48" s="11">
        <f>VAR(F42:F46)</f>
        <v>218.55133758523471</v>
      </c>
      <c r="G48" s="11">
        <f>VAR(G42:G46)</f>
        <v>8.5734788307833543E-3</v>
      </c>
    </row>
    <row r="49" spans="1:7" ht="16" x14ac:dyDescent="0.2">
      <c r="A49" s="11" t="s">
        <v>22</v>
      </c>
      <c r="B49" s="11">
        <f>SQRT(B48)</f>
        <v>12.166096192348586</v>
      </c>
      <c r="C49" s="11">
        <f>SQRT(C48)</f>
        <v>14.905464953921538</v>
      </c>
      <c r="D49" s="11">
        <f>SQRT(D48)</f>
        <v>8.8603432215769523E-2</v>
      </c>
      <c r="E49" s="11"/>
      <c r="F49" s="11">
        <f>SQRT(F48)</f>
        <v>14.783481916829833</v>
      </c>
      <c r="G49" s="11">
        <f>SQRT(G48)</f>
        <v>9.2593081981233102E-2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2 - Experiment, EPSC1</vt:lpstr>
      <vt:lpstr>Figure 2 - Experiment, EPSC2</vt:lpstr>
      <vt:lpstr>Figure 2 - Experiment, PPR</vt:lpstr>
      <vt:lpstr>Figure 2 - figure supplement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Janus Kobbersmed</cp:lastModifiedBy>
  <dcterms:created xsi:type="dcterms:W3CDTF">2019-06-04T07:49:44Z</dcterms:created>
  <dcterms:modified xsi:type="dcterms:W3CDTF">2019-12-05T15:52:23Z</dcterms:modified>
</cp:coreProperties>
</file>