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IC\Google Drive\RECERCA\ARTICLES-CPT1\Rut\MARTA Palomo\eLIFE\Revision 1\raw data\"/>
    </mc:Choice>
  </mc:AlternateContent>
  <bookViews>
    <workbookView xWindow="-105" yWindow="-105" windowWidth="19425" windowHeight="10425" activeTab="1"/>
  </bookViews>
  <sheets>
    <sheet name="CPT1C CoIP_Protrudin IP" sheetId="2" r:id="rId1"/>
    <sheet name="summary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2" l="1"/>
  <c r="G26" i="2"/>
  <c r="G27" i="2"/>
  <c r="G28" i="2"/>
  <c r="G29" i="2"/>
  <c r="G30" i="2"/>
  <c r="G31" i="2"/>
  <c r="G32" i="2"/>
  <c r="G24" i="2"/>
  <c r="F24" i="2"/>
  <c r="E24" i="2"/>
  <c r="E25" i="2"/>
  <c r="E26" i="2"/>
  <c r="E27" i="2"/>
  <c r="E28" i="2"/>
  <c r="E29" i="2"/>
  <c r="E30" i="2"/>
  <c r="E31" i="2"/>
  <c r="E32" i="2"/>
  <c r="E22" i="2" l="1"/>
  <c r="E21" i="2"/>
  <c r="E20" i="2"/>
  <c r="E19" i="2"/>
  <c r="E18" i="2"/>
  <c r="E17" i="2"/>
  <c r="E16" i="2"/>
  <c r="E15" i="2"/>
  <c r="E14" i="2"/>
  <c r="E13" i="2"/>
  <c r="E12" i="2"/>
  <c r="E11" i="2"/>
  <c r="E9" i="2"/>
  <c r="E8" i="2"/>
  <c r="E7" i="2"/>
  <c r="E6" i="2"/>
  <c r="E5" i="2"/>
  <c r="E4" i="2"/>
  <c r="E3" i="2"/>
  <c r="E2" i="2"/>
  <c r="F2" i="2" s="1"/>
  <c r="G12" i="2" l="1"/>
  <c r="F11" i="2"/>
  <c r="G13" i="2" s="1"/>
  <c r="G19" i="2" l="1"/>
  <c r="G11" i="2"/>
  <c r="G16" i="2"/>
  <c r="G17" i="2"/>
  <c r="G20" i="2"/>
  <c r="G22" i="2"/>
  <c r="G15" i="2"/>
  <c r="G21" i="2"/>
  <c r="G14" i="2"/>
  <c r="G18" i="2"/>
  <c r="G7" i="2"/>
  <c r="G2" i="2" l="1"/>
  <c r="G8" i="2"/>
  <c r="G6" i="2"/>
  <c r="G5" i="2"/>
  <c r="G9" i="2"/>
  <c r="G4" i="2"/>
  <c r="G3" i="2"/>
</calcChain>
</file>

<file path=xl/sharedStrings.xml><?xml version="1.0" encoding="utf-8"?>
<sst xmlns="http://schemas.openxmlformats.org/spreadsheetml/2006/main" count="43" uniqueCount="25">
  <si>
    <t>Experiment 1</t>
  </si>
  <si>
    <t>CPT1C CoIP</t>
  </si>
  <si>
    <t>Protrudin IP</t>
  </si>
  <si>
    <t>Experiment 2</t>
  </si>
  <si>
    <t>EV_1</t>
  </si>
  <si>
    <t>CPT1C_1</t>
  </si>
  <si>
    <t>M589S_1</t>
  </si>
  <si>
    <t>EV_2</t>
  </si>
  <si>
    <t>CPT1C_2</t>
  </si>
  <si>
    <t>M589S_2</t>
  </si>
  <si>
    <t>EV_3</t>
  </si>
  <si>
    <t>CPT1C_3</t>
  </si>
  <si>
    <t>M589S_3</t>
  </si>
  <si>
    <t>EV</t>
  </si>
  <si>
    <t>CPT1C</t>
  </si>
  <si>
    <t>M589S</t>
  </si>
  <si>
    <t>2,086296*</t>
  </si>
  <si>
    <t>Excluded</t>
  </si>
  <si>
    <t>EV_4</t>
  </si>
  <si>
    <t>CPT1C_4</t>
  </si>
  <si>
    <t>M589S_4</t>
  </si>
  <si>
    <t>Experiment 3</t>
  </si>
  <si>
    <t>mean EV</t>
  </si>
  <si>
    <t>KIF5B CoIP/Protrudin IP</t>
  </si>
  <si>
    <t>normalized KIF5B CoIP/Protrudin IP vs mean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</si>
</sst>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/>
    <xf numFmtId="3" fontId="0" fillId="0" borderId="0" xfId="0" applyNumberFormat="1" applyFill="1"/>
    <xf numFmtId="0" fontId="1" fillId="0" borderId="0" xfId="0" applyFont="1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E1" workbookViewId="0">
      <selection activeCell="G1" sqref="G1"/>
    </sheetView>
  </sheetViews>
  <sheetFormatPr baseColWidth="10" defaultRowHeight="15" x14ac:dyDescent="0.25"/>
  <cols>
    <col min="1" max="1" width="13" customWidth="1"/>
    <col min="3" max="3" width="12.140625" customWidth="1"/>
    <col min="4" max="4" width="13.42578125" customWidth="1"/>
    <col min="5" max="5" width="25.85546875" customWidth="1"/>
    <col min="6" max="6" width="11.85546875" bestFit="1" customWidth="1"/>
    <col min="7" max="7" width="31.85546875" customWidth="1"/>
  </cols>
  <sheetData>
    <row r="1" spans="1:12" x14ac:dyDescent="0.25">
      <c r="C1" t="s">
        <v>1</v>
      </c>
      <c r="D1" t="s">
        <v>2</v>
      </c>
      <c r="E1" t="s">
        <v>23</v>
      </c>
      <c r="F1" t="s">
        <v>22</v>
      </c>
      <c r="G1" t="s">
        <v>24</v>
      </c>
    </row>
    <row r="2" spans="1:12" x14ac:dyDescent="0.25">
      <c r="A2" s="9" t="s">
        <v>0</v>
      </c>
      <c r="B2" t="s">
        <v>4</v>
      </c>
      <c r="C2" s="2">
        <v>4742874</v>
      </c>
      <c r="D2" s="2">
        <v>7443966</v>
      </c>
      <c r="E2">
        <f t="shared" ref="E2:E9" si="0">C2/D2</f>
        <v>0.6371434259640627</v>
      </c>
      <c r="F2">
        <f>AVERAGE(E2:E3)</f>
        <v>0.47742944413371846</v>
      </c>
      <c r="G2">
        <f>E2/$F$2</f>
        <v>1.3345289734279806</v>
      </c>
      <c r="H2" s="6"/>
      <c r="I2" s="7"/>
      <c r="J2" s="6"/>
      <c r="K2" s="7"/>
      <c r="L2" s="6"/>
    </row>
    <row r="3" spans="1:12" x14ac:dyDescent="0.25">
      <c r="A3" s="9"/>
      <c r="B3" t="s">
        <v>7</v>
      </c>
      <c r="C3" s="2">
        <v>3561631</v>
      </c>
      <c r="D3" s="2">
        <v>11210128</v>
      </c>
      <c r="E3">
        <f t="shared" si="0"/>
        <v>0.31771546230337422</v>
      </c>
      <c r="G3">
        <f t="shared" ref="G3:G9" si="1">E3/$F$2</f>
        <v>0.6654710265720194</v>
      </c>
      <c r="H3" s="6"/>
      <c r="I3" s="8"/>
      <c r="J3" s="8"/>
      <c r="K3" s="8"/>
      <c r="L3" s="6"/>
    </row>
    <row r="4" spans="1:12" x14ac:dyDescent="0.25">
      <c r="A4" s="9"/>
      <c r="B4" t="s">
        <v>5</v>
      </c>
      <c r="C4" s="2">
        <v>1575347</v>
      </c>
      <c r="D4" s="2">
        <v>8667602</v>
      </c>
      <c r="E4">
        <f t="shared" si="0"/>
        <v>0.18175119254437386</v>
      </c>
      <c r="G4">
        <f t="shared" si="1"/>
        <v>0.38068702041231661</v>
      </c>
      <c r="H4" s="6"/>
      <c r="I4" s="8"/>
      <c r="J4" s="8"/>
      <c r="K4" s="8"/>
      <c r="L4" s="6"/>
    </row>
    <row r="5" spans="1:12" x14ac:dyDescent="0.25">
      <c r="A5" s="9"/>
      <c r="B5" t="s">
        <v>8</v>
      </c>
      <c r="C5" s="2">
        <v>2819075</v>
      </c>
      <c r="D5" s="2">
        <v>11481986</v>
      </c>
      <c r="E5">
        <f t="shared" si="0"/>
        <v>0.24552155001756665</v>
      </c>
      <c r="G5">
        <f t="shared" si="1"/>
        <v>0.51425724373380066</v>
      </c>
      <c r="H5" s="6"/>
      <c r="I5" s="8"/>
      <c r="J5" s="8"/>
      <c r="K5" s="8"/>
      <c r="L5" s="6"/>
    </row>
    <row r="6" spans="1:12" x14ac:dyDescent="0.25">
      <c r="A6" s="9"/>
      <c r="B6" t="s">
        <v>11</v>
      </c>
      <c r="C6" s="2">
        <v>3827368</v>
      </c>
      <c r="D6" s="2">
        <v>11428643</v>
      </c>
      <c r="E6">
        <f t="shared" si="0"/>
        <v>0.33489260273507537</v>
      </c>
      <c r="G6">
        <f t="shared" si="1"/>
        <v>0.70144941174025843</v>
      </c>
      <c r="H6" s="6"/>
      <c r="I6" s="8"/>
      <c r="J6" s="8"/>
      <c r="K6" s="8"/>
      <c r="L6" s="6"/>
    </row>
    <row r="7" spans="1:12" x14ac:dyDescent="0.25">
      <c r="A7" s="9"/>
      <c r="B7" t="s">
        <v>6</v>
      </c>
      <c r="C7" s="2">
        <v>2828882</v>
      </c>
      <c r="D7" s="2">
        <v>10096388</v>
      </c>
      <c r="E7">
        <f t="shared" si="0"/>
        <v>0.28018752845076872</v>
      </c>
      <c r="G7">
        <f t="shared" si="1"/>
        <v>0.58686688031811829</v>
      </c>
      <c r="H7" s="6"/>
      <c r="I7" s="8"/>
      <c r="J7" s="8"/>
      <c r="K7" s="8"/>
      <c r="L7" s="6"/>
    </row>
    <row r="8" spans="1:12" x14ac:dyDescent="0.25">
      <c r="A8" s="9"/>
      <c r="B8" t="s">
        <v>9</v>
      </c>
      <c r="C8" s="2">
        <v>4817125</v>
      </c>
      <c r="D8" s="2">
        <v>7862530</v>
      </c>
      <c r="E8">
        <f t="shared" si="0"/>
        <v>0.61266856851420604</v>
      </c>
      <c r="G8">
        <f t="shared" si="1"/>
        <v>1.2832651526674794</v>
      </c>
      <c r="H8" s="6"/>
      <c r="I8" s="8"/>
      <c r="J8" s="8"/>
      <c r="K8" s="8"/>
      <c r="L8" s="6"/>
    </row>
    <row r="9" spans="1:12" x14ac:dyDescent="0.25">
      <c r="A9" s="9"/>
      <c r="B9" t="s">
        <v>12</v>
      </c>
      <c r="C9" s="2">
        <v>3454761</v>
      </c>
      <c r="D9" s="2">
        <v>7967380</v>
      </c>
      <c r="E9">
        <f t="shared" si="0"/>
        <v>0.43361318275267402</v>
      </c>
      <c r="G9">
        <f t="shared" si="1"/>
        <v>0.90822463524312425</v>
      </c>
      <c r="H9" s="6"/>
      <c r="I9" s="8"/>
      <c r="J9" s="8"/>
      <c r="K9" s="8"/>
      <c r="L9" s="6"/>
    </row>
    <row r="10" spans="1:12" x14ac:dyDescent="0.25">
      <c r="C10" s="3"/>
      <c r="H10" s="6"/>
      <c r="I10" s="8"/>
      <c r="J10" s="8"/>
      <c r="K10" s="8"/>
      <c r="L10" s="6"/>
    </row>
    <row r="11" spans="1:12" x14ac:dyDescent="0.25">
      <c r="A11" s="9" t="s">
        <v>3</v>
      </c>
      <c r="B11" t="s">
        <v>4</v>
      </c>
      <c r="C11" s="2">
        <v>6537338</v>
      </c>
      <c r="D11" s="2">
        <v>11159309</v>
      </c>
      <c r="E11">
        <f>C11/D11</f>
        <v>0.58581924741039071</v>
      </c>
      <c r="F11">
        <f>(E11+E14+E17+E20)/4</f>
        <v>0.61587405111351279</v>
      </c>
      <c r="G11">
        <f>E11/$F$11</f>
        <v>0.95119975642944787</v>
      </c>
      <c r="H11" s="6"/>
      <c r="I11" s="8"/>
      <c r="J11" s="8"/>
      <c r="K11" s="8"/>
      <c r="L11" s="6"/>
    </row>
    <row r="12" spans="1:12" x14ac:dyDescent="0.25">
      <c r="A12" s="9"/>
      <c r="B12" t="s">
        <v>5</v>
      </c>
      <c r="C12" s="2">
        <v>4406246</v>
      </c>
      <c r="D12" s="2">
        <v>11374430</v>
      </c>
      <c r="E12">
        <f t="shared" ref="E12:E32" si="2">C12/D12</f>
        <v>0.38738169736857142</v>
      </c>
      <c r="G12">
        <f t="shared" ref="G12:G22" si="3">E12/$F$11</f>
        <v>0.62899499770801748</v>
      </c>
      <c r="H12" s="6"/>
      <c r="I12" s="8"/>
      <c r="J12" s="8"/>
      <c r="K12" s="8"/>
      <c r="L12" s="6"/>
    </row>
    <row r="13" spans="1:12" x14ac:dyDescent="0.25">
      <c r="A13" s="9"/>
      <c r="B13" t="s">
        <v>6</v>
      </c>
      <c r="C13" s="2">
        <v>6572610</v>
      </c>
      <c r="D13" s="2">
        <v>14009037</v>
      </c>
      <c r="E13">
        <f t="shared" si="2"/>
        <v>0.4691692940778156</v>
      </c>
      <c r="G13">
        <f t="shared" si="3"/>
        <v>0.7617942227465957</v>
      </c>
      <c r="H13" s="6"/>
      <c r="I13" s="6"/>
      <c r="J13" s="6"/>
      <c r="K13" s="6"/>
      <c r="L13" s="6"/>
    </row>
    <row r="14" spans="1:12" x14ac:dyDescent="0.25">
      <c r="A14" s="9"/>
      <c r="B14" t="s">
        <v>7</v>
      </c>
      <c r="C14" s="2">
        <v>8416803</v>
      </c>
      <c r="D14" s="2">
        <v>12832966</v>
      </c>
      <c r="E14">
        <f t="shared" si="2"/>
        <v>0.65587355253649082</v>
      </c>
      <c r="G14">
        <f t="shared" si="3"/>
        <v>1.0649475348907105</v>
      </c>
      <c r="H14" s="6"/>
      <c r="I14" s="6"/>
      <c r="J14" s="6"/>
      <c r="K14" s="6"/>
      <c r="L14" s="6"/>
    </row>
    <row r="15" spans="1:12" x14ac:dyDescent="0.25">
      <c r="A15" s="9"/>
      <c r="B15" t="s">
        <v>8</v>
      </c>
      <c r="C15" s="2">
        <v>4283418</v>
      </c>
      <c r="D15" s="2">
        <v>9150945</v>
      </c>
      <c r="E15">
        <f t="shared" si="2"/>
        <v>0.46808477157277201</v>
      </c>
      <c r="G15">
        <f t="shared" si="3"/>
        <v>0.76003327421648181</v>
      </c>
      <c r="H15" s="6"/>
      <c r="I15" s="6"/>
      <c r="J15" s="6"/>
      <c r="K15" s="6"/>
      <c r="L15" s="6"/>
    </row>
    <row r="16" spans="1:12" x14ac:dyDescent="0.25">
      <c r="A16" s="9"/>
      <c r="B16" t="s">
        <v>9</v>
      </c>
      <c r="C16" s="2">
        <v>9703874</v>
      </c>
      <c r="D16" s="2">
        <v>18537886</v>
      </c>
      <c r="E16">
        <f t="shared" si="2"/>
        <v>0.52346173668346008</v>
      </c>
      <c r="G16">
        <f t="shared" si="3"/>
        <v>0.84994932931015788</v>
      </c>
      <c r="H16" s="6"/>
      <c r="I16" s="6"/>
      <c r="J16" s="6"/>
      <c r="K16" s="6"/>
      <c r="L16" s="6"/>
    </row>
    <row r="17" spans="1:12" x14ac:dyDescent="0.25">
      <c r="A17" s="9"/>
      <c r="B17" t="s">
        <v>10</v>
      </c>
      <c r="C17" s="2">
        <v>8055045</v>
      </c>
      <c r="D17" s="2">
        <v>15530643</v>
      </c>
      <c r="E17">
        <f t="shared" si="2"/>
        <v>0.51865495845857768</v>
      </c>
      <c r="G17">
        <f t="shared" si="3"/>
        <v>0.84214452211590829</v>
      </c>
      <c r="H17" s="6"/>
      <c r="I17" s="6"/>
      <c r="J17" s="6"/>
      <c r="K17" s="6"/>
      <c r="L17" s="6"/>
    </row>
    <row r="18" spans="1:12" x14ac:dyDescent="0.25">
      <c r="A18" s="9"/>
      <c r="B18" t="s">
        <v>11</v>
      </c>
      <c r="C18" s="2">
        <v>6319974</v>
      </c>
      <c r="D18" s="2">
        <v>13171451</v>
      </c>
      <c r="E18">
        <f t="shared" si="2"/>
        <v>0.47982367318528535</v>
      </c>
      <c r="G18">
        <f t="shared" si="3"/>
        <v>0.77909382984679154</v>
      </c>
      <c r="H18" s="6"/>
      <c r="I18" s="6"/>
      <c r="J18" s="6"/>
      <c r="K18" s="6"/>
      <c r="L18" s="6"/>
    </row>
    <row r="19" spans="1:12" x14ac:dyDescent="0.25">
      <c r="A19" s="9"/>
      <c r="B19" t="s">
        <v>12</v>
      </c>
      <c r="C19" s="2">
        <v>7608167</v>
      </c>
      <c r="D19" s="2">
        <v>15164108</v>
      </c>
      <c r="E19">
        <f t="shared" si="2"/>
        <v>0.50172202677533029</v>
      </c>
      <c r="G19">
        <f t="shared" si="3"/>
        <v>0.81465037513466698</v>
      </c>
    </row>
    <row r="20" spans="1:12" x14ac:dyDescent="0.25">
      <c r="A20" s="9"/>
      <c r="B20" t="s">
        <v>18</v>
      </c>
      <c r="C20" s="2">
        <v>7856459</v>
      </c>
      <c r="D20" s="2">
        <v>11173258</v>
      </c>
      <c r="E20">
        <f t="shared" si="2"/>
        <v>0.70314844604859206</v>
      </c>
      <c r="G20">
        <f t="shared" si="3"/>
        <v>1.1417081865639336</v>
      </c>
    </row>
    <row r="21" spans="1:12" x14ac:dyDescent="0.25">
      <c r="A21" s="9"/>
      <c r="B21" t="s">
        <v>19</v>
      </c>
      <c r="C21" s="2">
        <v>4367418</v>
      </c>
      <c r="D21" s="2">
        <v>11392966</v>
      </c>
      <c r="E21">
        <f t="shared" si="2"/>
        <v>0.38334337169091875</v>
      </c>
      <c r="G21">
        <f t="shared" si="3"/>
        <v>0.62243793353174426</v>
      </c>
    </row>
    <row r="22" spans="1:12" x14ac:dyDescent="0.25">
      <c r="A22" s="9"/>
      <c r="B22" t="s">
        <v>20</v>
      </c>
      <c r="C22" s="2">
        <v>8049217</v>
      </c>
      <c r="D22" s="2">
        <v>15585815</v>
      </c>
      <c r="E22">
        <f t="shared" si="2"/>
        <v>0.51644504955307113</v>
      </c>
      <c r="G22">
        <f t="shared" si="3"/>
        <v>0.83855627399681476</v>
      </c>
    </row>
    <row r="24" spans="1:12" x14ac:dyDescent="0.25">
      <c r="A24" s="9" t="s">
        <v>21</v>
      </c>
      <c r="B24" t="s">
        <v>4</v>
      </c>
      <c r="C24" s="2">
        <v>4964125</v>
      </c>
      <c r="D24">
        <v>13254823</v>
      </c>
      <c r="E24">
        <f t="shared" si="2"/>
        <v>0.3745146200745193</v>
      </c>
      <c r="F24">
        <f>(E24+E27+E30)/3</f>
        <v>0.55127168190412335</v>
      </c>
      <c r="G24">
        <f>E24/$F$24</f>
        <v>0.67936488009129137</v>
      </c>
    </row>
    <row r="25" spans="1:12" x14ac:dyDescent="0.25">
      <c r="A25" s="9"/>
      <c r="B25" t="s">
        <v>5</v>
      </c>
      <c r="C25" s="2">
        <v>3112225</v>
      </c>
      <c r="D25">
        <v>10382530</v>
      </c>
      <c r="E25">
        <f t="shared" si="2"/>
        <v>0.29975593617355306</v>
      </c>
      <c r="G25">
        <f t="shared" ref="G25:G32" si="4">E25/$F$24</f>
        <v>0.5437535538523931</v>
      </c>
    </row>
    <row r="26" spans="1:12" x14ac:dyDescent="0.25">
      <c r="A26" s="9"/>
      <c r="B26" t="s">
        <v>6</v>
      </c>
      <c r="C26" s="2">
        <v>6922610</v>
      </c>
      <c r="D26">
        <v>12475773</v>
      </c>
      <c r="E26">
        <f t="shared" si="2"/>
        <v>0.55488425446663703</v>
      </c>
      <c r="G26">
        <f t="shared" si="4"/>
        <v>1.006553161863921</v>
      </c>
    </row>
    <row r="27" spans="1:12" x14ac:dyDescent="0.25">
      <c r="A27" s="9"/>
      <c r="B27" t="s">
        <v>7</v>
      </c>
      <c r="C27" s="2">
        <v>7097317</v>
      </c>
      <c r="D27">
        <v>10559238</v>
      </c>
      <c r="E27">
        <f t="shared" si="2"/>
        <v>0.67214291410043037</v>
      </c>
      <c r="G27">
        <f t="shared" si="4"/>
        <v>1.2192589174521191</v>
      </c>
    </row>
    <row r="28" spans="1:12" x14ac:dyDescent="0.25">
      <c r="A28" s="9"/>
      <c r="B28" t="s">
        <v>8</v>
      </c>
      <c r="C28" s="2">
        <v>5618660</v>
      </c>
      <c r="D28">
        <v>14565844</v>
      </c>
      <c r="E28">
        <f t="shared" si="2"/>
        <v>0.38574215129586725</v>
      </c>
      <c r="G28">
        <f t="shared" si="4"/>
        <v>0.69973148260308271</v>
      </c>
    </row>
    <row r="29" spans="1:12" x14ac:dyDescent="0.25">
      <c r="A29" s="9"/>
      <c r="B29" t="s">
        <v>9</v>
      </c>
      <c r="C29" s="2">
        <v>8553853</v>
      </c>
      <c r="D29">
        <v>12219773</v>
      </c>
      <c r="E29">
        <f t="shared" si="2"/>
        <v>0.70000097383151061</v>
      </c>
      <c r="G29">
        <f t="shared" si="4"/>
        <v>1.2697930926066581</v>
      </c>
    </row>
    <row r="30" spans="1:12" x14ac:dyDescent="0.25">
      <c r="A30" s="9"/>
      <c r="B30" t="s">
        <v>10</v>
      </c>
      <c r="C30" s="2">
        <v>8070317</v>
      </c>
      <c r="D30">
        <v>13291966</v>
      </c>
      <c r="E30">
        <f t="shared" si="2"/>
        <v>0.60715751153742037</v>
      </c>
      <c r="G30">
        <f t="shared" si="4"/>
        <v>1.1013762024565896</v>
      </c>
    </row>
    <row r="31" spans="1:12" x14ac:dyDescent="0.25">
      <c r="A31" s="9"/>
      <c r="B31" t="s">
        <v>11</v>
      </c>
      <c r="C31" s="2">
        <v>5576075</v>
      </c>
      <c r="D31">
        <v>9023823</v>
      </c>
      <c r="E31">
        <f t="shared" si="2"/>
        <v>0.61792823285651766</v>
      </c>
      <c r="G31">
        <f t="shared" si="4"/>
        <v>1.1209141574661678</v>
      </c>
    </row>
    <row r="32" spans="1:12" x14ac:dyDescent="0.25">
      <c r="A32" s="9"/>
      <c r="B32" t="s">
        <v>12</v>
      </c>
      <c r="C32" s="2">
        <v>12762238</v>
      </c>
      <c r="D32">
        <v>11096480</v>
      </c>
      <c r="E32">
        <f t="shared" si="2"/>
        <v>1.1501158926073853</v>
      </c>
      <c r="G32">
        <f t="shared" si="4"/>
        <v>2.0862959777560501</v>
      </c>
    </row>
    <row r="33" spans="3:4" x14ac:dyDescent="0.25">
      <c r="C33" s="2"/>
      <c r="D33" s="2"/>
    </row>
  </sheetData>
  <mergeCells count="3">
    <mergeCell ref="A2:A9"/>
    <mergeCell ref="A11:A22"/>
    <mergeCell ref="A2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G13" sqref="G13"/>
    </sheetView>
  </sheetViews>
  <sheetFormatPr baseColWidth="10" defaultRowHeight="15" x14ac:dyDescent="0.25"/>
  <sheetData>
    <row r="1" spans="1:4" x14ac:dyDescent="0.25">
      <c r="A1" s="5" t="s">
        <v>23</v>
      </c>
      <c r="B1" s="5"/>
    </row>
    <row r="2" spans="1:4" x14ac:dyDescent="0.25">
      <c r="A2" s="4" t="s">
        <v>13</v>
      </c>
      <c r="B2" s="4" t="s">
        <v>14</v>
      </c>
      <c r="C2" s="4" t="s">
        <v>15</v>
      </c>
    </row>
    <row r="3" spans="1:4" x14ac:dyDescent="0.25">
      <c r="A3" s="1">
        <v>0.95119980000000004</v>
      </c>
      <c r="B3" s="1">
        <v>0.62899499999999997</v>
      </c>
      <c r="C3" s="1">
        <v>0.76179419999999998</v>
      </c>
    </row>
    <row r="4" spans="1:4" x14ac:dyDescent="0.25">
      <c r="A4" s="1">
        <v>1.0649470000000001</v>
      </c>
      <c r="B4" s="1">
        <v>0.76003319999999996</v>
      </c>
      <c r="C4" s="1">
        <v>0.84994930000000002</v>
      </c>
    </row>
    <row r="5" spans="1:4" x14ac:dyDescent="0.25">
      <c r="A5" s="1">
        <v>0.84214449999999996</v>
      </c>
      <c r="B5" s="1">
        <v>0.77909379999999995</v>
      </c>
      <c r="C5" s="1">
        <v>0.8146504</v>
      </c>
    </row>
    <row r="6" spans="1:4" x14ac:dyDescent="0.25">
      <c r="A6" s="1">
        <v>1.1417079999999999</v>
      </c>
      <c r="B6" s="1">
        <v>0.62243800000000005</v>
      </c>
      <c r="C6" s="1">
        <v>0.83855630000000003</v>
      </c>
    </row>
    <row r="7" spans="1:4" x14ac:dyDescent="0.25">
      <c r="A7" s="1">
        <v>1.3345290000000001</v>
      </c>
      <c r="B7" s="1">
        <v>0.380687</v>
      </c>
      <c r="C7" s="1">
        <v>0.58686689999999997</v>
      </c>
    </row>
    <row r="8" spans="1:4" x14ac:dyDescent="0.25">
      <c r="A8" s="1">
        <v>0.66547100000000003</v>
      </c>
      <c r="B8" s="1">
        <v>0.51425730000000003</v>
      </c>
      <c r="C8" s="1">
        <v>1.2832650000000001</v>
      </c>
    </row>
    <row r="9" spans="1:4" x14ac:dyDescent="0.25">
      <c r="A9" s="1">
        <v>0.67936490000000005</v>
      </c>
      <c r="B9" s="1">
        <v>0.7014494</v>
      </c>
      <c r="C9" s="1">
        <v>0.90822460000000005</v>
      </c>
    </row>
    <row r="10" spans="1:4" x14ac:dyDescent="0.25">
      <c r="A10" s="1">
        <v>1.2192590000000001</v>
      </c>
      <c r="B10" s="1">
        <v>0.54375359999999995</v>
      </c>
      <c r="C10" s="1">
        <v>1.006553</v>
      </c>
    </row>
    <row r="11" spans="1:4" x14ac:dyDescent="0.25">
      <c r="A11" s="1">
        <v>1.1013759999999999</v>
      </c>
      <c r="B11" s="1">
        <v>0.69973149999999995</v>
      </c>
      <c r="C11" s="1">
        <v>1.2697929999999999</v>
      </c>
    </row>
    <row r="12" spans="1:4" x14ac:dyDescent="0.25">
      <c r="A12" s="1"/>
      <c r="B12" s="1">
        <v>1.120914</v>
      </c>
      <c r="C12" s="1" t="s">
        <v>16</v>
      </c>
      <c r="D1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CPT1C CoIP_Protrudin IP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Fadó Andrés</dc:creator>
  <cp:lastModifiedBy>Nuria Casals</cp:lastModifiedBy>
  <dcterms:created xsi:type="dcterms:W3CDTF">2019-08-19T12:31:29Z</dcterms:created>
  <dcterms:modified xsi:type="dcterms:W3CDTF">2019-11-27T18:09:41Z</dcterms:modified>
</cp:coreProperties>
</file>