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Mestrado\projetos\Descondicionamento\manuscript\suplementar\"/>
    </mc:Choice>
  </mc:AlternateContent>
  <xr:revisionPtr revIDLastSave="0" documentId="13_ncr:1_{77BFEC78-FBA3-47E3-9F0A-7B09D8781C20}" xr6:coauthVersionLast="45" xr6:coauthVersionMax="45" xr10:uidLastSave="{00000000-0000-0000-0000-000000000000}"/>
  <bookViews>
    <workbookView xWindow="-120" yWindow="-120" windowWidth="20730" windowHeight="11160" tabRatio="925" activeTab="4" xr2:uid="{00000000-000D-0000-FFFF-FFFF00000000}"/>
  </bookViews>
  <sheets>
    <sheet name="Figure 1" sheetId="1" r:id="rId1"/>
    <sheet name="Figure 1-figure supplement 1" sheetId="12" r:id="rId2"/>
    <sheet name="Figure 1-figure supplement 2" sheetId="14" r:id="rId3"/>
    <sheet name="Figure 1-figure supplement 3" sheetId="13" r:id="rId4"/>
    <sheet name="Figure 1-fugure supplement 4" sheetId="16" r:id="rId5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J27" i="16" l="1"/>
  <c r="AJ28" i="16"/>
  <c r="AJ26" i="16"/>
  <c r="AF27" i="16"/>
  <c r="AF28" i="16"/>
  <c r="AF26" i="16"/>
  <c r="AB27" i="16"/>
  <c r="AB28" i="16"/>
  <c r="AB26" i="16"/>
  <c r="X17" i="16"/>
  <c r="X27" i="16"/>
  <c r="X26" i="16"/>
  <c r="X28" i="16"/>
  <c r="AF4" i="16"/>
  <c r="AJ4" i="16"/>
  <c r="AJ5" i="16"/>
  <c r="AJ3" i="16"/>
  <c r="AF5" i="16"/>
  <c r="AF3" i="16"/>
  <c r="AB4" i="16"/>
  <c r="AB5" i="16"/>
  <c r="AB3" i="16"/>
  <c r="X5" i="16"/>
  <c r="X4" i="16"/>
  <c r="X3" i="16"/>
  <c r="AJ24" i="16"/>
  <c r="AJ23" i="16"/>
  <c r="AJ22" i="16"/>
  <c r="AJ21" i="16"/>
  <c r="AJ20" i="16"/>
  <c r="AJ19" i="16"/>
  <c r="AJ18" i="16"/>
  <c r="AJ17" i="16"/>
  <c r="AF24" i="16"/>
  <c r="AF23" i="16"/>
  <c r="AF22" i="16"/>
  <c r="AF21" i="16"/>
  <c r="AF20" i="16"/>
  <c r="AF19" i="16"/>
  <c r="AF18" i="16"/>
  <c r="AF17" i="16"/>
  <c r="AB24" i="16"/>
  <c r="AB23" i="16"/>
  <c r="AB22" i="16"/>
  <c r="AB21" i="16"/>
  <c r="AB20" i="16"/>
  <c r="AB19" i="16"/>
  <c r="AB18" i="16"/>
  <c r="AB17" i="16"/>
  <c r="X24" i="16"/>
  <c r="X23" i="16"/>
  <c r="X22" i="16"/>
  <c r="X21" i="16"/>
  <c r="X20" i="16"/>
  <c r="X19" i="16"/>
  <c r="X18" i="16"/>
  <c r="AJ14" i="16"/>
  <c r="AJ13" i="16"/>
  <c r="AJ12" i="16"/>
  <c r="AJ11" i="16"/>
  <c r="AJ10" i="16"/>
  <c r="AJ9" i="16"/>
  <c r="AJ8" i="16"/>
  <c r="AJ7" i="16"/>
  <c r="AF14" i="16"/>
  <c r="AF13" i="16"/>
  <c r="AF12" i="16"/>
  <c r="AF11" i="16"/>
  <c r="AF10" i="16"/>
  <c r="AF9" i="16"/>
  <c r="AF8" i="16"/>
  <c r="AF7" i="16"/>
  <c r="AB14" i="16"/>
  <c r="AB13" i="16"/>
  <c r="AB12" i="16"/>
  <c r="AB11" i="16"/>
  <c r="AB10" i="16"/>
  <c r="AB9" i="16"/>
  <c r="AB8" i="16"/>
  <c r="AB7" i="16"/>
  <c r="X8" i="16"/>
  <c r="X9" i="16"/>
  <c r="X10" i="16"/>
  <c r="X11" i="16"/>
  <c r="X12" i="16"/>
  <c r="X13" i="16"/>
  <c r="X14" i="16"/>
  <c r="X7" i="16"/>
  <c r="D147" i="1"/>
  <c r="D146" i="1"/>
  <c r="X63" i="1"/>
  <c r="X62" i="1"/>
  <c r="D148" i="1"/>
  <c r="X76" i="1"/>
  <c r="X77" i="1"/>
  <c r="X75" i="1"/>
  <c r="X64" i="1"/>
</calcChain>
</file>

<file path=xl/sharedStrings.xml><?xml version="1.0" encoding="utf-8"?>
<sst xmlns="http://schemas.openxmlformats.org/spreadsheetml/2006/main" count="1302" uniqueCount="178">
  <si>
    <t>cx1-R4</t>
  </si>
  <si>
    <t>cx1-R2</t>
  </si>
  <si>
    <t>cx1-R1</t>
  </si>
  <si>
    <t>cx2-R2</t>
  </si>
  <si>
    <t>cx2-R3</t>
  </si>
  <si>
    <t>cx2-R5</t>
  </si>
  <si>
    <t>cx3-R5</t>
  </si>
  <si>
    <t>cx3-R1</t>
  </si>
  <si>
    <t>cx3-R4</t>
  </si>
  <si>
    <t>cx4-R2</t>
  </si>
  <si>
    <t>cx4-R4</t>
  </si>
  <si>
    <t>cx4-R3</t>
  </si>
  <si>
    <t>cx5-R5</t>
  </si>
  <si>
    <t>cx5-R1</t>
  </si>
  <si>
    <t>cx6-R4</t>
  </si>
  <si>
    <t>cx6-R3</t>
  </si>
  <si>
    <t>cx6-R2</t>
  </si>
  <si>
    <t>cx7-R4</t>
  </si>
  <si>
    <t>cx7-R1</t>
  </si>
  <si>
    <t>cx7-R2</t>
  </si>
  <si>
    <t>%</t>
  </si>
  <si>
    <t>cx99-R2</t>
  </si>
  <si>
    <t>cx99-R1</t>
  </si>
  <si>
    <t>cx99-R4</t>
  </si>
  <si>
    <t>cx99-R3</t>
  </si>
  <si>
    <t>cx100-R1</t>
  </si>
  <si>
    <t>cx99-R5</t>
  </si>
  <si>
    <t>cx100-R3</t>
  </si>
  <si>
    <t>cx100-R2</t>
  </si>
  <si>
    <t>cx100-R4</t>
  </si>
  <si>
    <t>cx101-R1</t>
  </si>
  <si>
    <t>cx101-R2</t>
  </si>
  <si>
    <t>cx100-R5</t>
  </si>
  <si>
    <t>cx101-R5</t>
  </si>
  <si>
    <t>cx101-R4</t>
  </si>
  <si>
    <t>cx101-R3</t>
  </si>
  <si>
    <t>cx102-R2</t>
  </si>
  <si>
    <t>cx102-R1</t>
  </si>
  <si>
    <t>cx102-R3</t>
  </si>
  <si>
    <t>cx102-R4</t>
  </si>
  <si>
    <t>cx102-R5</t>
  </si>
  <si>
    <t>cx241-R1</t>
  </si>
  <si>
    <t>cx241-R2</t>
  </si>
  <si>
    <t>cx241-R3</t>
  </si>
  <si>
    <t>cx241-R4</t>
  </si>
  <si>
    <t>cx242-R1</t>
  </si>
  <si>
    <t>cx242-R2</t>
  </si>
  <si>
    <t>cx242-R3</t>
  </si>
  <si>
    <t>cx242-R4</t>
  </si>
  <si>
    <t>cx243-R1</t>
  </si>
  <si>
    <t>cx243-R2</t>
  </si>
  <si>
    <t>cx243-R3</t>
  </si>
  <si>
    <t>cx243-R4</t>
  </si>
  <si>
    <t>cx244-R1</t>
  </si>
  <si>
    <t>cx244-R2</t>
  </si>
  <si>
    <t>cx244-R3</t>
  </si>
  <si>
    <t>cx244-R4</t>
  </si>
  <si>
    <t>cx245-R1</t>
  </si>
  <si>
    <t>cx245-R2</t>
  </si>
  <si>
    <t>cx245-R3</t>
  </si>
  <si>
    <t>cx245-R4</t>
  </si>
  <si>
    <t>cx254-R1</t>
  </si>
  <si>
    <t>cx254-R2</t>
  </si>
  <si>
    <t>cx254-R4</t>
  </si>
  <si>
    <t>cx254-R3</t>
  </si>
  <si>
    <t>cx255-R2</t>
  </si>
  <si>
    <t>cx255-R3</t>
  </si>
  <si>
    <t>cx255-R1</t>
  </si>
  <si>
    <t>cx255-R4</t>
  </si>
  <si>
    <t>cx256-R3</t>
  </si>
  <si>
    <t>cx256-R4</t>
  </si>
  <si>
    <t>cx256-R2</t>
  </si>
  <si>
    <t>cx256-R1</t>
  </si>
  <si>
    <t>cx257-R4</t>
  </si>
  <si>
    <t>cx257-R1</t>
  </si>
  <si>
    <t>cx257-R3</t>
  </si>
  <si>
    <t>cx257-R2</t>
  </si>
  <si>
    <t>cx258-R1</t>
  </si>
  <si>
    <t>cx258-R2</t>
  </si>
  <si>
    <t>cx258-R4</t>
  </si>
  <si>
    <t>cx258-R3</t>
  </si>
  <si>
    <t>cx259-R2</t>
  </si>
  <si>
    <t>cx259-R3</t>
  </si>
  <si>
    <t>cx259-R1</t>
  </si>
  <si>
    <t>cx259-R4</t>
  </si>
  <si>
    <t>cx260-R3</t>
  </si>
  <si>
    <t>cx260-R4</t>
  </si>
  <si>
    <t>cx260-R2</t>
  </si>
  <si>
    <t>cx260-R1</t>
  </si>
  <si>
    <t>cx261-R3</t>
  </si>
  <si>
    <t>cx261-R2</t>
  </si>
  <si>
    <t>cx261-R4</t>
  </si>
  <si>
    <t>cx262-R2</t>
  </si>
  <si>
    <t>cx262-R1</t>
  </si>
  <si>
    <t>cx262-R4</t>
  </si>
  <si>
    <t>reinstatement</t>
  </si>
  <si>
    <t>Fig. 1C - Test</t>
  </si>
  <si>
    <t>Test</t>
  </si>
  <si>
    <t>Control</t>
  </si>
  <si>
    <t>Fig. 1D - Renewal</t>
  </si>
  <si>
    <t>Renewal</t>
  </si>
  <si>
    <t>Fig. 1K - Retraining</t>
  </si>
  <si>
    <t>Retraining</t>
  </si>
  <si>
    <t>Fig. 1I - Renewal</t>
  </si>
  <si>
    <t>Fig. 1H - Test</t>
  </si>
  <si>
    <t>No Footshock</t>
  </si>
  <si>
    <t>Footshock</t>
  </si>
  <si>
    <t>cx611-R2</t>
  </si>
  <si>
    <t>cx611-R3</t>
  </si>
  <si>
    <t>cx611-R1</t>
  </si>
  <si>
    <t>cx611-R4</t>
  </si>
  <si>
    <t>cx612-R1</t>
  </si>
  <si>
    <t>cx612-R4</t>
  </si>
  <si>
    <t>cx612-R3</t>
  </si>
  <si>
    <t>cx612-R2</t>
  </si>
  <si>
    <t>cx613-R1</t>
  </si>
  <si>
    <t>cx613-R3</t>
  </si>
  <si>
    <t>cx613-R2</t>
  </si>
  <si>
    <t>cx614-R3</t>
  </si>
  <si>
    <t>cx613-R4</t>
  </si>
  <si>
    <t>cx614-R2</t>
  </si>
  <si>
    <t>cx614-R4</t>
  </si>
  <si>
    <t>cx614-R1</t>
  </si>
  <si>
    <t>cx615-R3</t>
  </si>
  <si>
    <t>cx615-R2</t>
  </si>
  <si>
    <t>cx615-R1</t>
  </si>
  <si>
    <t>cx615-R4</t>
  </si>
  <si>
    <t>Devaluation</t>
  </si>
  <si>
    <t>Fig. S1C - Test</t>
  </si>
  <si>
    <t>Fig. S2C - Test</t>
  </si>
  <si>
    <t>Fig. S2C - Renewal</t>
  </si>
  <si>
    <t>Fig. S3B - Test</t>
  </si>
  <si>
    <t>Fig. S3E - Test</t>
  </si>
  <si>
    <t>Fig. S3E - Reinstatement</t>
  </si>
  <si>
    <t>Fig. S4C - Test</t>
  </si>
  <si>
    <t>cx84-R4</t>
  </si>
  <si>
    <t>cx85-R2</t>
  </si>
  <si>
    <t>cx85-R3</t>
  </si>
  <si>
    <t>cx86-R1</t>
  </si>
  <si>
    <t>cx86-R3</t>
  </si>
  <si>
    <t>cx87-R2</t>
  </si>
  <si>
    <t>cx88-R1</t>
  </si>
  <si>
    <t>Fig. 1B - Reactivations</t>
  </si>
  <si>
    <t>Tone 1</t>
  </si>
  <si>
    <t>Tone 2</t>
  </si>
  <si>
    <t>Tone 3</t>
  </si>
  <si>
    <t>Rat</t>
  </si>
  <si>
    <t>Fig. 1G - Reactivations</t>
  </si>
  <si>
    <t>Fig. S1B - Reactivations</t>
  </si>
  <si>
    <t>Fig. S3D - Reactivations</t>
  </si>
  <si>
    <t>Fig. S4B - Reactivations</t>
  </si>
  <si>
    <t>Day 3</t>
  </si>
  <si>
    <t>Day 4</t>
  </si>
  <si>
    <t>Day 5</t>
  </si>
  <si>
    <t>Day 6</t>
  </si>
  <si>
    <t>Fig. 1E - Spontaneous Recovery</t>
  </si>
  <si>
    <t>Spontaneous Recovery</t>
  </si>
  <si>
    <t>Fig. 1J - Spontaneous Recovery</t>
  </si>
  <si>
    <t>Fig. S2B - Reactivation</t>
  </si>
  <si>
    <t>Baseline</t>
  </si>
  <si>
    <t>cx504-R2</t>
  </si>
  <si>
    <t>cx504-R1</t>
  </si>
  <si>
    <t>cx504-R4</t>
  </si>
  <si>
    <t>cx504-R3</t>
  </si>
  <si>
    <t>cx505-R1</t>
  </si>
  <si>
    <t>cx505-R2</t>
  </si>
  <si>
    <t>cx505-R3</t>
  </si>
  <si>
    <t>cx505-R4</t>
  </si>
  <si>
    <t>cx506-R3</t>
  </si>
  <si>
    <t>cx506-R1</t>
  </si>
  <si>
    <t>cx506-R4</t>
  </si>
  <si>
    <t>cx506-R2</t>
  </si>
  <si>
    <t>cx507-R1</t>
  </si>
  <si>
    <t>cx507-R3</t>
  </si>
  <si>
    <t>cx507-R2</t>
  </si>
  <si>
    <t>cx507-R4</t>
  </si>
  <si>
    <t>Unpaired</t>
  </si>
  <si>
    <t>Paired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</si>
</sst>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Alignment="1">
      <alignment vertical="center" wrapText="1"/>
    </xf>
    <xf numFmtId="2" fontId="0" fillId="0" borderId="0" xfId="0" applyNumberFormat="1"/>
    <xf numFmtId="2" fontId="0" fillId="2" borderId="0" xfId="0" applyNumberFormat="1" applyFill="1"/>
    <xf numFmtId="2" fontId="0" fillId="2" borderId="0" xfId="0" applyNumberFormat="1" applyFill="1" applyAlignment="1">
      <alignment horizontal="center"/>
    </xf>
    <xf numFmtId="2" fontId="1" fillId="0" borderId="0" xfId="0" applyNumberFormat="1" applyFont="1"/>
    <xf numFmtId="0" fontId="0" fillId="0" borderId="0" xfId="0" applyFill="1"/>
    <xf numFmtId="2" fontId="0" fillId="0" borderId="0" xfId="0" applyNumberFormat="1" applyFill="1"/>
    <xf numFmtId="0" fontId="2" fillId="0" borderId="0" xfId="0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186"/>
  <sheetViews>
    <sheetView zoomScaleNormal="100" workbookViewId="0">
      <selection activeCell="M15" sqref="M15"/>
    </sheetView>
  </sheetViews>
  <sheetFormatPr defaultColWidth="8.85546875" defaultRowHeight="15" x14ac:dyDescent="0.25"/>
  <cols>
    <col min="6" max="6" width="8.85546875" style="4"/>
    <col min="13" max="13" width="9.5703125" style="4" bestFit="1" customWidth="1"/>
    <col min="20" max="20" width="8.85546875" style="4"/>
  </cols>
  <sheetData>
    <row r="2" spans="1:19" x14ac:dyDescent="0.25">
      <c r="C2" t="s">
        <v>142</v>
      </c>
    </row>
    <row r="3" spans="1:19" x14ac:dyDescent="0.25">
      <c r="A3" s="1"/>
      <c r="B3" s="1"/>
      <c r="C3" s="1"/>
      <c r="D3" s="1" t="s">
        <v>151</v>
      </c>
      <c r="E3" s="1"/>
      <c r="F3" s="5"/>
      <c r="G3" s="1"/>
      <c r="H3" s="1"/>
      <c r="I3" s="1"/>
      <c r="J3" s="1"/>
      <c r="K3" s="1"/>
    </row>
    <row r="4" spans="1:19" x14ac:dyDescent="0.25">
      <c r="A4" s="1" t="s">
        <v>105</v>
      </c>
      <c r="B4" s="1"/>
      <c r="F4"/>
      <c r="G4" s="4"/>
      <c r="K4" s="1" t="s">
        <v>106</v>
      </c>
      <c r="L4" s="1"/>
      <c r="M4"/>
      <c r="N4" s="4"/>
    </row>
    <row r="5" spans="1:19" x14ac:dyDescent="0.25">
      <c r="A5" t="s">
        <v>146</v>
      </c>
      <c r="B5" s="1" t="s">
        <v>159</v>
      </c>
      <c r="C5" s="6" t="s">
        <v>20</v>
      </c>
      <c r="E5" s="1" t="s">
        <v>143</v>
      </c>
      <c r="F5" s="1" t="s">
        <v>144</v>
      </c>
      <c r="G5" s="1" t="s">
        <v>145</v>
      </c>
      <c r="H5" s="1"/>
      <c r="I5" s="6" t="s">
        <v>20</v>
      </c>
      <c r="K5" t="s">
        <v>146</v>
      </c>
      <c r="L5" s="1" t="s">
        <v>159</v>
      </c>
      <c r="M5" s="6" t="s">
        <v>20</v>
      </c>
      <c r="O5" s="1" t="s">
        <v>143</v>
      </c>
      <c r="P5" s="1" t="s">
        <v>144</v>
      </c>
      <c r="Q5" s="1" t="s">
        <v>145</v>
      </c>
      <c r="R5" s="1"/>
      <c r="S5" s="6" t="s">
        <v>20</v>
      </c>
    </row>
    <row r="6" spans="1:19" x14ac:dyDescent="0.25">
      <c r="A6" t="s">
        <v>1</v>
      </c>
      <c r="B6">
        <v>24</v>
      </c>
      <c r="C6">
        <v>80</v>
      </c>
      <c r="E6">
        <v>28</v>
      </c>
      <c r="F6">
        <v>30</v>
      </c>
      <c r="G6">
        <v>30</v>
      </c>
      <c r="I6" s="4">
        <v>97.777799999999999</v>
      </c>
      <c r="K6" t="s">
        <v>0</v>
      </c>
      <c r="L6">
        <v>8</v>
      </c>
      <c r="M6" s="4">
        <v>26.667000000000002</v>
      </c>
      <c r="O6">
        <v>27</v>
      </c>
      <c r="P6">
        <v>27</v>
      </c>
      <c r="Q6">
        <v>30</v>
      </c>
      <c r="S6" s="4">
        <v>93.333299999999994</v>
      </c>
    </row>
    <row r="7" spans="1:19" x14ac:dyDescent="0.25">
      <c r="A7" t="s">
        <v>4</v>
      </c>
      <c r="B7">
        <v>2</v>
      </c>
      <c r="C7">
        <v>6.6666999999999996</v>
      </c>
      <c r="E7">
        <v>30</v>
      </c>
      <c r="F7">
        <v>30</v>
      </c>
      <c r="G7">
        <v>30</v>
      </c>
      <c r="I7" s="4">
        <v>100</v>
      </c>
      <c r="K7" t="s">
        <v>3</v>
      </c>
      <c r="L7">
        <v>15</v>
      </c>
      <c r="M7" s="4">
        <v>50</v>
      </c>
      <c r="O7">
        <v>28</v>
      </c>
      <c r="P7">
        <v>29</v>
      </c>
      <c r="Q7">
        <v>30</v>
      </c>
      <c r="S7" s="4">
        <v>96.666700000000006</v>
      </c>
    </row>
    <row r="8" spans="1:19" x14ac:dyDescent="0.25">
      <c r="A8" t="s">
        <v>7</v>
      </c>
      <c r="B8">
        <v>19</v>
      </c>
      <c r="C8">
        <v>63.333300000000001</v>
      </c>
      <c r="E8">
        <v>30</v>
      </c>
      <c r="F8">
        <v>30</v>
      </c>
      <c r="G8">
        <v>30</v>
      </c>
      <c r="I8" s="4">
        <v>100</v>
      </c>
      <c r="K8" t="s">
        <v>6</v>
      </c>
      <c r="L8">
        <v>20</v>
      </c>
      <c r="M8" s="4">
        <v>66.667000000000002</v>
      </c>
      <c r="O8">
        <v>29</v>
      </c>
      <c r="P8">
        <v>29</v>
      </c>
      <c r="Q8">
        <v>30</v>
      </c>
      <c r="S8" s="4">
        <v>97.777799999999999</v>
      </c>
    </row>
    <row r="9" spans="1:19" x14ac:dyDescent="0.25">
      <c r="A9" t="s">
        <v>10</v>
      </c>
      <c r="B9">
        <v>20</v>
      </c>
      <c r="C9">
        <v>66.667000000000002</v>
      </c>
      <c r="E9">
        <v>26</v>
      </c>
      <c r="F9">
        <v>30</v>
      </c>
      <c r="G9">
        <v>30</v>
      </c>
      <c r="I9" s="4">
        <v>95.555599999999998</v>
      </c>
      <c r="K9" t="s">
        <v>9</v>
      </c>
      <c r="L9">
        <v>8</v>
      </c>
      <c r="M9" s="4">
        <v>26.667000000000002</v>
      </c>
      <c r="O9">
        <v>25</v>
      </c>
      <c r="P9">
        <v>30</v>
      </c>
      <c r="Q9">
        <v>30</v>
      </c>
      <c r="S9" s="4">
        <v>94.444400000000002</v>
      </c>
    </row>
    <row r="10" spans="1:19" x14ac:dyDescent="0.25">
      <c r="A10" t="s">
        <v>12</v>
      </c>
      <c r="B10">
        <v>0</v>
      </c>
      <c r="C10">
        <v>0</v>
      </c>
      <c r="E10">
        <v>28</v>
      </c>
      <c r="F10">
        <v>30</v>
      </c>
      <c r="G10">
        <v>30</v>
      </c>
      <c r="I10" s="4">
        <v>97.777799999999999</v>
      </c>
      <c r="K10" t="s">
        <v>14</v>
      </c>
      <c r="L10">
        <v>0</v>
      </c>
      <c r="M10" s="4">
        <v>0</v>
      </c>
      <c r="O10">
        <v>28</v>
      </c>
      <c r="P10">
        <v>27</v>
      </c>
      <c r="Q10">
        <v>30</v>
      </c>
      <c r="S10" s="4">
        <v>94.444400000000002</v>
      </c>
    </row>
    <row r="11" spans="1:19" x14ac:dyDescent="0.25">
      <c r="A11" t="s">
        <v>15</v>
      </c>
      <c r="B11">
        <v>2</v>
      </c>
      <c r="C11">
        <v>6.6666999999999996</v>
      </c>
      <c r="E11">
        <v>30</v>
      </c>
      <c r="F11">
        <v>30</v>
      </c>
      <c r="G11">
        <v>30</v>
      </c>
      <c r="I11" s="4">
        <v>100</v>
      </c>
      <c r="K11" t="s">
        <v>17</v>
      </c>
      <c r="L11">
        <v>25</v>
      </c>
      <c r="M11" s="4">
        <v>83.332999999999998</v>
      </c>
      <c r="O11">
        <v>15</v>
      </c>
      <c r="P11">
        <v>30</v>
      </c>
      <c r="Q11">
        <v>30</v>
      </c>
      <c r="S11" s="4">
        <v>83.333299999999994</v>
      </c>
    </row>
    <row r="12" spans="1:19" x14ac:dyDescent="0.25">
      <c r="A12" t="s">
        <v>18</v>
      </c>
      <c r="B12">
        <v>22</v>
      </c>
      <c r="C12">
        <v>73.333299999999994</v>
      </c>
      <c r="E12">
        <v>30</v>
      </c>
      <c r="F12">
        <v>30</v>
      </c>
      <c r="G12">
        <v>30</v>
      </c>
      <c r="I12" s="4">
        <v>100</v>
      </c>
      <c r="N12" s="4"/>
      <c r="S12" s="4"/>
    </row>
    <row r="13" spans="1:19" x14ac:dyDescent="0.25">
      <c r="F13"/>
      <c r="G13" s="4"/>
      <c r="M13"/>
    </row>
    <row r="15" spans="1:19" x14ac:dyDescent="0.25">
      <c r="A15" s="1"/>
      <c r="B15" s="1"/>
      <c r="C15" s="1"/>
      <c r="D15" s="1" t="s">
        <v>152</v>
      </c>
      <c r="E15" s="1"/>
      <c r="F15" s="5"/>
      <c r="G15" s="1"/>
      <c r="H15" s="1"/>
      <c r="I15" s="1"/>
      <c r="J15" s="1"/>
      <c r="K15" s="1"/>
    </row>
    <row r="16" spans="1:19" x14ac:dyDescent="0.25">
      <c r="A16" s="1" t="s">
        <v>105</v>
      </c>
      <c r="B16" s="1"/>
      <c r="K16" s="1" t="s">
        <v>106</v>
      </c>
      <c r="L16" s="1"/>
      <c r="M16"/>
    </row>
    <row r="17" spans="1:19" x14ac:dyDescent="0.25">
      <c r="A17" t="s">
        <v>146</v>
      </c>
      <c r="B17" s="1" t="s">
        <v>159</v>
      </c>
      <c r="C17" s="6" t="s">
        <v>20</v>
      </c>
      <c r="E17" s="1" t="s">
        <v>143</v>
      </c>
      <c r="F17" s="1" t="s">
        <v>144</v>
      </c>
      <c r="G17" s="1" t="s">
        <v>145</v>
      </c>
      <c r="H17" s="1"/>
      <c r="I17" s="6" t="s">
        <v>20</v>
      </c>
      <c r="K17" t="s">
        <v>146</v>
      </c>
      <c r="L17" s="1" t="s">
        <v>159</v>
      </c>
      <c r="M17" s="6" t="s">
        <v>20</v>
      </c>
      <c r="O17" s="1" t="s">
        <v>143</v>
      </c>
      <c r="P17" s="1" t="s">
        <v>144</v>
      </c>
      <c r="Q17" s="1" t="s">
        <v>145</v>
      </c>
      <c r="R17" s="1"/>
      <c r="S17" s="6" t="s">
        <v>20</v>
      </c>
    </row>
    <row r="18" spans="1:19" x14ac:dyDescent="0.25">
      <c r="A18" t="s">
        <v>1</v>
      </c>
      <c r="B18">
        <v>28</v>
      </c>
      <c r="C18">
        <v>93.333299999999994</v>
      </c>
      <c r="E18">
        <v>27</v>
      </c>
      <c r="F18">
        <v>30</v>
      </c>
      <c r="G18">
        <v>30</v>
      </c>
      <c r="I18" s="4">
        <v>96.666669999999996</v>
      </c>
      <c r="K18" t="s">
        <v>0</v>
      </c>
      <c r="L18">
        <v>12</v>
      </c>
      <c r="M18" s="4">
        <v>40</v>
      </c>
      <c r="O18">
        <v>25</v>
      </c>
      <c r="P18">
        <v>29</v>
      </c>
      <c r="Q18">
        <v>26</v>
      </c>
      <c r="S18" s="4">
        <v>88.888900000000007</v>
      </c>
    </row>
    <row r="19" spans="1:19" x14ac:dyDescent="0.25">
      <c r="A19" t="s">
        <v>4</v>
      </c>
      <c r="B19">
        <v>27</v>
      </c>
      <c r="C19">
        <v>90</v>
      </c>
      <c r="E19">
        <v>27</v>
      </c>
      <c r="F19">
        <v>30</v>
      </c>
      <c r="G19">
        <v>29</v>
      </c>
      <c r="I19" s="4">
        <v>95.55556</v>
      </c>
      <c r="K19" t="s">
        <v>3</v>
      </c>
      <c r="L19">
        <v>0</v>
      </c>
      <c r="M19" s="4">
        <v>0</v>
      </c>
      <c r="O19">
        <v>27</v>
      </c>
      <c r="P19">
        <v>24</v>
      </c>
      <c r="Q19">
        <v>29</v>
      </c>
      <c r="S19" s="4">
        <v>88.888900000000007</v>
      </c>
    </row>
    <row r="20" spans="1:19" x14ac:dyDescent="0.25">
      <c r="A20" t="s">
        <v>7</v>
      </c>
      <c r="B20">
        <v>21</v>
      </c>
      <c r="C20">
        <v>70</v>
      </c>
      <c r="E20">
        <v>29</v>
      </c>
      <c r="F20">
        <v>29</v>
      </c>
      <c r="G20">
        <v>30</v>
      </c>
      <c r="I20" s="4">
        <v>97.777780000000007</v>
      </c>
      <c r="K20" t="s">
        <v>6</v>
      </c>
      <c r="L20">
        <v>27</v>
      </c>
      <c r="M20" s="4">
        <v>90</v>
      </c>
      <c r="O20">
        <v>13</v>
      </c>
      <c r="P20">
        <v>30</v>
      </c>
      <c r="Q20">
        <v>27</v>
      </c>
      <c r="S20" s="4">
        <v>77.777799999999999</v>
      </c>
    </row>
    <row r="21" spans="1:19" x14ac:dyDescent="0.25">
      <c r="A21" t="s">
        <v>10</v>
      </c>
      <c r="B21">
        <v>12</v>
      </c>
      <c r="C21">
        <v>40</v>
      </c>
      <c r="E21">
        <v>22</v>
      </c>
      <c r="F21">
        <v>30</v>
      </c>
      <c r="G21">
        <v>30</v>
      </c>
      <c r="I21" s="4">
        <v>91.111109999999996</v>
      </c>
      <c r="K21" t="s">
        <v>9</v>
      </c>
      <c r="L21">
        <v>19</v>
      </c>
      <c r="M21" s="4">
        <v>63.332999999999998</v>
      </c>
      <c r="O21">
        <v>22</v>
      </c>
      <c r="P21">
        <v>30</v>
      </c>
      <c r="Q21">
        <v>29</v>
      </c>
      <c r="S21" s="4">
        <v>90</v>
      </c>
    </row>
    <row r="22" spans="1:19" x14ac:dyDescent="0.25">
      <c r="A22" t="s">
        <v>12</v>
      </c>
      <c r="B22">
        <v>20</v>
      </c>
      <c r="C22">
        <v>66.667000000000002</v>
      </c>
      <c r="E22">
        <v>29</v>
      </c>
      <c r="F22">
        <v>30</v>
      </c>
      <c r="G22">
        <v>30</v>
      </c>
      <c r="I22" s="4">
        <v>98.888890000000004</v>
      </c>
      <c r="K22" t="s">
        <v>14</v>
      </c>
      <c r="L22">
        <v>4</v>
      </c>
      <c r="M22" s="4">
        <v>13.333299999999999</v>
      </c>
      <c r="O22">
        <v>29</v>
      </c>
      <c r="P22">
        <v>29</v>
      </c>
      <c r="Q22">
        <v>30</v>
      </c>
      <c r="S22" s="4">
        <v>97.777799999999999</v>
      </c>
    </row>
    <row r="23" spans="1:19" x14ac:dyDescent="0.25">
      <c r="A23" t="s">
        <v>15</v>
      </c>
      <c r="B23">
        <v>22</v>
      </c>
      <c r="C23">
        <v>73.332999999999998</v>
      </c>
      <c r="E23">
        <v>27</v>
      </c>
      <c r="F23">
        <v>30</v>
      </c>
      <c r="G23">
        <v>30</v>
      </c>
      <c r="I23" s="4">
        <v>96.666669999999996</v>
      </c>
      <c r="K23" t="s">
        <v>17</v>
      </c>
      <c r="L23">
        <v>5</v>
      </c>
      <c r="M23" s="4">
        <v>16.667000000000002</v>
      </c>
      <c r="O23">
        <v>26</v>
      </c>
      <c r="P23">
        <v>30</v>
      </c>
      <c r="Q23">
        <v>30</v>
      </c>
      <c r="S23" s="4">
        <v>95.555599999999998</v>
      </c>
    </row>
    <row r="24" spans="1:19" x14ac:dyDescent="0.25">
      <c r="A24" t="s">
        <v>18</v>
      </c>
      <c r="B24">
        <v>12</v>
      </c>
      <c r="C24">
        <v>40</v>
      </c>
      <c r="E24">
        <v>18</v>
      </c>
      <c r="F24">
        <v>30</v>
      </c>
      <c r="G24">
        <v>30</v>
      </c>
      <c r="I24" s="4">
        <v>86.666669999999996</v>
      </c>
      <c r="M24"/>
      <c r="N24" s="4"/>
      <c r="P24" s="4"/>
    </row>
    <row r="27" spans="1:19" x14ac:dyDescent="0.25">
      <c r="A27" s="1"/>
      <c r="B27" s="1"/>
      <c r="C27" s="1"/>
      <c r="D27" s="1" t="s">
        <v>153</v>
      </c>
      <c r="E27" s="1"/>
      <c r="F27" s="5"/>
      <c r="G27" s="1"/>
      <c r="H27" s="1"/>
      <c r="I27" s="1"/>
      <c r="J27" s="1"/>
      <c r="K27" s="1"/>
    </row>
    <row r="28" spans="1:19" x14ac:dyDescent="0.25">
      <c r="A28" s="1" t="s">
        <v>105</v>
      </c>
      <c r="B28" s="1"/>
      <c r="K28" s="1" t="s">
        <v>106</v>
      </c>
      <c r="L28" s="1"/>
      <c r="M28"/>
      <c r="P28" s="4"/>
    </row>
    <row r="29" spans="1:19" x14ac:dyDescent="0.25">
      <c r="A29" t="s">
        <v>146</v>
      </c>
      <c r="B29" s="1" t="s">
        <v>159</v>
      </c>
      <c r="C29" s="6" t="s">
        <v>20</v>
      </c>
      <c r="E29" s="1" t="s">
        <v>143</v>
      </c>
      <c r="F29" s="1" t="s">
        <v>144</v>
      </c>
      <c r="G29" s="1" t="s">
        <v>145</v>
      </c>
      <c r="H29" s="1"/>
      <c r="I29" s="6" t="s">
        <v>20</v>
      </c>
      <c r="K29" t="s">
        <v>146</v>
      </c>
      <c r="L29" s="1" t="s">
        <v>159</v>
      </c>
      <c r="M29" s="6" t="s">
        <v>20</v>
      </c>
      <c r="O29" s="1" t="s">
        <v>143</v>
      </c>
      <c r="P29" s="1" t="s">
        <v>144</v>
      </c>
      <c r="Q29" s="1" t="s">
        <v>145</v>
      </c>
      <c r="R29" s="1"/>
      <c r="S29" s="6" t="s">
        <v>20</v>
      </c>
    </row>
    <row r="30" spans="1:19" x14ac:dyDescent="0.25">
      <c r="A30" t="s">
        <v>1</v>
      </c>
      <c r="B30">
        <v>24</v>
      </c>
      <c r="C30">
        <v>80</v>
      </c>
      <c r="E30">
        <v>23</v>
      </c>
      <c r="F30">
        <v>30</v>
      </c>
      <c r="G30">
        <v>30</v>
      </c>
      <c r="I30" s="4">
        <v>92.222200000000001</v>
      </c>
      <c r="K30" t="s">
        <v>0</v>
      </c>
      <c r="L30">
        <v>26</v>
      </c>
      <c r="M30" s="4">
        <v>86.667000000000002</v>
      </c>
      <c r="O30">
        <v>15</v>
      </c>
      <c r="P30">
        <v>10</v>
      </c>
      <c r="Q30">
        <v>4</v>
      </c>
      <c r="S30" s="4">
        <v>32.22222</v>
      </c>
    </row>
    <row r="31" spans="1:19" x14ac:dyDescent="0.25">
      <c r="A31" t="s">
        <v>4</v>
      </c>
      <c r="B31">
        <v>20</v>
      </c>
      <c r="C31">
        <v>66.667000000000002</v>
      </c>
      <c r="E31">
        <v>28</v>
      </c>
      <c r="F31">
        <v>25</v>
      </c>
      <c r="G31">
        <v>28</v>
      </c>
      <c r="I31" s="4">
        <v>90</v>
      </c>
      <c r="K31" t="s">
        <v>3</v>
      </c>
      <c r="L31">
        <v>11</v>
      </c>
      <c r="M31" s="4">
        <v>36.667000000000002</v>
      </c>
      <c r="O31">
        <v>17</v>
      </c>
      <c r="P31">
        <v>19</v>
      </c>
      <c r="Q31">
        <v>7</v>
      </c>
      <c r="S31" s="4">
        <v>47.77778</v>
      </c>
    </row>
    <row r="32" spans="1:19" x14ac:dyDescent="0.25">
      <c r="A32" t="s">
        <v>7</v>
      </c>
      <c r="B32">
        <v>0</v>
      </c>
      <c r="C32">
        <v>0</v>
      </c>
      <c r="E32">
        <v>18</v>
      </c>
      <c r="F32">
        <v>28</v>
      </c>
      <c r="G32">
        <v>29</v>
      </c>
      <c r="I32" s="4">
        <v>83.333299999999994</v>
      </c>
      <c r="K32" t="s">
        <v>6</v>
      </c>
      <c r="L32">
        <v>10</v>
      </c>
      <c r="M32" s="4">
        <v>33.332999999999998</v>
      </c>
      <c r="O32">
        <v>16</v>
      </c>
      <c r="P32">
        <v>24</v>
      </c>
      <c r="Q32">
        <v>20</v>
      </c>
      <c r="S32" s="4">
        <v>66.666669999999996</v>
      </c>
    </row>
    <row r="33" spans="1:19" x14ac:dyDescent="0.25">
      <c r="A33" t="s">
        <v>10</v>
      </c>
      <c r="B33">
        <v>24</v>
      </c>
      <c r="C33">
        <v>80</v>
      </c>
      <c r="E33">
        <v>25</v>
      </c>
      <c r="F33">
        <v>29</v>
      </c>
      <c r="G33">
        <v>27</v>
      </c>
      <c r="I33" s="4">
        <v>90</v>
      </c>
      <c r="K33" t="s">
        <v>9</v>
      </c>
      <c r="L33">
        <v>26</v>
      </c>
      <c r="M33" s="4">
        <v>86.667000000000002</v>
      </c>
      <c r="O33">
        <v>13</v>
      </c>
      <c r="P33">
        <v>27</v>
      </c>
      <c r="Q33">
        <v>4</v>
      </c>
      <c r="S33" s="4">
        <v>48.888890000000004</v>
      </c>
    </row>
    <row r="34" spans="1:19" x14ac:dyDescent="0.25">
      <c r="A34" t="s">
        <v>12</v>
      </c>
      <c r="B34">
        <v>21</v>
      </c>
      <c r="C34">
        <v>70</v>
      </c>
      <c r="E34">
        <v>19</v>
      </c>
      <c r="F34">
        <v>23</v>
      </c>
      <c r="G34">
        <v>26</v>
      </c>
      <c r="I34" s="4">
        <v>75.55556</v>
      </c>
      <c r="K34" t="s">
        <v>14</v>
      </c>
      <c r="L34">
        <v>16</v>
      </c>
      <c r="M34" s="4">
        <v>53.332999999999998</v>
      </c>
      <c r="O34">
        <v>24</v>
      </c>
      <c r="P34">
        <v>24</v>
      </c>
      <c r="Q34">
        <v>15</v>
      </c>
      <c r="S34" s="4">
        <v>70</v>
      </c>
    </row>
    <row r="35" spans="1:19" x14ac:dyDescent="0.25">
      <c r="A35" t="s">
        <v>15</v>
      </c>
      <c r="B35">
        <v>29</v>
      </c>
      <c r="C35">
        <v>96.667000000000002</v>
      </c>
      <c r="E35">
        <v>27</v>
      </c>
      <c r="F35">
        <v>29</v>
      </c>
      <c r="G35">
        <v>30</v>
      </c>
      <c r="I35" s="4">
        <v>95.55556</v>
      </c>
      <c r="K35" t="s">
        <v>17</v>
      </c>
      <c r="L35">
        <v>22</v>
      </c>
      <c r="M35" s="4">
        <v>73.333299999999994</v>
      </c>
      <c r="O35">
        <v>22</v>
      </c>
      <c r="P35">
        <v>29</v>
      </c>
      <c r="Q35">
        <v>21</v>
      </c>
      <c r="S35" s="4">
        <v>80</v>
      </c>
    </row>
    <row r="36" spans="1:19" x14ac:dyDescent="0.25">
      <c r="A36" t="s">
        <v>18</v>
      </c>
      <c r="B36">
        <v>27</v>
      </c>
      <c r="C36">
        <v>90</v>
      </c>
      <c r="E36">
        <v>25</v>
      </c>
      <c r="F36">
        <v>28</v>
      </c>
      <c r="G36">
        <v>30</v>
      </c>
      <c r="I36" s="4">
        <v>92.222219999999993</v>
      </c>
      <c r="M36"/>
      <c r="N36" s="4"/>
      <c r="P36" s="4"/>
    </row>
    <row r="39" spans="1:19" x14ac:dyDescent="0.25">
      <c r="A39" s="1"/>
      <c r="B39" s="1"/>
      <c r="C39" s="1"/>
      <c r="D39" s="1" t="s">
        <v>154</v>
      </c>
      <c r="E39" s="1"/>
      <c r="F39" s="5"/>
      <c r="G39" s="1"/>
      <c r="H39" s="1"/>
      <c r="I39" s="1"/>
      <c r="J39" s="1"/>
      <c r="K39" s="1"/>
    </row>
    <row r="40" spans="1:19" x14ac:dyDescent="0.25">
      <c r="A40" s="1" t="s">
        <v>105</v>
      </c>
      <c r="B40" s="1"/>
      <c r="K40" s="1" t="s">
        <v>106</v>
      </c>
      <c r="L40" s="1"/>
      <c r="M40"/>
      <c r="P40" s="4"/>
    </row>
    <row r="41" spans="1:19" x14ac:dyDescent="0.25">
      <c r="A41" t="s">
        <v>146</v>
      </c>
      <c r="B41" s="1" t="s">
        <v>159</v>
      </c>
      <c r="C41" s="6" t="s">
        <v>20</v>
      </c>
      <c r="E41" s="1" t="s">
        <v>143</v>
      </c>
      <c r="F41" s="1" t="s">
        <v>144</v>
      </c>
      <c r="G41" s="1" t="s">
        <v>145</v>
      </c>
      <c r="H41" s="1"/>
      <c r="I41" s="6" t="s">
        <v>20</v>
      </c>
      <c r="K41" t="s">
        <v>146</v>
      </c>
      <c r="L41" s="1" t="s">
        <v>159</v>
      </c>
      <c r="M41" s="6" t="s">
        <v>20</v>
      </c>
      <c r="O41" s="1" t="s">
        <v>143</v>
      </c>
      <c r="P41" s="1" t="s">
        <v>144</v>
      </c>
      <c r="Q41" s="1" t="s">
        <v>145</v>
      </c>
      <c r="R41" s="1"/>
      <c r="S41" s="6" t="s">
        <v>20</v>
      </c>
    </row>
    <row r="42" spans="1:19" x14ac:dyDescent="0.25">
      <c r="A42" t="s">
        <v>1</v>
      </c>
      <c r="B42">
        <v>12</v>
      </c>
      <c r="C42">
        <v>40</v>
      </c>
      <c r="E42">
        <v>28</v>
      </c>
      <c r="F42">
        <v>28</v>
      </c>
      <c r="G42">
        <v>28</v>
      </c>
      <c r="I42" s="4">
        <v>93.333330000000004</v>
      </c>
      <c r="K42" t="s">
        <v>0</v>
      </c>
      <c r="L42">
        <v>13</v>
      </c>
      <c r="M42" s="4">
        <v>43.333329999999997</v>
      </c>
      <c r="O42">
        <v>2</v>
      </c>
      <c r="P42">
        <v>0</v>
      </c>
      <c r="Q42">
        <v>1</v>
      </c>
      <c r="S42" s="4">
        <v>3.3333300000000001</v>
      </c>
    </row>
    <row r="43" spans="1:19" x14ac:dyDescent="0.25">
      <c r="A43" t="s">
        <v>4</v>
      </c>
      <c r="B43">
        <v>23</v>
      </c>
      <c r="C43">
        <v>76.667000000000002</v>
      </c>
      <c r="E43">
        <v>26</v>
      </c>
      <c r="F43">
        <v>17</v>
      </c>
      <c r="G43">
        <v>16</v>
      </c>
      <c r="I43" s="4">
        <v>65.55556</v>
      </c>
      <c r="K43" t="s">
        <v>3</v>
      </c>
      <c r="L43">
        <v>28</v>
      </c>
      <c r="M43" s="4">
        <v>93.333330000000004</v>
      </c>
      <c r="O43">
        <v>7</v>
      </c>
      <c r="P43">
        <v>13</v>
      </c>
      <c r="Q43">
        <v>13</v>
      </c>
      <c r="S43" s="4">
        <v>36.666670000000003</v>
      </c>
    </row>
    <row r="44" spans="1:19" x14ac:dyDescent="0.25">
      <c r="A44" t="s">
        <v>7</v>
      </c>
      <c r="B44">
        <v>23</v>
      </c>
      <c r="C44">
        <v>76.667000000000002</v>
      </c>
      <c r="E44">
        <v>26</v>
      </c>
      <c r="F44">
        <v>28</v>
      </c>
      <c r="G44">
        <v>24</v>
      </c>
      <c r="I44" s="4">
        <v>86.666669999999996</v>
      </c>
      <c r="K44" t="s">
        <v>6</v>
      </c>
      <c r="L44">
        <v>6</v>
      </c>
      <c r="M44" s="4">
        <v>20</v>
      </c>
      <c r="O44">
        <v>6</v>
      </c>
      <c r="P44">
        <v>11</v>
      </c>
      <c r="Q44">
        <v>13</v>
      </c>
      <c r="S44" s="4">
        <v>33.333329999999997</v>
      </c>
    </row>
    <row r="45" spans="1:19" x14ac:dyDescent="0.25">
      <c r="A45" t="s">
        <v>10</v>
      </c>
      <c r="B45">
        <v>14</v>
      </c>
      <c r="C45">
        <v>46.667000000000002</v>
      </c>
      <c r="E45">
        <v>18</v>
      </c>
      <c r="F45">
        <v>23</v>
      </c>
      <c r="G45">
        <v>10</v>
      </c>
      <c r="I45" s="4">
        <v>56.666670000000003</v>
      </c>
      <c r="K45" t="s">
        <v>9</v>
      </c>
      <c r="L45">
        <v>14</v>
      </c>
      <c r="M45" s="4">
        <v>46.667000000000002</v>
      </c>
      <c r="O45">
        <v>7</v>
      </c>
      <c r="P45">
        <v>0</v>
      </c>
      <c r="Q45">
        <v>0</v>
      </c>
      <c r="S45" s="4">
        <v>7.7777779999999996</v>
      </c>
    </row>
    <row r="46" spans="1:19" x14ac:dyDescent="0.25">
      <c r="A46" t="s">
        <v>12</v>
      </c>
      <c r="B46">
        <v>0</v>
      </c>
      <c r="C46">
        <v>0</v>
      </c>
      <c r="E46">
        <v>3</v>
      </c>
      <c r="F46">
        <v>4</v>
      </c>
      <c r="G46">
        <v>0</v>
      </c>
      <c r="I46" s="4">
        <v>7.7777779999999996</v>
      </c>
      <c r="K46" t="s">
        <v>14</v>
      </c>
      <c r="L46">
        <v>2</v>
      </c>
      <c r="M46" s="4">
        <v>6.6666999999999996</v>
      </c>
      <c r="O46">
        <v>14</v>
      </c>
      <c r="P46">
        <v>6</v>
      </c>
      <c r="Q46">
        <v>0</v>
      </c>
      <c r="S46" s="4">
        <v>22.22222</v>
      </c>
    </row>
    <row r="47" spans="1:19" x14ac:dyDescent="0.25">
      <c r="A47" t="s">
        <v>15</v>
      </c>
      <c r="B47">
        <v>22</v>
      </c>
      <c r="C47">
        <v>73.333299999999994</v>
      </c>
      <c r="E47">
        <v>25</v>
      </c>
      <c r="F47">
        <v>29</v>
      </c>
      <c r="G47">
        <v>7</v>
      </c>
      <c r="I47" s="4">
        <v>67.777780000000007</v>
      </c>
      <c r="K47" t="s">
        <v>17</v>
      </c>
      <c r="L47">
        <v>19</v>
      </c>
      <c r="M47" s="4">
        <v>63.332999999999998</v>
      </c>
      <c r="O47">
        <v>21</v>
      </c>
      <c r="P47">
        <v>22</v>
      </c>
      <c r="Q47">
        <v>1</v>
      </c>
      <c r="S47" s="4">
        <v>48.888890000000004</v>
      </c>
    </row>
    <row r="48" spans="1:19" x14ac:dyDescent="0.25">
      <c r="A48" t="s">
        <v>18</v>
      </c>
      <c r="B48">
        <v>10</v>
      </c>
      <c r="C48">
        <v>33.333300000000001</v>
      </c>
      <c r="E48">
        <v>27</v>
      </c>
      <c r="F48">
        <v>26</v>
      </c>
      <c r="G48">
        <v>26</v>
      </c>
      <c r="I48" s="4">
        <v>87.777780000000007</v>
      </c>
      <c r="N48" s="4"/>
    </row>
    <row r="51" spans="1:29" x14ac:dyDescent="0.25">
      <c r="C51" t="s">
        <v>96</v>
      </c>
    </row>
    <row r="52" spans="1:29" x14ac:dyDescent="0.25">
      <c r="A52" s="1"/>
      <c r="B52" s="1"/>
      <c r="C52" s="1"/>
      <c r="D52" s="1" t="s">
        <v>97</v>
      </c>
      <c r="E52" s="1"/>
      <c r="F52" s="5"/>
      <c r="G52" s="1"/>
      <c r="H52" s="1"/>
      <c r="I52" s="1"/>
      <c r="J52" s="1"/>
      <c r="K52" s="1"/>
    </row>
    <row r="53" spans="1:29" x14ac:dyDescent="0.25">
      <c r="A53" s="1" t="s">
        <v>98</v>
      </c>
      <c r="B53" s="1"/>
      <c r="K53" s="1" t="s">
        <v>106</v>
      </c>
      <c r="L53" s="1"/>
      <c r="U53" s="1" t="s">
        <v>105</v>
      </c>
      <c r="V53" s="1"/>
    </row>
    <row r="54" spans="1:29" x14ac:dyDescent="0.25">
      <c r="A54" t="s">
        <v>146</v>
      </c>
      <c r="B54" s="1" t="s">
        <v>159</v>
      </c>
      <c r="C54" s="6" t="s">
        <v>20</v>
      </c>
      <c r="E54" s="1" t="s">
        <v>143</v>
      </c>
      <c r="F54" s="1" t="s">
        <v>144</v>
      </c>
      <c r="G54" s="1" t="s">
        <v>145</v>
      </c>
      <c r="H54" s="1"/>
      <c r="I54" s="6" t="s">
        <v>20</v>
      </c>
      <c r="K54" t="s">
        <v>146</v>
      </c>
      <c r="L54" s="1" t="s">
        <v>159</v>
      </c>
      <c r="M54" s="6" t="s">
        <v>20</v>
      </c>
      <c r="O54" s="1" t="s">
        <v>143</v>
      </c>
      <c r="P54" s="1" t="s">
        <v>144</v>
      </c>
      <c r="Q54" s="1" t="s">
        <v>145</v>
      </c>
      <c r="R54" s="1"/>
      <c r="S54" s="6" t="s">
        <v>20</v>
      </c>
      <c r="T54"/>
      <c r="U54" t="s">
        <v>146</v>
      </c>
      <c r="V54" s="1" t="s">
        <v>159</v>
      </c>
      <c r="W54" s="6" t="s">
        <v>20</v>
      </c>
      <c r="Y54" s="1" t="s">
        <v>143</v>
      </c>
      <c r="Z54" s="1" t="s">
        <v>144</v>
      </c>
      <c r="AA54" s="1" t="s">
        <v>145</v>
      </c>
      <c r="AB54" s="1"/>
      <c r="AC54" s="6" t="s">
        <v>20</v>
      </c>
    </row>
    <row r="55" spans="1:29" x14ac:dyDescent="0.25">
      <c r="A55" t="s">
        <v>2</v>
      </c>
      <c r="B55">
        <v>17</v>
      </c>
      <c r="C55">
        <v>56.667000000000002</v>
      </c>
      <c r="E55">
        <v>29</v>
      </c>
      <c r="F55">
        <v>28</v>
      </c>
      <c r="G55">
        <v>28</v>
      </c>
      <c r="I55" s="4">
        <v>94.44444</v>
      </c>
      <c r="K55" t="s">
        <v>0</v>
      </c>
      <c r="L55">
        <v>0</v>
      </c>
      <c r="M55" s="4">
        <v>0</v>
      </c>
      <c r="O55">
        <v>19</v>
      </c>
      <c r="P55">
        <v>16</v>
      </c>
      <c r="Q55">
        <v>0</v>
      </c>
      <c r="S55" s="4">
        <v>38.888890000000004</v>
      </c>
      <c r="T55"/>
      <c r="U55" t="s">
        <v>1</v>
      </c>
      <c r="V55">
        <v>10</v>
      </c>
      <c r="W55">
        <v>33.333300000000001</v>
      </c>
      <c r="Y55">
        <v>28</v>
      </c>
      <c r="Z55">
        <v>26</v>
      </c>
      <c r="AA55">
        <v>21</v>
      </c>
      <c r="AC55" s="4">
        <v>83.333330000000004</v>
      </c>
    </row>
    <row r="56" spans="1:29" x14ac:dyDescent="0.25">
      <c r="A56" t="s">
        <v>5</v>
      </c>
      <c r="B56">
        <v>10</v>
      </c>
      <c r="C56">
        <v>33.333300000000001</v>
      </c>
      <c r="E56">
        <v>27</v>
      </c>
      <c r="F56">
        <v>29</v>
      </c>
      <c r="G56">
        <v>29</v>
      </c>
      <c r="I56" s="4">
        <v>94.44444</v>
      </c>
      <c r="K56" t="s">
        <v>3</v>
      </c>
      <c r="L56">
        <v>6</v>
      </c>
      <c r="M56" s="4">
        <v>20</v>
      </c>
      <c r="O56">
        <v>25</v>
      </c>
      <c r="P56">
        <v>24</v>
      </c>
      <c r="Q56">
        <v>23</v>
      </c>
      <c r="S56" s="4">
        <v>80</v>
      </c>
      <c r="T56"/>
      <c r="U56" t="s">
        <v>4</v>
      </c>
      <c r="V56">
        <v>5</v>
      </c>
      <c r="W56">
        <v>16.667000000000002</v>
      </c>
      <c r="Y56">
        <v>29</v>
      </c>
      <c r="Z56">
        <v>28</v>
      </c>
      <c r="AA56">
        <v>8</v>
      </c>
      <c r="AC56" s="4">
        <v>72.222219999999993</v>
      </c>
    </row>
    <row r="57" spans="1:29" x14ac:dyDescent="0.25">
      <c r="A57" t="s">
        <v>8</v>
      </c>
      <c r="B57">
        <v>4</v>
      </c>
      <c r="C57">
        <v>13.333299999999999</v>
      </c>
      <c r="E57">
        <v>25</v>
      </c>
      <c r="F57">
        <v>30</v>
      </c>
      <c r="G57">
        <v>29</v>
      </c>
      <c r="I57" s="4">
        <v>93.333330000000004</v>
      </c>
      <c r="K57" t="s">
        <v>6</v>
      </c>
      <c r="L57">
        <v>2</v>
      </c>
      <c r="M57" s="4">
        <v>6.6666999999999996</v>
      </c>
      <c r="O57">
        <v>0</v>
      </c>
      <c r="P57">
        <v>0</v>
      </c>
      <c r="Q57">
        <v>0</v>
      </c>
      <c r="S57" s="4">
        <v>0</v>
      </c>
      <c r="T57"/>
      <c r="U57" t="s">
        <v>7</v>
      </c>
      <c r="V57">
        <v>3</v>
      </c>
      <c r="W57">
        <v>10</v>
      </c>
      <c r="Y57">
        <v>23</v>
      </c>
      <c r="Z57">
        <v>28</v>
      </c>
      <c r="AA57">
        <v>28</v>
      </c>
      <c r="AC57" s="4">
        <v>87.777780000000007</v>
      </c>
    </row>
    <row r="58" spans="1:29" x14ac:dyDescent="0.25">
      <c r="A58" t="s">
        <v>11</v>
      </c>
      <c r="B58">
        <v>25</v>
      </c>
      <c r="C58">
        <v>83.333330000000004</v>
      </c>
      <c r="E58">
        <v>26</v>
      </c>
      <c r="F58">
        <v>30</v>
      </c>
      <c r="G58">
        <v>30</v>
      </c>
      <c r="I58" s="4">
        <v>95.55556</v>
      </c>
      <c r="K58" t="s">
        <v>9</v>
      </c>
      <c r="L58">
        <v>0</v>
      </c>
      <c r="M58" s="4">
        <v>0</v>
      </c>
      <c r="O58">
        <v>1</v>
      </c>
      <c r="P58">
        <v>3</v>
      </c>
      <c r="Q58">
        <v>0</v>
      </c>
      <c r="S58" s="4">
        <v>4.4444400000000002</v>
      </c>
      <c r="T58"/>
      <c r="U58" t="s">
        <v>10</v>
      </c>
      <c r="V58">
        <v>15</v>
      </c>
      <c r="W58">
        <v>50</v>
      </c>
      <c r="Y58">
        <v>25</v>
      </c>
      <c r="Z58">
        <v>27</v>
      </c>
      <c r="AA58">
        <v>20</v>
      </c>
      <c r="AC58" s="4">
        <v>80</v>
      </c>
    </row>
    <row r="59" spans="1:29" x14ac:dyDescent="0.25">
      <c r="A59" t="s">
        <v>13</v>
      </c>
      <c r="B59">
        <v>23</v>
      </c>
      <c r="C59">
        <v>76.666700000000006</v>
      </c>
      <c r="E59">
        <v>24</v>
      </c>
      <c r="F59">
        <v>28</v>
      </c>
      <c r="G59">
        <v>30</v>
      </c>
      <c r="I59" s="4">
        <v>91.111109999999996</v>
      </c>
      <c r="K59" t="s">
        <v>14</v>
      </c>
      <c r="L59">
        <v>0</v>
      </c>
      <c r="M59" s="4">
        <v>0</v>
      </c>
      <c r="O59">
        <v>5</v>
      </c>
      <c r="P59">
        <v>0</v>
      </c>
      <c r="Q59">
        <v>0</v>
      </c>
      <c r="S59" s="4">
        <v>5.5555560000000002</v>
      </c>
      <c r="T59"/>
      <c r="U59" t="s">
        <v>12</v>
      </c>
      <c r="V59">
        <v>0</v>
      </c>
      <c r="W59">
        <v>0</v>
      </c>
      <c r="Y59">
        <v>8</v>
      </c>
      <c r="Z59">
        <v>13</v>
      </c>
      <c r="AA59">
        <v>6</v>
      </c>
      <c r="AC59" s="4">
        <v>30</v>
      </c>
    </row>
    <row r="60" spans="1:29" x14ac:dyDescent="0.25">
      <c r="A60" t="s">
        <v>16</v>
      </c>
      <c r="B60">
        <v>26</v>
      </c>
      <c r="C60">
        <v>86.666700000000006</v>
      </c>
      <c r="E60">
        <v>29</v>
      </c>
      <c r="F60">
        <v>30</v>
      </c>
      <c r="G60">
        <v>30</v>
      </c>
      <c r="I60" s="4">
        <v>98.888890000000004</v>
      </c>
      <c r="K60" t="s">
        <v>17</v>
      </c>
      <c r="L60">
        <v>5</v>
      </c>
      <c r="M60" s="4">
        <v>16.666699999999999</v>
      </c>
      <c r="O60">
        <v>16</v>
      </c>
      <c r="P60">
        <v>1</v>
      </c>
      <c r="Q60">
        <v>0</v>
      </c>
      <c r="S60" s="4">
        <v>18.88889</v>
      </c>
      <c r="T60"/>
      <c r="U60" t="s">
        <v>15</v>
      </c>
      <c r="V60">
        <v>5</v>
      </c>
      <c r="W60">
        <v>16.667000000000002</v>
      </c>
      <c r="Y60">
        <v>21</v>
      </c>
      <c r="Z60">
        <v>27</v>
      </c>
      <c r="AA60">
        <v>30</v>
      </c>
      <c r="AC60" s="4">
        <v>86.666669999999996</v>
      </c>
    </row>
    <row r="61" spans="1:29" x14ac:dyDescent="0.25">
      <c r="A61" t="s">
        <v>19</v>
      </c>
      <c r="B61">
        <v>18</v>
      </c>
      <c r="C61">
        <v>60</v>
      </c>
      <c r="E61">
        <v>27</v>
      </c>
      <c r="F61">
        <v>28</v>
      </c>
      <c r="G61">
        <v>30</v>
      </c>
      <c r="I61" s="4">
        <v>94.44444</v>
      </c>
      <c r="N61" s="4"/>
      <c r="S61" s="4"/>
      <c r="T61"/>
      <c r="U61" t="s">
        <v>18</v>
      </c>
      <c r="V61">
        <v>15</v>
      </c>
      <c r="W61">
        <v>50</v>
      </c>
      <c r="Y61">
        <v>25</v>
      </c>
      <c r="Z61">
        <v>26</v>
      </c>
      <c r="AA61">
        <v>18</v>
      </c>
      <c r="AC61" s="4">
        <v>76.666669999999996</v>
      </c>
    </row>
    <row r="62" spans="1:29" x14ac:dyDescent="0.25">
      <c r="X62">
        <f>AVERAGE(W55:W61)</f>
        <v>25.238185714285716</v>
      </c>
    </row>
    <row r="63" spans="1:29" x14ac:dyDescent="0.25">
      <c r="X63">
        <f>STDEV(W55:W61)</f>
        <v>19.612600285907064</v>
      </c>
    </row>
    <row r="64" spans="1:29" x14ac:dyDescent="0.25">
      <c r="C64" t="s">
        <v>99</v>
      </c>
      <c r="X64">
        <f>X63/SQRT(7)</f>
        <v>7.4128661314034821</v>
      </c>
    </row>
    <row r="65" spans="1:29" x14ac:dyDescent="0.25">
      <c r="A65" s="1"/>
      <c r="B65" s="1"/>
      <c r="C65" s="1"/>
      <c r="D65" s="1" t="s">
        <v>100</v>
      </c>
      <c r="E65" s="1"/>
      <c r="F65" s="5"/>
      <c r="G65" s="1"/>
      <c r="H65" s="1"/>
      <c r="I65" s="1"/>
    </row>
    <row r="66" spans="1:29" x14ac:dyDescent="0.25">
      <c r="A66" s="1" t="s">
        <v>98</v>
      </c>
      <c r="B66" s="1"/>
      <c r="K66" s="1" t="s">
        <v>106</v>
      </c>
      <c r="L66" s="1"/>
      <c r="M66"/>
      <c r="P66" s="4"/>
      <c r="T66"/>
      <c r="U66" s="1" t="s">
        <v>105</v>
      </c>
      <c r="V66" s="1"/>
      <c r="W66" s="4"/>
    </row>
    <row r="67" spans="1:29" x14ac:dyDescent="0.25">
      <c r="A67" t="s">
        <v>146</v>
      </c>
      <c r="B67" s="1" t="s">
        <v>159</v>
      </c>
      <c r="C67" s="6" t="s">
        <v>20</v>
      </c>
      <c r="E67" s="1" t="s">
        <v>143</v>
      </c>
      <c r="F67" s="1" t="s">
        <v>144</v>
      </c>
      <c r="G67" s="1" t="s">
        <v>145</v>
      </c>
      <c r="H67" s="1"/>
      <c r="I67" s="6" t="s">
        <v>20</v>
      </c>
      <c r="K67" t="s">
        <v>146</v>
      </c>
      <c r="L67" s="1" t="s">
        <v>159</v>
      </c>
      <c r="M67" s="6" t="s">
        <v>20</v>
      </c>
      <c r="O67" s="1" t="s">
        <v>143</v>
      </c>
      <c r="P67" s="1" t="s">
        <v>144</v>
      </c>
      <c r="Q67" s="1" t="s">
        <v>145</v>
      </c>
      <c r="R67" s="1"/>
      <c r="S67" s="6" t="s">
        <v>20</v>
      </c>
      <c r="T67"/>
      <c r="U67" t="s">
        <v>146</v>
      </c>
      <c r="V67" s="1" t="s">
        <v>159</v>
      </c>
      <c r="W67" s="6" t="s">
        <v>20</v>
      </c>
      <c r="Y67" s="1" t="s">
        <v>143</v>
      </c>
      <c r="Z67" s="1" t="s">
        <v>144</v>
      </c>
      <c r="AA67" s="1" t="s">
        <v>145</v>
      </c>
      <c r="AB67" s="1"/>
      <c r="AC67" s="6" t="s">
        <v>20</v>
      </c>
    </row>
    <row r="68" spans="1:29" x14ac:dyDescent="0.25">
      <c r="A68" t="s">
        <v>2</v>
      </c>
      <c r="B68">
        <v>20</v>
      </c>
      <c r="C68">
        <v>66.666700000000006</v>
      </c>
      <c r="E68">
        <v>25</v>
      </c>
      <c r="F68">
        <v>30</v>
      </c>
      <c r="G68">
        <v>26</v>
      </c>
      <c r="I68" s="4">
        <v>90</v>
      </c>
      <c r="K68" t="s">
        <v>0</v>
      </c>
      <c r="L68">
        <v>0</v>
      </c>
      <c r="M68" s="4">
        <v>0</v>
      </c>
      <c r="O68">
        <v>19</v>
      </c>
      <c r="P68">
        <v>7</v>
      </c>
      <c r="Q68">
        <v>0</v>
      </c>
      <c r="S68" s="4">
        <v>28.88889</v>
      </c>
      <c r="T68"/>
      <c r="U68" t="s">
        <v>1</v>
      </c>
      <c r="V68">
        <v>28</v>
      </c>
      <c r="W68">
        <v>93.333330000000004</v>
      </c>
      <c r="Y68">
        <v>26</v>
      </c>
      <c r="Z68">
        <v>29</v>
      </c>
      <c r="AA68">
        <v>30</v>
      </c>
      <c r="AC68" s="4">
        <v>94.44444</v>
      </c>
    </row>
    <row r="69" spans="1:29" x14ac:dyDescent="0.25">
      <c r="A69" t="s">
        <v>5</v>
      </c>
      <c r="B69">
        <v>19</v>
      </c>
      <c r="C69">
        <v>63.332999999999998</v>
      </c>
      <c r="E69">
        <v>29</v>
      </c>
      <c r="F69">
        <v>28</v>
      </c>
      <c r="G69">
        <v>27</v>
      </c>
      <c r="I69" s="4">
        <v>93.333330000000004</v>
      </c>
      <c r="K69" t="s">
        <v>3</v>
      </c>
      <c r="L69">
        <v>0</v>
      </c>
      <c r="M69" s="4">
        <v>0</v>
      </c>
      <c r="O69">
        <v>0</v>
      </c>
      <c r="P69">
        <v>4</v>
      </c>
      <c r="Q69">
        <v>0</v>
      </c>
      <c r="S69" s="4">
        <v>4.4444439999999998</v>
      </c>
      <c r="T69"/>
      <c r="U69" t="s">
        <v>4</v>
      </c>
      <c r="V69">
        <v>6</v>
      </c>
      <c r="W69">
        <v>20</v>
      </c>
      <c r="Y69">
        <v>25</v>
      </c>
      <c r="Z69">
        <v>5</v>
      </c>
      <c r="AA69">
        <v>9</v>
      </c>
      <c r="AC69" s="4">
        <v>43.333329999999997</v>
      </c>
    </row>
    <row r="70" spans="1:29" x14ac:dyDescent="0.25">
      <c r="A70" t="s">
        <v>8</v>
      </c>
      <c r="B70">
        <v>23</v>
      </c>
      <c r="C70">
        <v>76.667000000000002</v>
      </c>
      <c r="E70">
        <v>27</v>
      </c>
      <c r="F70">
        <v>30</v>
      </c>
      <c r="G70">
        <v>30</v>
      </c>
      <c r="I70" s="4">
        <v>96.666669999999996</v>
      </c>
      <c r="K70" t="s">
        <v>6</v>
      </c>
      <c r="L70">
        <v>22</v>
      </c>
      <c r="M70" s="4">
        <v>73.332999999999998</v>
      </c>
      <c r="O70">
        <v>1</v>
      </c>
      <c r="P70">
        <v>0</v>
      </c>
      <c r="Q70">
        <v>0</v>
      </c>
      <c r="S70" s="4">
        <v>1.111111</v>
      </c>
      <c r="T70"/>
      <c r="U70" t="s">
        <v>7</v>
      </c>
      <c r="V70">
        <v>12</v>
      </c>
      <c r="W70">
        <v>40</v>
      </c>
      <c r="Y70">
        <v>27</v>
      </c>
      <c r="Z70">
        <v>24</v>
      </c>
      <c r="AA70">
        <v>23</v>
      </c>
      <c r="AC70" s="4">
        <v>82.222219999999993</v>
      </c>
    </row>
    <row r="71" spans="1:29" x14ac:dyDescent="0.25">
      <c r="A71" t="s">
        <v>11</v>
      </c>
      <c r="B71">
        <v>0</v>
      </c>
      <c r="C71">
        <v>0</v>
      </c>
      <c r="E71">
        <v>19</v>
      </c>
      <c r="F71">
        <v>30</v>
      </c>
      <c r="G71">
        <v>30</v>
      </c>
      <c r="I71" s="4">
        <v>87.777780000000007</v>
      </c>
      <c r="K71" t="s">
        <v>9</v>
      </c>
      <c r="L71">
        <v>6</v>
      </c>
      <c r="M71" s="4">
        <v>20</v>
      </c>
      <c r="O71">
        <v>2</v>
      </c>
      <c r="P71">
        <v>0</v>
      </c>
      <c r="Q71">
        <v>3</v>
      </c>
      <c r="S71" s="4">
        <v>5.5555560000000002</v>
      </c>
      <c r="T71"/>
      <c r="U71" t="s">
        <v>10</v>
      </c>
      <c r="V71">
        <v>16</v>
      </c>
      <c r="W71">
        <v>53.333300000000001</v>
      </c>
      <c r="Y71">
        <v>17</v>
      </c>
      <c r="Z71">
        <v>8</v>
      </c>
      <c r="AA71">
        <v>0</v>
      </c>
      <c r="AC71" s="4">
        <v>27.77778</v>
      </c>
    </row>
    <row r="72" spans="1:29" x14ac:dyDescent="0.25">
      <c r="A72" t="s">
        <v>13</v>
      </c>
      <c r="B72">
        <v>25</v>
      </c>
      <c r="C72">
        <v>83.333299999999994</v>
      </c>
      <c r="E72">
        <v>28</v>
      </c>
      <c r="F72">
        <v>30</v>
      </c>
      <c r="G72">
        <v>30</v>
      </c>
      <c r="I72" s="4">
        <v>97.777780000000007</v>
      </c>
      <c r="K72" t="s">
        <v>14</v>
      </c>
      <c r="L72">
        <v>0</v>
      </c>
      <c r="M72" s="4">
        <v>0</v>
      </c>
      <c r="O72">
        <v>0</v>
      </c>
      <c r="P72">
        <v>0</v>
      </c>
      <c r="Q72">
        <v>0</v>
      </c>
      <c r="S72" s="4">
        <v>0</v>
      </c>
      <c r="T72"/>
      <c r="U72" t="s">
        <v>12</v>
      </c>
      <c r="V72">
        <v>24</v>
      </c>
      <c r="W72">
        <v>80</v>
      </c>
      <c r="Y72">
        <v>17</v>
      </c>
      <c r="Z72">
        <v>11</v>
      </c>
      <c r="AA72">
        <v>4</v>
      </c>
      <c r="AC72" s="4">
        <v>35.55556</v>
      </c>
    </row>
    <row r="73" spans="1:29" x14ac:dyDescent="0.25">
      <c r="A73" t="s">
        <v>16</v>
      </c>
      <c r="B73">
        <v>22</v>
      </c>
      <c r="C73">
        <v>73.333299999999994</v>
      </c>
      <c r="E73">
        <v>30</v>
      </c>
      <c r="F73">
        <v>28</v>
      </c>
      <c r="G73">
        <v>28</v>
      </c>
      <c r="I73" s="4">
        <v>95.55556</v>
      </c>
      <c r="K73" t="s">
        <v>17</v>
      </c>
      <c r="L73">
        <v>7</v>
      </c>
      <c r="M73" s="4">
        <v>23.333300000000001</v>
      </c>
      <c r="O73">
        <v>15</v>
      </c>
      <c r="P73">
        <v>2</v>
      </c>
      <c r="Q73">
        <v>0</v>
      </c>
      <c r="S73" s="4">
        <v>18.88889</v>
      </c>
      <c r="T73"/>
      <c r="U73" t="s">
        <v>15</v>
      </c>
      <c r="V73">
        <v>6</v>
      </c>
      <c r="W73">
        <v>20</v>
      </c>
      <c r="Y73">
        <v>25</v>
      </c>
      <c r="Z73">
        <v>28</v>
      </c>
      <c r="AA73">
        <v>27</v>
      </c>
      <c r="AC73" s="4">
        <v>88.888890000000004</v>
      </c>
    </row>
    <row r="74" spans="1:29" x14ac:dyDescent="0.25">
      <c r="A74" t="s">
        <v>19</v>
      </c>
      <c r="B74">
        <v>26</v>
      </c>
      <c r="C74">
        <v>86.666700000000006</v>
      </c>
      <c r="E74">
        <v>27</v>
      </c>
      <c r="F74">
        <v>28</v>
      </c>
      <c r="G74">
        <v>30</v>
      </c>
      <c r="I74" s="4">
        <v>94.44444</v>
      </c>
      <c r="N74" s="4"/>
      <c r="S74" s="4"/>
      <c r="T74"/>
      <c r="U74" t="s">
        <v>18</v>
      </c>
      <c r="V74">
        <v>17</v>
      </c>
      <c r="W74">
        <v>56.666699999999999</v>
      </c>
      <c r="Y74">
        <v>27</v>
      </c>
      <c r="Z74">
        <v>27</v>
      </c>
      <c r="AA74">
        <v>29</v>
      </c>
      <c r="AC74" s="4">
        <v>92.222219999999993</v>
      </c>
    </row>
    <row r="75" spans="1:29" x14ac:dyDescent="0.25">
      <c r="X75">
        <f>AVERAGE(W69:W75)</f>
        <v>45</v>
      </c>
    </row>
    <row r="76" spans="1:29" x14ac:dyDescent="0.25">
      <c r="X76">
        <f>STDEV(W69:W75)</f>
        <v>23.261796051809924</v>
      </c>
    </row>
    <row r="77" spans="1:29" x14ac:dyDescent="0.25">
      <c r="C77" t="s">
        <v>155</v>
      </c>
      <c r="X77">
        <f>X76/SQRT(7)</f>
        <v>8.7921324859704608</v>
      </c>
    </row>
    <row r="78" spans="1:29" x14ac:dyDescent="0.25">
      <c r="A78" s="1"/>
      <c r="B78" s="1"/>
      <c r="C78" s="1"/>
      <c r="D78" s="1" t="s">
        <v>156</v>
      </c>
      <c r="E78" s="1"/>
      <c r="F78" s="5"/>
      <c r="G78" s="1"/>
      <c r="H78" s="1"/>
      <c r="I78" s="1"/>
    </row>
    <row r="79" spans="1:29" x14ac:dyDescent="0.25">
      <c r="A79" s="1" t="s">
        <v>98</v>
      </c>
      <c r="B79" s="1"/>
      <c r="K79" s="1" t="s">
        <v>106</v>
      </c>
      <c r="L79" s="1"/>
      <c r="M79"/>
      <c r="P79" s="4"/>
      <c r="T79"/>
      <c r="U79" s="1" t="s">
        <v>105</v>
      </c>
      <c r="V79" s="1"/>
      <c r="W79" s="4"/>
    </row>
    <row r="80" spans="1:29" x14ac:dyDescent="0.25">
      <c r="A80" t="s">
        <v>146</v>
      </c>
      <c r="B80" s="1" t="s">
        <v>159</v>
      </c>
      <c r="C80" s="6" t="s">
        <v>20</v>
      </c>
      <c r="E80" s="1" t="s">
        <v>143</v>
      </c>
      <c r="F80" s="1" t="s">
        <v>144</v>
      </c>
      <c r="G80" s="1" t="s">
        <v>145</v>
      </c>
      <c r="H80" s="1"/>
      <c r="I80" s="6" t="s">
        <v>20</v>
      </c>
      <c r="K80" t="s">
        <v>146</v>
      </c>
      <c r="L80" s="1" t="s">
        <v>159</v>
      </c>
      <c r="M80" s="6" t="s">
        <v>20</v>
      </c>
      <c r="O80" s="1" t="s">
        <v>143</v>
      </c>
      <c r="P80" s="1" t="s">
        <v>144</v>
      </c>
      <c r="Q80" s="1" t="s">
        <v>145</v>
      </c>
      <c r="R80" s="1"/>
      <c r="S80" s="6" t="s">
        <v>20</v>
      </c>
      <c r="T80"/>
      <c r="U80" t="s">
        <v>146</v>
      </c>
      <c r="V80" s="1" t="s">
        <v>159</v>
      </c>
      <c r="W80" s="6" t="s">
        <v>20</v>
      </c>
      <c r="Y80" s="1" t="s">
        <v>143</v>
      </c>
      <c r="Z80" s="1" t="s">
        <v>144</v>
      </c>
      <c r="AA80" s="1" t="s">
        <v>145</v>
      </c>
      <c r="AB80" s="1"/>
      <c r="AC80" s="6" t="s">
        <v>20</v>
      </c>
    </row>
    <row r="81" spans="1:29" x14ac:dyDescent="0.25">
      <c r="A81" t="s">
        <v>2</v>
      </c>
      <c r="B81">
        <v>21</v>
      </c>
      <c r="C81">
        <v>70</v>
      </c>
      <c r="E81">
        <v>12</v>
      </c>
      <c r="F81">
        <v>30</v>
      </c>
      <c r="G81">
        <v>20</v>
      </c>
      <c r="I81" s="4">
        <v>68.888890000000004</v>
      </c>
      <c r="K81" t="s">
        <v>0</v>
      </c>
      <c r="L81">
        <v>0</v>
      </c>
      <c r="M81" s="4">
        <v>0</v>
      </c>
      <c r="O81">
        <v>9</v>
      </c>
      <c r="P81">
        <v>6</v>
      </c>
      <c r="Q81">
        <v>0</v>
      </c>
      <c r="S81" s="4">
        <v>16.66667</v>
      </c>
      <c r="T81"/>
      <c r="U81" t="s">
        <v>1</v>
      </c>
      <c r="V81">
        <v>0</v>
      </c>
      <c r="W81">
        <v>0</v>
      </c>
      <c r="Y81">
        <v>25</v>
      </c>
      <c r="Z81">
        <v>27</v>
      </c>
      <c r="AA81">
        <v>23</v>
      </c>
      <c r="AC81" s="4">
        <v>83.333330000000004</v>
      </c>
    </row>
    <row r="82" spans="1:29" x14ac:dyDescent="0.25">
      <c r="A82" t="s">
        <v>5</v>
      </c>
      <c r="B82">
        <v>25</v>
      </c>
      <c r="C82">
        <v>83.333299999999994</v>
      </c>
      <c r="E82">
        <v>16</v>
      </c>
      <c r="F82">
        <v>17</v>
      </c>
      <c r="G82">
        <v>5</v>
      </c>
      <c r="I82" s="4">
        <v>42.22222</v>
      </c>
      <c r="K82" t="s">
        <v>3</v>
      </c>
      <c r="L82">
        <v>21</v>
      </c>
      <c r="M82" s="4">
        <v>70</v>
      </c>
      <c r="O82">
        <v>13</v>
      </c>
      <c r="P82">
        <v>9</v>
      </c>
      <c r="Q82">
        <v>0</v>
      </c>
      <c r="S82" s="4">
        <v>24.44444</v>
      </c>
      <c r="T82"/>
      <c r="U82" t="s">
        <v>4</v>
      </c>
      <c r="V82">
        <v>18</v>
      </c>
      <c r="W82">
        <v>60</v>
      </c>
      <c r="Y82">
        <v>21</v>
      </c>
      <c r="Z82">
        <v>2</v>
      </c>
      <c r="AA82">
        <v>0</v>
      </c>
      <c r="AC82" s="4">
        <v>25.55556</v>
      </c>
    </row>
    <row r="83" spans="1:29" x14ac:dyDescent="0.25">
      <c r="A83" t="s">
        <v>8</v>
      </c>
      <c r="B83">
        <v>7</v>
      </c>
      <c r="C83">
        <v>23.333300000000001</v>
      </c>
      <c r="E83">
        <v>16</v>
      </c>
      <c r="F83">
        <v>25</v>
      </c>
      <c r="G83">
        <v>28</v>
      </c>
      <c r="I83" s="4">
        <v>76.666669999999996</v>
      </c>
      <c r="K83" t="s">
        <v>6</v>
      </c>
      <c r="L83">
        <v>3</v>
      </c>
      <c r="M83" s="4">
        <v>10</v>
      </c>
      <c r="O83">
        <v>2</v>
      </c>
      <c r="P83">
        <v>1</v>
      </c>
      <c r="Q83">
        <v>0</v>
      </c>
      <c r="S83" s="4">
        <v>3.3333330000000001</v>
      </c>
      <c r="T83"/>
      <c r="U83" t="s">
        <v>7</v>
      </c>
      <c r="V83">
        <v>4</v>
      </c>
      <c r="W83">
        <v>13.333299999999999</v>
      </c>
      <c r="Y83">
        <v>22</v>
      </c>
      <c r="Z83">
        <v>27</v>
      </c>
      <c r="AA83">
        <v>10</v>
      </c>
      <c r="AC83" s="4">
        <v>65.55556</v>
      </c>
    </row>
    <row r="84" spans="1:29" x14ac:dyDescent="0.25">
      <c r="A84" t="s">
        <v>11</v>
      </c>
      <c r="B84">
        <v>20</v>
      </c>
      <c r="C84">
        <v>66.666700000000006</v>
      </c>
      <c r="E84">
        <v>18</v>
      </c>
      <c r="F84">
        <v>29</v>
      </c>
      <c r="G84">
        <v>29</v>
      </c>
      <c r="I84" s="4">
        <v>84.444400000000002</v>
      </c>
      <c r="K84" t="s">
        <v>9</v>
      </c>
      <c r="L84">
        <v>14</v>
      </c>
      <c r="M84" s="4">
        <v>46.666699999999999</v>
      </c>
      <c r="O84">
        <v>8</v>
      </c>
      <c r="P84">
        <v>2</v>
      </c>
      <c r="Q84">
        <v>0</v>
      </c>
      <c r="S84" s="4">
        <v>11.11111</v>
      </c>
      <c r="T84"/>
      <c r="U84" t="s">
        <v>10</v>
      </c>
      <c r="V84">
        <v>13</v>
      </c>
      <c r="W84">
        <v>43.333300000000001</v>
      </c>
      <c r="Y84">
        <v>21</v>
      </c>
      <c r="Z84">
        <v>21</v>
      </c>
      <c r="AA84">
        <v>15</v>
      </c>
      <c r="AC84" s="4">
        <v>63.333329999999997</v>
      </c>
    </row>
    <row r="85" spans="1:29" x14ac:dyDescent="0.25">
      <c r="A85" t="s">
        <v>13</v>
      </c>
      <c r="B85">
        <v>27</v>
      </c>
      <c r="C85">
        <v>90</v>
      </c>
      <c r="E85">
        <v>25</v>
      </c>
      <c r="F85">
        <v>27</v>
      </c>
      <c r="G85">
        <v>28</v>
      </c>
      <c r="I85" s="4">
        <v>88.888900000000007</v>
      </c>
      <c r="K85" t="s">
        <v>14</v>
      </c>
      <c r="L85">
        <v>2</v>
      </c>
      <c r="M85" s="4">
        <v>6.6666999999999996</v>
      </c>
      <c r="O85">
        <v>2</v>
      </c>
      <c r="P85">
        <v>1</v>
      </c>
      <c r="Q85">
        <v>0</v>
      </c>
      <c r="S85" s="4">
        <v>3.3333330000000001</v>
      </c>
      <c r="T85"/>
      <c r="U85" t="s">
        <v>12</v>
      </c>
      <c r="V85">
        <v>0</v>
      </c>
      <c r="W85">
        <v>0</v>
      </c>
      <c r="Y85">
        <v>17</v>
      </c>
      <c r="Z85">
        <v>5</v>
      </c>
      <c r="AA85">
        <v>8</v>
      </c>
      <c r="AC85" s="4">
        <v>33.333329999999997</v>
      </c>
    </row>
    <row r="86" spans="1:29" x14ac:dyDescent="0.25">
      <c r="A86" t="s">
        <v>16</v>
      </c>
      <c r="B86">
        <v>14</v>
      </c>
      <c r="C86">
        <v>46.667000000000002</v>
      </c>
      <c r="E86">
        <v>19</v>
      </c>
      <c r="F86">
        <v>27</v>
      </c>
      <c r="G86">
        <v>25</v>
      </c>
      <c r="I86" s="4">
        <v>78.888900000000007</v>
      </c>
      <c r="K86" t="s">
        <v>17</v>
      </c>
      <c r="L86">
        <v>24</v>
      </c>
      <c r="M86" s="4">
        <v>80</v>
      </c>
      <c r="O86">
        <v>18</v>
      </c>
      <c r="P86">
        <v>16</v>
      </c>
      <c r="Q86">
        <v>0</v>
      </c>
      <c r="S86" s="4">
        <v>37.77778</v>
      </c>
      <c r="T86"/>
      <c r="U86" t="s">
        <v>15</v>
      </c>
      <c r="V86">
        <v>14</v>
      </c>
      <c r="W86">
        <v>46.666699999999999</v>
      </c>
      <c r="Y86">
        <v>22</v>
      </c>
      <c r="Z86">
        <v>15</v>
      </c>
      <c r="AA86">
        <v>8</v>
      </c>
      <c r="AC86" s="4">
        <v>50</v>
      </c>
    </row>
    <row r="87" spans="1:29" x14ac:dyDescent="0.25">
      <c r="A87" t="s">
        <v>19</v>
      </c>
      <c r="B87">
        <v>29</v>
      </c>
      <c r="C87">
        <v>96.667000000000002</v>
      </c>
      <c r="E87">
        <v>28</v>
      </c>
      <c r="F87">
        <v>30</v>
      </c>
      <c r="G87">
        <v>27</v>
      </c>
      <c r="I87" s="4">
        <v>94.444400000000002</v>
      </c>
      <c r="N87" s="4"/>
      <c r="S87" s="4"/>
      <c r="T87"/>
      <c r="U87" t="s">
        <v>18</v>
      </c>
      <c r="V87">
        <v>4</v>
      </c>
      <c r="W87">
        <v>13.333299999999999</v>
      </c>
      <c r="Y87">
        <v>22</v>
      </c>
      <c r="Z87">
        <v>28</v>
      </c>
      <c r="AA87">
        <v>28</v>
      </c>
      <c r="AC87" s="4">
        <v>86.666669999999996</v>
      </c>
    </row>
    <row r="90" spans="1:29" x14ac:dyDescent="0.25">
      <c r="C90" t="s">
        <v>147</v>
      </c>
    </row>
    <row r="91" spans="1:29" x14ac:dyDescent="0.25">
      <c r="A91" s="1"/>
      <c r="B91" s="1"/>
      <c r="C91" s="1"/>
      <c r="D91" s="1" t="s">
        <v>151</v>
      </c>
      <c r="E91" s="1"/>
      <c r="F91" s="5"/>
      <c r="G91" s="1"/>
      <c r="H91" s="1"/>
      <c r="I91" s="1"/>
    </row>
    <row r="92" spans="1:29" x14ac:dyDescent="0.25">
      <c r="A92" s="1" t="s">
        <v>105</v>
      </c>
      <c r="B92" s="1"/>
      <c r="K92" s="1" t="s">
        <v>106</v>
      </c>
      <c r="L92" s="1"/>
    </row>
    <row r="93" spans="1:29" x14ac:dyDescent="0.25">
      <c r="A93" t="s">
        <v>146</v>
      </c>
      <c r="B93" s="1" t="s">
        <v>159</v>
      </c>
      <c r="C93" s="6" t="s">
        <v>20</v>
      </c>
      <c r="E93" s="1" t="s">
        <v>143</v>
      </c>
      <c r="F93" s="1" t="s">
        <v>144</v>
      </c>
      <c r="G93" s="1" t="s">
        <v>145</v>
      </c>
      <c r="H93" s="1"/>
      <c r="I93" s="6" t="s">
        <v>20</v>
      </c>
      <c r="K93" t="s">
        <v>146</v>
      </c>
      <c r="L93" s="1" t="s">
        <v>159</v>
      </c>
      <c r="M93" s="6" t="s">
        <v>20</v>
      </c>
      <c r="O93" s="1" t="s">
        <v>143</v>
      </c>
      <c r="P93" s="1" t="s">
        <v>144</v>
      </c>
      <c r="Q93" s="1" t="s">
        <v>145</v>
      </c>
      <c r="R93" s="1"/>
      <c r="S93" s="6" t="s">
        <v>20</v>
      </c>
    </row>
    <row r="94" spans="1:29" x14ac:dyDescent="0.25">
      <c r="A94" t="s">
        <v>21</v>
      </c>
      <c r="B94">
        <v>15</v>
      </c>
      <c r="C94">
        <v>50</v>
      </c>
      <c r="E94">
        <v>28</v>
      </c>
      <c r="F94">
        <v>29</v>
      </c>
      <c r="G94">
        <v>30</v>
      </c>
      <c r="I94" s="4">
        <v>96.666669999999996</v>
      </c>
      <c r="K94" t="s">
        <v>22</v>
      </c>
      <c r="L94">
        <v>0</v>
      </c>
      <c r="M94" s="4">
        <v>0</v>
      </c>
      <c r="O94">
        <v>29</v>
      </c>
      <c r="P94">
        <v>20</v>
      </c>
      <c r="Q94">
        <v>27</v>
      </c>
      <c r="S94" s="4">
        <v>84.44444</v>
      </c>
    </row>
    <row r="95" spans="1:29" x14ac:dyDescent="0.25">
      <c r="A95" t="s">
        <v>24</v>
      </c>
      <c r="B95">
        <v>20</v>
      </c>
      <c r="C95">
        <v>66.667000000000002</v>
      </c>
      <c r="E95">
        <v>22</v>
      </c>
      <c r="F95">
        <v>29</v>
      </c>
      <c r="G95">
        <v>30</v>
      </c>
      <c r="I95" s="4">
        <v>90</v>
      </c>
      <c r="K95" t="s">
        <v>25</v>
      </c>
      <c r="L95">
        <v>0</v>
      </c>
      <c r="M95" s="4">
        <v>0</v>
      </c>
      <c r="O95">
        <v>26</v>
      </c>
      <c r="P95">
        <v>16</v>
      </c>
      <c r="Q95">
        <v>26</v>
      </c>
      <c r="S95" s="4">
        <v>75.55556</v>
      </c>
    </row>
    <row r="96" spans="1:29" x14ac:dyDescent="0.25">
      <c r="A96" t="s">
        <v>27</v>
      </c>
      <c r="B96">
        <v>17</v>
      </c>
      <c r="C96">
        <v>56.667000000000002</v>
      </c>
      <c r="E96">
        <v>10</v>
      </c>
      <c r="F96">
        <v>30</v>
      </c>
      <c r="G96">
        <v>30</v>
      </c>
      <c r="I96" s="4">
        <v>77.777780000000007</v>
      </c>
      <c r="K96" t="s">
        <v>28</v>
      </c>
      <c r="L96">
        <v>4</v>
      </c>
      <c r="M96" s="4">
        <v>13.333299999999999</v>
      </c>
      <c r="O96">
        <v>21</v>
      </c>
      <c r="P96">
        <v>22</v>
      </c>
      <c r="Q96">
        <v>28</v>
      </c>
      <c r="S96" s="4">
        <v>78.888890000000004</v>
      </c>
    </row>
    <row r="97" spans="1:19" x14ac:dyDescent="0.25">
      <c r="A97" t="s">
        <v>30</v>
      </c>
      <c r="B97">
        <v>29</v>
      </c>
      <c r="C97">
        <v>96.667000000000002</v>
      </c>
      <c r="E97">
        <v>24</v>
      </c>
      <c r="F97">
        <v>30</v>
      </c>
      <c r="G97">
        <v>30</v>
      </c>
      <c r="I97" s="4">
        <v>93.333330000000004</v>
      </c>
      <c r="K97" t="s">
        <v>31</v>
      </c>
      <c r="L97">
        <v>26</v>
      </c>
      <c r="M97" s="4">
        <v>86.666700000000006</v>
      </c>
      <c r="O97">
        <v>28</v>
      </c>
      <c r="P97">
        <v>30</v>
      </c>
      <c r="Q97">
        <v>28</v>
      </c>
      <c r="S97" s="4">
        <v>95.55556</v>
      </c>
    </row>
    <row r="98" spans="1:19" x14ac:dyDescent="0.25">
      <c r="A98" t="s">
        <v>33</v>
      </c>
      <c r="B98">
        <v>20</v>
      </c>
      <c r="C98">
        <v>66.667000000000002</v>
      </c>
      <c r="E98">
        <v>24</v>
      </c>
      <c r="F98">
        <v>25</v>
      </c>
      <c r="G98">
        <v>27</v>
      </c>
      <c r="I98" s="4">
        <v>84.44444</v>
      </c>
      <c r="K98" t="s">
        <v>34</v>
      </c>
      <c r="L98">
        <v>0</v>
      </c>
      <c r="M98" s="4">
        <v>0</v>
      </c>
      <c r="O98">
        <v>14</v>
      </c>
      <c r="P98">
        <v>27</v>
      </c>
      <c r="Q98">
        <v>30</v>
      </c>
      <c r="S98" s="4">
        <v>78.888890000000004</v>
      </c>
    </row>
    <row r="99" spans="1:19" x14ac:dyDescent="0.25">
      <c r="A99" t="s">
        <v>36</v>
      </c>
      <c r="B99">
        <v>0</v>
      </c>
      <c r="C99">
        <v>0</v>
      </c>
      <c r="E99">
        <v>25</v>
      </c>
      <c r="F99">
        <v>29</v>
      </c>
      <c r="G99">
        <v>30</v>
      </c>
      <c r="I99" s="4">
        <v>93.333330000000004</v>
      </c>
      <c r="K99" t="s">
        <v>37</v>
      </c>
      <c r="L99">
        <v>0</v>
      </c>
      <c r="M99" s="4">
        <v>0</v>
      </c>
      <c r="O99">
        <v>20</v>
      </c>
      <c r="P99">
        <v>29</v>
      </c>
      <c r="Q99">
        <v>28</v>
      </c>
      <c r="S99" s="4">
        <v>85.55556</v>
      </c>
    </row>
    <row r="100" spans="1:19" x14ac:dyDescent="0.25">
      <c r="A100" t="s">
        <v>39</v>
      </c>
      <c r="B100">
        <v>19</v>
      </c>
      <c r="C100">
        <v>63.333300000000001</v>
      </c>
      <c r="E100">
        <v>28</v>
      </c>
      <c r="F100">
        <v>27</v>
      </c>
      <c r="G100">
        <v>26</v>
      </c>
      <c r="I100" s="4">
        <v>90</v>
      </c>
      <c r="K100" t="s">
        <v>40</v>
      </c>
      <c r="L100">
        <v>14</v>
      </c>
      <c r="M100" s="4">
        <v>46.666699999999999</v>
      </c>
      <c r="N100" s="4"/>
      <c r="O100">
        <v>26</v>
      </c>
      <c r="P100">
        <v>22</v>
      </c>
      <c r="Q100">
        <v>26</v>
      </c>
      <c r="S100" s="4">
        <v>82.222219999999993</v>
      </c>
    </row>
    <row r="103" spans="1:19" x14ac:dyDescent="0.25">
      <c r="A103" s="1"/>
      <c r="B103" s="1"/>
      <c r="C103" s="1"/>
      <c r="D103" s="1" t="s">
        <v>152</v>
      </c>
      <c r="E103" s="1"/>
      <c r="F103" s="5"/>
      <c r="G103" s="1"/>
      <c r="H103" s="1"/>
      <c r="I103" s="1"/>
    </row>
    <row r="104" spans="1:19" x14ac:dyDescent="0.25">
      <c r="A104" s="1" t="s">
        <v>105</v>
      </c>
      <c r="B104" s="1"/>
      <c r="K104" s="1" t="s">
        <v>106</v>
      </c>
      <c r="L104" s="1"/>
    </row>
    <row r="105" spans="1:19" x14ac:dyDescent="0.25">
      <c r="A105" t="s">
        <v>146</v>
      </c>
      <c r="B105" s="1" t="s">
        <v>159</v>
      </c>
      <c r="C105" s="6" t="s">
        <v>20</v>
      </c>
      <c r="E105" s="1" t="s">
        <v>143</v>
      </c>
      <c r="F105" s="1" t="s">
        <v>144</v>
      </c>
      <c r="G105" s="1" t="s">
        <v>145</v>
      </c>
      <c r="H105" s="1"/>
      <c r="I105" s="6" t="s">
        <v>20</v>
      </c>
      <c r="K105" t="s">
        <v>146</v>
      </c>
      <c r="L105" s="1" t="s">
        <v>159</v>
      </c>
      <c r="M105" s="6" t="s">
        <v>20</v>
      </c>
      <c r="O105" s="1" t="s">
        <v>143</v>
      </c>
      <c r="P105" s="1" t="s">
        <v>144</v>
      </c>
      <c r="Q105" s="1" t="s">
        <v>145</v>
      </c>
      <c r="R105" s="1"/>
      <c r="S105" s="6" t="s">
        <v>20</v>
      </c>
    </row>
    <row r="106" spans="1:19" x14ac:dyDescent="0.25">
      <c r="A106" t="s">
        <v>21</v>
      </c>
      <c r="B106">
        <v>28</v>
      </c>
      <c r="C106">
        <v>93.333299999999994</v>
      </c>
      <c r="E106">
        <v>29</v>
      </c>
      <c r="F106">
        <v>30</v>
      </c>
      <c r="G106">
        <v>30</v>
      </c>
      <c r="I106" s="4">
        <v>98.888890000000004</v>
      </c>
      <c r="K106" t="s">
        <v>22</v>
      </c>
      <c r="L106">
        <v>6</v>
      </c>
      <c r="M106" s="4">
        <v>20</v>
      </c>
      <c r="O106">
        <v>15</v>
      </c>
      <c r="P106">
        <v>9</v>
      </c>
      <c r="Q106">
        <v>16</v>
      </c>
      <c r="S106" s="4">
        <v>44.44444</v>
      </c>
    </row>
    <row r="107" spans="1:19" x14ac:dyDescent="0.25">
      <c r="A107" t="s">
        <v>24</v>
      </c>
      <c r="B107">
        <v>0</v>
      </c>
      <c r="C107">
        <v>0</v>
      </c>
      <c r="E107">
        <v>16</v>
      </c>
      <c r="F107">
        <v>18</v>
      </c>
      <c r="G107">
        <v>26</v>
      </c>
      <c r="I107" s="4">
        <v>66.666669999999996</v>
      </c>
      <c r="K107" t="s">
        <v>25</v>
      </c>
      <c r="L107">
        <v>0</v>
      </c>
      <c r="M107" s="4">
        <v>0</v>
      </c>
      <c r="O107">
        <v>22</v>
      </c>
      <c r="P107">
        <v>23</v>
      </c>
      <c r="Q107">
        <v>17</v>
      </c>
      <c r="S107" s="4">
        <v>68.888890000000004</v>
      </c>
    </row>
    <row r="108" spans="1:19" x14ac:dyDescent="0.25">
      <c r="A108" t="s">
        <v>27</v>
      </c>
      <c r="B108">
        <v>0</v>
      </c>
      <c r="C108">
        <v>0</v>
      </c>
      <c r="E108">
        <v>10</v>
      </c>
      <c r="F108">
        <v>23</v>
      </c>
      <c r="G108">
        <v>16</v>
      </c>
      <c r="I108" s="4">
        <v>54.44444</v>
      </c>
      <c r="K108" t="s">
        <v>28</v>
      </c>
      <c r="L108">
        <v>0</v>
      </c>
      <c r="M108" s="4">
        <v>0</v>
      </c>
      <c r="O108">
        <v>1</v>
      </c>
      <c r="P108">
        <v>4</v>
      </c>
      <c r="Q108">
        <v>6</v>
      </c>
      <c r="S108" s="4">
        <v>12.22222</v>
      </c>
    </row>
    <row r="109" spans="1:19" x14ac:dyDescent="0.25">
      <c r="A109" t="s">
        <v>30</v>
      </c>
      <c r="B109">
        <v>27</v>
      </c>
      <c r="C109">
        <v>90</v>
      </c>
      <c r="E109">
        <v>28</v>
      </c>
      <c r="F109">
        <v>27</v>
      </c>
      <c r="G109">
        <v>29</v>
      </c>
      <c r="I109" s="4">
        <v>93.333330000000004</v>
      </c>
      <c r="K109" t="s">
        <v>31</v>
      </c>
      <c r="L109">
        <v>0</v>
      </c>
      <c r="M109" s="4">
        <v>0</v>
      </c>
      <c r="O109">
        <v>22</v>
      </c>
      <c r="P109">
        <v>22</v>
      </c>
      <c r="Q109">
        <v>23</v>
      </c>
      <c r="S109" s="4">
        <v>74.333330000000004</v>
      </c>
    </row>
    <row r="110" spans="1:19" x14ac:dyDescent="0.25">
      <c r="A110" t="s">
        <v>33</v>
      </c>
      <c r="B110">
        <v>0</v>
      </c>
      <c r="C110">
        <v>0</v>
      </c>
      <c r="E110">
        <v>19</v>
      </c>
      <c r="F110">
        <v>24</v>
      </c>
      <c r="G110">
        <v>20</v>
      </c>
      <c r="I110" s="4">
        <v>70</v>
      </c>
      <c r="K110" t="s">
        <v>34</v>
      </c>
      <c r="L110">
        <v>0</v>
      </c>
      <c r="M110" s="4">
        <v>0</v>
      </c>
      <c r="O110">
        <v>17</v>
      </c>
      <c r="P110">
        <v>25</v>
      </c>
      <c r="Q110">
        <v>24</v>
      </c>
      <c r="S110" s="4">
        <v>73.333330000000004</v>
      </c>
    </row>
    <row r="111" spans="1:19" x14ac:dyDescent="0.25">
      <c r="A111" t="s">
        <v>36</v>
      </c>
      <c r="B111">
        <v>14</v>
      </c>
      <c r="C111">
        <v>46.667000000000002</v>
      </c>
      <c r="E111">
        <v>15</v>
      </c>
      <c r="F111">
        <v>26</v>
      </c>
      <c r="G111">
        <v>27</v>
      </c>
      <c r="I111" s="4">
        <v>75.55556</v>
      </c>
      <c r="K111" t="s">
        <v>37</v>
      </c>
      <c r="L111">
        <v>0</v>
      </c>
      <c r="M111" s="4">
        <v>0</v>
      </c>
      <c r="O111">
        <v>8</v>
      </c>
      <c r="P111">
        <v>16</v>
      </c>
      <c r="Q111">
        <v>12</v>
      </c>
      <c r="S111" s="4">
        <v>40</v>
      </c>
    </row>
    <row r="112" spans="1:19" x14ac:dyDescent="0.25">
      <c r="A112" t="s">
        <v>39</v>
      </c>
      <c r="B112">
        <v>0</v>
      </c>
      <c r="C112">
        <v>0</v>
      </c>
      <c r="E112">
        <v>20</v>
      </c>
      <c r="F112">
        <v>20</v>
      </c>
      <c r="G112">
        <v>22</v>
      </c>
      <c r="I112" s="4">
        <v>68.888890000000004</v>
      </c>
      <c r="K112" t="s">
        <v>40</v>
      </c>
      <c r="L112">
        <v>0</v>
      </c>
      <c r="M112" s="4">
        <v>0</v>
      </c>
      <c r="N112" s="4"/>
      <c r="O112">
        <v>8</v>
      </c>
      <c r="P112">
        <v>9</v>
      </c>
      <c r="Q112">
        <v>21</v>
      </c>
      <c r="S112" s="4">
        <v>42.222200000000001</v>
      </c>
    </row>
    <row r="113" spans="1:19" x14ac:dyDescent="0.25">
      <c r="F113"/>
      <c r="I113" s="4"/>
      <c r="M113"/>
      <c r="P113" s="4"/>
    </row>
    <row r="115" spans="1:19" x14ac:dyDescent="0.25">
      <c r="A115" s="1"/>
      <c r="B115" s="1"/>
      <c r="C115" s="1"/>
      <c r="D115" s="1" t="s">
        <v>153</v>
      </c>
      <c r="E115" s="1"/>
      <c r="F115" s="5"/>
      <c r="G115" s="1"/>
      <c r="H115" s="1"/>
      <c r="I115" s="1"/>
    </row>
    <row r="116" spans="1:19" x14ac:dyDescent="0.25">
      <c r="A116" s="1" t="s">
        <v>105</v>
      </c>
      <c r="B116" s="1"/>
      <c r="C116" s="4"/>
      <c r="K116" s="1" t="s">
        <v>106</v>
      </c>
      <c r="L116" s="1"/>
    </row>
    <row r="117" spans="1:19" x14ac:dyDescent="0.25">
      <c r="A117" t="s">
        <v>146</v>
      </c>
      <c r="B117" s="1" t="s">
        <v>159</v>
      </c>
      <c r="C117" s="6" t="s">
        <v>20</v>
      </c>
      <c r="E117" s="1" t="s">
        <v>143</v>
      </c>
      <c r="F117" s="1" t="s">
        <v>144</v>
      </c>
      <c r="G117" s="1" t="s">
        <v>145</v>
      </c>
      <c r="H117" s="1"/>
      <c r="I117" s="6" t="s">
        <v>20</v>
      </c>
      <c r="K117" t="s">
        <v>146</v>
      </c>
      <c r="L117" s="1" t="s">
        <v>159</v>
      </c>
      <c r="M117" s="6" t="s">
        <v>20</v>
      </c>
      <c r="O117" s="1" t="s">
        <v>143</v>
      </c>
      <c r="P117" s="1" t="s">
        <v>144</v>
      </c>
      <c r="Q117" s="1" t="s">
        <v>145</v>
      </c>
      <c r="R117" s="1"/>
      <c r="S117" s="6" t="s">
        <v>20</v>
      </c>
    </row>
    <row r="118" spans="1:19" x14ac:dyDescent="0.25">
      <c r="A118" t="s">
        <v>21</v>
      </c>
      <c r="B118">
        <v>0</v>
      </c>
      <c r="C118">
        <v>0</v>
      </c>
      <c r="E118">
        <v>22</v>
      </c>
      <c r="F118">
        <v>27</v>
      </c>
      <c r="G118">
        <v>28</v>
      </c>
      <c r="I118" s="4">
        <v>85.55556</v>
      </c>
      <c r="K118" t="s">
        <v>22</v>
      </c>
      <c r="L118">
        <v>0</v>
      </c>
      <c r="M118" s="4">
        <v>0</v>
      </c>
      <c r="O118">
        <v>11</v>
      </c>
      <c r="P118">
        <v>18</v>
      </c>
      <c r="Q118">
        <v>21</v>
      </c>
      <c r="S118" s="4">
        <v>55.55556</v>
      </c>
    </row>
    <row r="119" spans="1:19" x14ac:dyDescent="0.25">
      <c r="A119" t="s">
        <v>24</v>
      </c>
      <c r="B119">
        <v>18</v>
      </c>
      <c r="C119">
        <v>60</v>
      </c>
      <c r="E119">
        <v>26</v>
      </c>
      <c r="F119">
        <v>21</v>
      </c>
      <c r="G119">
        <v>13</v>
      </c>
      <c r="I119" s="4">
        <v>66.666669999999996</v>
      </c>
      <c r="K119" t="s">
        <v>25</v>
      </c>
      <c r="L119">
        <v>0</v>
      </c>
      <c r="M119" s="4">
        <v>0</v>
      </c>
      <c r="O119">
        <v>19</v>
      </c>
      <c r="P119">
        <v>19</v>
      </c>
      <c r="Q119">
        <v>12</v>
      </c>
      <c r="S119" s="4">
        <v>55.55556</v>
      </c>
    </row>
    <row r="120" spans="1:19" x14ac:dyDescent="0.25">
      <c r="A120" t="s">
        <v>27</v>
      </c>
      <c r="B120">
        <v>0</v>
      </c>
      <c r="C120">
        <v>0</v>
      </c>
      <c r="E120">
        <v>11</v>
      </c>
      <c r="F120">
        <v>8</v>
      </c>
      <c r="G120">
        <v>24</v>
      </c>
      <c r="I120" s="4">
        <v>47.77778</v>
      </c>
      <c r="K120" t="s">
        <v>28</v>
      </c>
      <c r="L120">
        <v>0</v>
      </c>
      <c r="M120" s="4">
        <v>0</v>
      </c>
      <c r="O120">
        <v>0</v>
      </c>
      <c r="P120">
        <v>2</v>
      </c>
      <c r="Q120">
        <v>2</v>
      </c>
      <c r="S120" s="4">
        <v>4.4444439999999998</v>
      </c>
    </row>
    <row r="121" spans="1:19" x14ac:dyDescent="0.25">
      <c r="A121" t="s">
        <v>30</v>
      </c>
      <c r="B121">
        <v>0</v>
      </c>
      <c r="C121">
        <v>0</v>
      </c>
      <c r="E121">
        <v>24</v>
      </c>
      <c r="F121">
        <v>26</v>
      </c>
      <c r="G121">
        <v>27</v>
      </c>
      <c r="I121" s="4">
        <v>85.55556</v>
      </c>
      <c r="K121" t="s">
        <v>31</v>
      </c>
      <c r="L121">
        <v>22</v>
      </c>
      <c r="M121" s="4">
        <v>73.333299999999994</v>
      </c>
      <c r="O121">
        <v>15</v>
      </c>
      <c r="P121">
        <v>22</v>
      </c>
      <c r="Q121">
        <v>10</v>
      </c>
      <c r="S121" s="4">
        <v>52.22222</v>
      </c>
    </row>
    <row r="122" spans="1:19" x14ac:dyDescent="0.25">
      <c r="A122" t="s">
        <v>33</v>
      </c>
      <c r="B122">
        <v>0</v>
      </c>
      <c r="C122">
        <v>0</v>
      </c>
      <c r="E122">
        <v>14</v>
      </c>
      <c r="F122">
        <v>3</v>
      </c>
      <c r="G122">
        <v>4</v>
      </c>
      <c r="I122" s="4">
        <v>23.33333</v>
      </c>
      <c r="K122" t="s">
        <v>34</v>
      </c>
      <c r="L122">
        <v>0</v>
      </c>
      <c r="M122" s="4">
        <v>0</v>
      </c>
      <c r="O122">
        <v>12</v>
      </c>
      <c r="P122">
        <v>8</v>
      </c>
      <c r="Q122">
        <v>7</v>
      </c>
      <c r="S122" s="4">
        <v>30</v>
      </c>
    </row>
    <row r="123" spans="1:19" x14ac:dyDescent="0.25">
      <c r="A123" t="s">
        <v>36</v>
      </c>
      <c r="B123">
        <v>15</v>
      </c>
      <c r="C123">
        <v>50</v>
      </c>
      <c r="E123">
        <v>15</v>
      </c>
      <c r="F123">
        <v>23</v>
      </c>
      <c r="G123">
        <v>3</v>
      </c>
      <c r="I123" s="4">
        <v>45.55556</v>
      </c>
      <c r="K123" t="s">
        <v>37</v>
      </c>
      <c r="L123">
        <v>0</v>
      </c>
      <c r="M123" s="4">
        <v>0</v>
      </c>
      <c r="O123">
        <v>0</v>
      </c>
      <c r="P123">
        <v>0</v>
      </c>
      <c r="Q123">
        <v>0</v>
      </c>
      <c r="S123" s="4">
        <v>0</v>
      </c>
    </row>
    <row r="124" spans="1:19" x14ac:dyDescent="0.25">
      <c r="A124" t="s">
        <v>39</v>
      </c>
      <c r="B124">
        <v>0</v>
      </c>
      <c r="C124">
        <v>0</v>
      </c>
      <c r="E124">
        <v>14</v>
      </c>
      <c r="F124">
        <v>12</v>
      </c>
      <c r="G124">
        <v>10</v>
      </c>
      <c r="I124" s="4">
        <v>40</v>
      </c>
      <c r="K124" t="s">
        <v>40</v>
      </c>
      <c r="L124">
        <v>0</v>
      </c>
      <c r="M124" s="4">
        <v>0</v>
      </c>
      <c r="N124" s="4"/>
      <c r="O124">
        <v>9</v>
      </c>
      <c r="P124">
        <v>8</v>
      </c>
      <c r="Q124">
        <v>2</v>
      </c>
      <c r="S124" s="4">
        <v>21.11111</v>
      </c>
    </row>
    <row r="125" spans="1:19" x14ac:dyDescent="0.25">
      <c r="F125"/>
      <c r="I125" s="4"/>
      <c r="M125"/>
      <c r="P125" s="4"/>
    </row>
    <row r="127" spans="1:19" x14ac:dyDescent="0.25">
      <c r="A127" s="1"/>
      <c r="B127" s="1"/>
      <c r="C127" s="1"/>
      <c r="D127" s="1" t="s">
        <v>154</v>
      </c>
      <c r="E127" s="1"/>
      <c r="F127" s="5"/>
      <c r="G127" s="1"/>
      <c r="H127" s="1"/>
      <c r="I127" s="1"/>
    </row>
    <row r="128" spans="1:19" x14ac:dyDescent="0.25">
      <c r="A128" s="1" t="s">
        <v>105</v>
      </c>
      <c r="B128" s="1"/>
      <c r="C128" s="4"/>
      <c r="K128" s="1" t="s">
        <v>106</v>
      </c>
      <c r="L128" s="1"/>
    </row>
    <row r="129" spans="1:29" x14ac:dyDescent="0.25">
      <c r="A129" t="s">
        <v>146</v>
      </c>
      <c r="B129" s="1" t="s">
        <v>159</v>
      </c>
      <c r="C129" s="6" t="s">
        <v>20</v>
      </c>
      <c r="E129" s="1" t="s">
        <v>143</v>
      </c>
      <c r="F129" s="1" t="s">
        <v>144</v>
      </c>
      <c r="G129" s="1" t="s">
        <v>145</v>
      </c>
      <c r="H129" s="1"/>
      <c r="I129" s="6" t="s">
        <v>20</v>
      </c>
      <c r="K129" t="s">
        <v>146</v>
      </c>
      <c r="L129" s="1" t="s">
        <v>159</v>
      </c>
      <c r="M129" s="6" t="s">
        <v>20</v>
      </c>
      <c r="O129" s="1" t="s">
        <v>143</v>
      </c>
      <c r="P129" s="1" t="s">
        <v>144</v>
      </c>
      <c r="Q129" s="1" t="s">
        <v>145</v>
      </c>
      <c r="R129" s="1"/>
      <c r="S129" s="6" t="s">
        <v>20</v>
      </c>
      <c r="T129"/>
    </row>
    <row r="130" spans="1:29" x14ac:dyDescent="0.25">
      <c r="A130" t="s">
        <v>21</v>
      </c>
      <c r="B130">
        <v>0</v>
      </c>
      <c r="C130">
        <v>0</v>
      </c>
      <c r="E130">
        <v>23</v>
      </c>
      <c r="F130">
        <v>23</v>
      </c>
      <c r="G130">
        <v>23</v>
      </c>
      <c r="I130" s="4">
        <v>76.666669999999996</v>
      </c>
      <c r="K130" t="s">
        <v>22</v>
      </c>
      <c r="L130">
        <v>0</v>
      </c>
      <c r="M130" s="4">
        <v>0</v>
      </c>
      <c r="O130">
        <v>13</v>
      </c>
      <c r="P130">
        <v>12</v>
      </c>
      <c r="Q130">
        <v>4</v>
      </c>
      <c r="S130" s="4">
        <v>32.22222</v>
      </c>
      <c r="T130"/>
    </row>
    <row r="131" spans="1:29" x14ac:dyDescent="0.25">
      <c r="A131" t="s">
        <v>24</v>
      </c>
      <c r="B131">
        <v>17</v>
      </c>
      <c r="C131">
        <v>56.666699999999999</v>
      </c>
      <c r="E131">
        <v>14</v>
      </c>
      <c r="F131">
        <v>22</v>
      </c>
      <c r="G131">
        <v>5</v>
      </c>
      <c r="I131" s="4">
        <v>45.55556</v>
      </c>
      <c r="K131" t="s">
        <v>25</v>
      </c>
      <c r="L131">
        <v>0</v>
      </c>
      <c r="M131" s="4">
        <v>0</v>
      </c>
      <c r="O131">
        <v>22</v>
      </c>
      <c r="P131">
        <v>20</v>
      </c>
      <c r="Q131">
        <v>15</v>
      </c>
      <c r="S131" s="4">
        <v>63.333329999999997</v>
      </c>
      <c r="T131"/>
    </row>
    <row r="132" spans="1:29" x14ac:dyDescent="0.25">
      <c r="A132" t="s">
        <v>27</v>
      </c>
      <c r="B132">
        <v>0</v>
      </c>
      <c r="C132">
        <v>0</v>
      </c>
      <c r="E132">
        <v>5</v>
      </c>
      <c r="F132">
        <v>6</v>
      </c>
      <c r="G132">
        <v>0</v>
      </c>
      <c r="I132" s="4">
        <v>12.22222</v>
      </c>
      <c r="K132" t="s">
        <v>28</v>
      </c>
      <c r="L132">
        <v>2</v>
      </c>
      <c r="M132" s="4">
        <v>6.6666999999999996</v>
      </c>
      <c r="O132">
        <v>2</v>
      </c>
      <c r="P132">
        <v>4</v>
      </c>
      <c r="Q132">
        <v>3</v>
      </c>
      <c r="S132" s="4">
        <v>10</v>
      </c>
      <c r="T132"/>
    </row>
    <row r="133" spans="1:29" x14ac:dyDescent="0.25">
      <c r="A133" t="s">
        <v>30</v>
      </c>
      <c r="B133">
        <v>2</v>
      </c>
      <c r="C133">
        <v>6.6666999999999996</v>
      </c>
      <c r="E133">
        <v>16</v>
      </c>
      <c r="F133">
        <v>26</v>
      </c>
      <c r="G133">
        <v>24</v>
      </c>
      <c r="I133" s="4">
        <v>73.333330000000004</v>
      </c>
      <c r="K133" t="s">
        <v>31</v>
      </c>
      <c r="L133">
        <v>0</v>
      </c>
      <c r="M133" s="4">
        <v>0</v>
      </c>
      <c r="O133">
        <v>20</v>
      </c>
      <c r="P133">
        <v>19</v>
      </c>
      <c r="Q133">
        <v>16</v>
      </c>
      <c r="S133" s="4">
        <v>61.111109999999996</v>
      </c>
      <c r="T133"/>
    </row>
    <row r="134" spans="1:29" x14ac:dyDescent="0.25">
      <c r="A134" t="s">
        <v>33</v>
      </c>
      <c r="B134">
        <v>0</v>
      </c>
      <c r="C134">
        <v>0</v>
      </c>
      <c r="E134">
        <v>2</v>
      </c>
      <c r="F134">
        <v>0</v>
      </c>
      <c r="G134">
        <v>1</v>
      </c>
      <c r="I134" s="4">
        <v>3.3333330000000001</v>
      </c>
      <c r="K134" t="s">
        <v>34</v>
      </c>
      <c r="L134">
        <v>0</v>
      </c>
      <c r="M134" s="4">
        <v>0</v>
      </c>
      <c r="O134">
        <v>11</v>
      </c>
      <c r="P134">
        <v>3</v>
      </c>
      <c r="Q134">
        <v>9</v>
      </c>
      <c r="S134" s="4">
        <v>25.55556</v>
      </c>
      <c r="T134"/>
    </row>
    <row r="135" spans="1:29" x14ac:dyDescent="0.25">
      <c r="A135" t="s">
        <v>36</v>
      </c>
      <c r="B135">
        <v>0</v>
      </c>
      <c r="C135">
        <v>0</v>
      </c>
      <c r="E135">
        <v>12</v>
      </c>
      <c r="F135">
        <v>21</v>
      </c>
      <c r="G135">
        <v>20</v>
      </c>
      <c r="I135" s="4">
        <v>58.888890000000004</v>
      </c>
      <c r="K135" t="s">
        <v>37</v>
      </c>
      <c r="L135">
        <v>0</v>
      </c>
      <c r="M135" s="4">
        <v>0</v>
      </c>
      <c r="O135">
        <v>1</v>
      </c>
      <c r="P135">
        <v>0</v>
      </c>
      <c r="Q135">
        <v>0</v>
      </c>
      <c r="S135" s="4">
        <v>1.111111</v>
      </c>
      <c r="T135"/>
    </row>
    <row r="136" spans="1:29" x14ac:dyDescent="0.25">
      <c r="A136" t="s">
        <v>39</v>
      </c>
      <c r="B136">
        <v>0</v>
      </c>
      <c r="C136">
        <v>0</v>
      </c>
      <c r="E136">
        <v>10</v>
      </c>
      <c r="F136">
        <v>10</v>
      </c>
      <c r="G136">
        <v>3</v>
      </c>
      <c r="I136" s="4">
        <v>25.55556</v>
      </c>
      <c r="K136" t="s">
        <v>40</v>
      </c>
      <c r="L136">
        <v>0</v>
      </c>
      <c r="M136" s="4">
        <v>0</v>
      </c>
      <c r="N136" s="4"/>
      <c r="O136">
        <v>2</v>
      </c>
      <c r="P136">
        <v>2</v>
      </c>
      <c r="Q136">
        <v>2</v>
      </c>
      <c r="S136" s="4">
        <v>6.6666670000000003</v>
      </c>
      <c r="T136"/>
    </row>
    <row r="138" spans="1:29" x14ac:dyDescent="0.25">
      <c r="C138" t="s">
        <v>104</v>
      </c>
    </row>
    <row r="139" spans="1:29" x14ac:dyDescent="0.25">
      <c r="A139" s="1"/>
      <c r="B139" s="1"/>
      <c r="C139" s="1"/>
      <c r="D139" s="1" t="s">
        <v>97</v>
      </c>
      <c r="E139" s="1"/>
      <c r="F139" s="5"/>
      <c r="G139" s="1"/>
      <c r="H139" s="1"/>
      <c r="I139" s="1"/>
    </row>
    <row r="140" spans="1:29" x14ac:dyDescent="0.25">
      <c r="A140" s="1" t="s">
        <v>98</v>
      </c>
      <c r="B140" s="1"/>
      <c r="K140" s="1" t="s">
        <v>106</v>
      </c>
      <c r="L140" s="1"/>
      <c r="U140" s="1" t="s">
        <v>105</v>
      </c>
      <c r="V140" s="1"/>
      <c r="W140" s="4"/>
    </row>
    <row r="141" spans="1:29" x14ac:dyDescent="0.25">
      <c r="A141" t="s">
        <v>146</v>
      </c>
      <c r="B141" s="1" t="s">
        <v>159</v>
      </c>
      <c r="C141" s="6" t="s">
        <v>20</v>
      </c>
      <c r="E141" s="1" t="s">
        <v>143</v>
      </c>
      <c r="F141" s="1" t="s">
        <v>144</v>
      </c>
      <c r="G141" s="1" t="s">
        <v>145</v>
      </c>
      <c r="H141" s="1"/>
      <c r="I141" s="6" t="s">
        <v>20</v>
      </c>
      <c r="K141" t="s">
        <v>146</v>
      </c>
      <c r="L141" s="1" t="s">
        <v>159</v>
      </c>
      <c r="M141" s="6" t="s">
        <v>20</v>
      </c>
      <c r="O141" s="1" t="s">
        <v>143</v>
      </c>
      <c r="P141" s="1" t="s">
        <v>144</v>
      </c>
      <c r="Q141" s="1" t="s">
        <v>145</v>
      </c>
      <c r="R141" s="1"/>
      <c r="S141" s="6" t="s">
        <v>20</v>
      </c>
      <c r="T141"/>
      <c r="U141" t="s">
        <v>146</v>
      </c>
      <c r="V141" s="1" t="s">
        <v>159</v>
      </c>
      <c r="W141" s="6" t="s">
        <v>20</v>
      </c>
      <c r="Y141" s="1" t="s">
        <v>143</v>
      </c>
      <c r="Z141" s="1" t="s">
        <v>144</v>
      </c>
      <c r="AA141" s="1" t="s">
        <v>145</v>
      </c>
      <c r="AB141" s="1"/>
      <c r="AC141" s="6" t="s">
        <v>20</v>
      </c>
    </row>
    <row r="142" spans="1:29" x14ac:dyDescent="0.25">
      <c r="A142" t="s">
        <v>23</v>
      </c>
      <c r="B142">
        <v>2</v>
      </c>
      <c r="C142">
        <v>6.6666999999999996</v>
      </c>
      <c r="E142">
        <v>29</v>
      </c>
      <c r="F142">
        <v>27</v>
      </c>
      <c r="G142">
        <v>29</v>
      </c>
      <c r="I142" s="4">
        <v>94.444444000000004</v>
      </c>
      <c r="K142" t="s">
        <v>22</v>
      </c>
      <c r="L142">
        <v>0</v>
      </c>
      <c r="M142" s="4">
        <v>0</v>
      </c>
      <c r="O142">
        <v>14</v>
      </c>
      <c r="P142">
        <v>12</v>
      </c>
      <c r="Q142">
        <v>10</v>
      </c>
      <c r="S142" s="4">
        <v>40</v>
      </c>
      <c r="T142"/>
      <c r="U142" t="s">
        <v>21</v>
      </c>
      <c r="V142">
        <v>0</v>
      </c>
      <c r="W142">
        <v>0</v>
      </c>
      <c r="Y142">
        <v>29</v>
      </c>
      <c r="Z142">
        <v>29</v>
      </c>
      <c r="AA142">
        <v>28</v>
      </c>
      <c r="AC142" s="4">
        <v>95.55556</v>
      </c>
    </row>
    <row r="143" spans="1:29" x14ac:dyDescent="0.25">
      <c r="A143" t="s">
        <v>26</v>
      </c>
      <c r="B143">
        <v>15</v>
      </c>
      <c r="C143">
        <v>50</v>
      </c>
      <c r="E143">
        <v>21</v>
      </c>
      <c r="F143">
        <v>30</v>
      </c>
      <c r="G143">
        <v>30</v>
      </c>
      <c r="I143" s="4">
        <v>90</v>
      </c>
      <c r="K143" t="s">
        <v>25</v>
      </c>
      <c r="L143">
        <v>0</v>
      </c>
      <c r="M143" s="4">
        <v>0</v>
      </c>
      <c r="O143">
        <v>20</v>
      </c>
      <c r="P143">
        <v>20</v>
      </c>
      <c r="Q143">
        <v>7</v>
      </c>
      <c r="S143" s="4">
        <v>52.22222</v>
      </c>
      <c r="T143"/>
      <c r="U143" t="s">
        <v>24</v>
      </c>
      <c r="V143">
        <v>0</v>
      </c>
      <c r="W143">
        <v>0</v>
      </c>
      <c r="Y143">
        <v>18</v>
      </c>
      <c r="Z143">
        <v>22</v>
      </c>
      <c r="AA143">
        <v>2</v>
      </c>
      <c r="AC143" s="4">
        <v>46.666670000000003</v>
      </c>
    </row>
    <row r="144" spans="1:29" x14ac:dyDescent="0.25">
      <c r="A144" t="s">
        <v>29</v>
      </c>
      <c r="B144">
        <v>4</v>
      </c>
      <c r="C144">
        <v>13.333299999999999</v>
      </c>
      <c r="E144">
        <v>30</v>
      </c>
      <c r="F144">
        <v>29</v>
      </c>
      <c r="G144">
        <v>30</v>
      </c>
      <c r="I144" s="4">
        <v>98.888890000000004</v>
      </c>
      <c r="K144" t="s">
        <v>28</v>
      </c>
      <c r="L144">
        <v>0</v>
      </c>
      <c r="M144" s="4">
        <v>0</v>
      </c>
      <c r="O144">
        <v>4</v>
      </c>
      <c r="P144">
        <v>0</v>
      </c>
      <c r="Q144">
        <v>0</v>
      </c>
      <c r="S144" s="4">
        <v>4.4444439999999998</v>
      </c>
      <c r="T144"/>
      <c r="U144" t="s">
        <v>27</v>
      </c>
      <c r="V144">
        <v>0</v>
      </c>
      <c r="W144">
        <v>0</v>
      </c>
      <c r="Y144">
        <v>7</v>
      </c>
      <c r="Z144">
        <v>10</v>
      </c>
      <c r="AA144">
        <v>2</v>
      </c>
      <c r="AC144" s="4">
        <v>21.11111</v>
      </c>
    </row>
    <row r="145" spans="1:29" x14ac:dyDescent="0.25">
      <c r="A145" t="s">
        <v>32</v>
      </c>
      <c r="B145">
        <v>28</v>
      </c>
      <c r="C145">
        <v>93.333299999999994</v>
      </c>
      <c r="E145">
        <v>30</v>
      </c>
      <c r="F145">
        <v>30</v>
      </c>
      <c r="G145">
        <v>30</v>
      </c>
      <c r="I145" s="4">
        <v>100</v>
      </c>
      <c r="K145" t="s">
        <v>31</v>
      </c>
      <c r="L145">
        <v>0</v>
      </c>
      <c r="M145" s="4">
        <v>0</v>
      </c>
      <c r="O145">
        <v>20</v>
      </c>
      <c r="P145">
        <v>10</v>
      </c>
      <c r="Q145">
        <v>5</v>
      </c>
      <c r="S145" s="4">
        <v>38.888890000000004</v>
      </c>
      <c r="T145"/>
      <c r="U145" t="s">
        <v>30</v>
      </c>
      <c r="V145">
        <v>19</v>
      </c>
      <c r="W145">
        <v>63.333329999999997</v>
      </c>
      <c r="Y145">
        <v>28</v>
      </c>
      <c r="Z145">
        <v>30</v>
      </c>
      <c r="AA145">
        <v>27</v>
      </c>
      <c r="AC145" s="4">
        <v>94.44444</v>
      </c>
    </row>
    <row r="146" spans="1:29" x14ac:dyDescent="0.25">
      <c r="A146" t="s">
        <v>35</v>
      </c>
      <c r="B146">
        <v>28</v>
      </c>
      <c r="C146">
        <v>93.333299999999994</v>
      </c>
      <c r="D146">
        <f>AVERAGE(C142:C147)</f>
        <v>57.222216666666668</v>
      </c>
      <c r="E146">
        <v>29</v>
      </c>
      <c r="F146">
        <v>30</v>
      </c>
      <c r="G146">
        <v>29</v>
      </c>
      <c r="I146" s="4">
        <v>97.777780000000007</v>
      </c>
      <c r="K146" t="s">
        <v>34</v>
      </c>
      <c r="L146">
        <v>0</v>
      </c>
      <c r="M146" s="4">
        <v>0</v>
      </c>
      <c r="O146">
        <v>2</v>
      </c>
      <c r="P146">
        <v>1</v>
      </c>
      <c r="Q146">
        <v>0</v>
      </c>
      <c r="S146" s="4">
        <v>3.3333300000000001</v>
      </c>
      <c r="T146"/>
      <c r="U146" t="s">
        <v>33</v>
      </c>
      <c r="V146">
        <v>0</v>
      </c>
      <c r="W146">
        <v>0</v>
      </c>
      <c r="Y146">
        <v>4</v>
      </c>
      <c r="Z146">
        <v>1</v>
      </c>
      <c r="AA146">
        <v>4</v>
      </c>
      <c r="AC146" s="4">
        <v>10</v>
      </c>
    </row>
    <row r="147" spans="1:29" x14ac:dyDescent="0.25">
      <c r="A147" t="s">
        <v>38</v>
      </c>
      <c r="B147">
        <v>26</v>
      </c>
      <c r="C147">
        <v>86.666700000000006</v>
      </c>
      <c r="D147">
        <f>STDEV(C142:C147)</f>
        <v>40.023133218098572</v>
      </c>
      <c r="E147">
        <v>30</v>
      </c>
      <c r="F147">
        <v>30</v>
      </c>
      <c r="G147">
        <v>30</v>
      </c>
      <c r="I147" s="4">
        <v>100</v>
      </c>
      <c r="K147" t="s">
        <v>37</v>
      </c>
      <c r="L147">
        <v>0</v>
      </c>
      <c r="M147" s="4">
        <v>0</v>
      </c>
      <c r="O147">
        <v>0</v>
      </c>
      <c r="P147">
        <v>0</v>
      </c>
      <c r="Q147">
        <v>0</v>
      </c>
      <c r="S147" s="4">
        <v>0</v>
      </c>
      <c r="T147"/>
      <c r="U147" t="s">
        <v>36</v>
      </c>
      <c r="V147">
        <v>0</v>
      </c>
      <c r="W147">
        <v>0</v>
      </c>
      <c r="Y147">
        <v>23</v>
      </c>
      <c r="Z147">
        <v>20</v>
      </c>
      <c r="AA147">
        <v>5</v>
      </c>
      <c r="AC147" s="4">
        <v>53.333329999999997</v>
      </c>
    </row>
    <row r="148" spans="1:29" x14ac:dyDescent="0.25">
      <c r="D148">
        <f>D147/SQRT(6)</f>
        <v>16.339375715296192</v>
      </c>
      <c r="F148"/>
      <c r="I148" s="4"/>
      <c r="K148" t="s">
        <v>40</v>
      </c>
      <c r="L148">
        <v>0</v>
      </c>
      <c r="M148" s="4">
        <v>0</v>
      </c>
      <c r="O148">
        <v>4</v>
      </c>
      <c r="P148">
        <v>0</v>
      </c>
      <c r="Q148">
        <v>0</v>
      </c>
      <c r="S148" s="4">
        <v>4.4444439999999998</v>
      </c>
      <c r="T148"/>
      <c r="U148" t="s">
        <v>39</v>
      </c>
      <c r="V148">
        <v>0</v>
      </c>
      <c r="W148">
        <v>0</v>
      </c>
      <c r="Y148">
        <v>19</v>
      </c>
      <c r="Z148">
        <v>13</v>
      </c>
      <c r="AA148">
        <v>7</v>
      </c>
      <c r="AC148" s="4">
        <v>43.333329999999997</v>
      </c>
    </row>
    <row r="149" spans="1:29" x14ac:dyDescent="0.25">
      <c r="P149" s="4"/>
      <c r="T149"/>
      <c r="W149" s="4"/>
    </row>
    <row r="150" spans="1:29" x14ac:dyDescent="0.25">
      <c r="C150" t="s">
        <v>103</v>
      </c>
    </row>
    <row r="151" spans="1:29" x14ac:dyDescent="0.25">
      <c r="A151" s="1"/>
      <c r="B151" s="1"/>
      <c r="C151" s="1"/>
      <c r="D151" s="1" t="s">
        <v>100</v>
      </c>
      <c r="E151" s="1"/>
      <c r="F151" s="5"/>
      <c r="G151" s="1"/>
      <c r="H151" s="1"/>
      <c r="I151" s="1"/>
    </row>
    <row r="152" spans="1:29" x14ac:dyDescent="0.25">
      <c r="A152" s="1" t="s">
        <v>98</v>
      </c>
      <c r="B152" s="1"/>
      <c r="K152" s="1" t="s">
        <v>106</v>
      </c>
      <c r="L152" s="1"/>
      <c r="U152" s="1" t="s">
        <v>105</v>
      </c>
      <c r="V152" s="1"/>
      <c r="W152" s="4"/>
    </row>
    <row r="153" spans="1:29" x14ac:dyDescent="0.25">
      <c r="A153" t="s">
        <v>146</v>
      </c>
      <c r="B153" s="1" t="s">
        <v>159</v>
      </c>
      <c r="C153" s="6" t="s">
        <v>20</v>
      </c>
      <c r="E153" s="1" t="s">
        <v>143</v>
      </c>
      <c r="F153" s="1" t="s">
        <v>144</v>
      </c>
      <c r="G153" s="1" t="s">
        <v>145</v>
      </c>
      <c r="H153" s="1"/>
      <c r="I153" s="6" t="s">
        <v>20</v>
      </c>
      <c r="K153" t="s">
        <v>146</v>
      </c>
      <c r="L153" s="1" t="s">
        <v>159</v>
      </c>
      <c r="M153" s="6" t="s">
        <v>20</v>
      </c>
      <c r="O153" s="1" t="s">
        <v>143</v>
      </c>
      <c r="P153" s="1" t="s">
        <v>144</v>
      </c>
      <c r="Q153" s="1" t="s">
        <v>145</v>
      </c>
      <c r="R153" s="1"/>
      <c r="S153" s="6" t="s">
        <v>20</v>
      </c>
      <c r="T153"/>
      <c r="U153" t="s">
        <v>146</v>
      </c>
      <c r="V153" s="1" t="s">
        <v>159</v>
      </c>
      <c r="W153" s="6" t="s">
        <v>20</v>
      </c>
      <c r="Y153" s="1" t="s">
        <v>143</v>
      </c>
      <c r="Z153" s="1" t="s">
        <v>144</v>
      </c>
      <c r="AA153" s="1" t="s">
        <v>145</v>
      </c>
      <c r="AB153" s="1"/>
      <c r="AC153" s="6" t="s">
        <v>20</v>
      </c>
    </row>
    <row r="154" spans="1:29" x14ac:dyDescent="0.25">
      <c r="A154" t="s">
        <v>23</v>
      </c>
      <c r="B154">
        <v>15</v>
      </c>
      <c r="C154">
        <v>50</v>
      </c>
      <c r="E154">
        <v>30</v>
      </c>
      <c r="F154">
        <v>30</v>
      </c>
      <c r="G154">
        <v>30</v>
      </c>
      <c r="I154" s="4">
        <v>100</v>
      </c>
      <c r="K154" t="s">
        <v>22</v>
      </c>
      <c r="L154">
        <v>0</v>
      </c>
      <c r="M154" s="4">
        <v>0</v>
      </c>
      <c r="O154">
        <v>6</v>
      </c>
      <c r="P154">
        <v>1</v>
      </c>
      <c r="Q154">
        <v>0</v>
      </c>
      <c r="S154" s="4">
        <v>7.7777779999999996</v>
      </c>
      <c r="T154"/>
      <c r="U154" t="s">
        <v>21</v>
      </c>
      <c r="V154">
        <v>21</v>
      </c>
      <c r="W154">
        <v>70</v>
      </c>
      <c r="Y154">
        <v>29</v>
      </c>
      <c r="Z154">
        <v>30</v>
      </c>
      <c r="AA154">
        <v>28</v>
      </c>
      <c r="AC154" s="4">
        <v>96.666669999999996</v>
      </c>
    </row>
    <row r="155" spans="1:29" x14ac:dyDescent="0.25">
      <c r="A155" t="s">
        <v>26</v>
      </c>
      <c r="B155">
        <v>2</v>
      </c>
      <c r="C155">
        <v>66.666700000000006</v>
      </c>
      <c r="E155">
        <v>29</v>
      </c>
      <c r="F155">
        <v>30</v>
      </c>
      <c r="G155">
        <v>30</v>
      </c>
      <c r="I155" s="4">
        <v>98.888890000000004</v>
      </c>
      <c r="K155" t="s">
        <v>25</v>
      </c>
      <c r="L155">
        <v>0</v>
      </c>
      <c r="M155" s="4">
        <v>0</v>
      </c>
      <c r="O155">
        <v>10</v>
      </c>
      <c r="P155">
        <v>8</v>
      </c>
      <c r="Q155">
        <v>4</v>
      </c>
      <c r="S155" s="4">
        <v>24.44444</v>
      </c>
      <c r="T155"/>
      <c r="U155" t="s">
        <v>24</v>
      </c>
      <c r="V155">
        <v>20</v>
      </c>
      <c r="W155">
        <v>66.666669999999996</v>
      </c>
      <c r="Y155">
        <v>21</v>
      </c>
      <c r="Z155">
        <v>20</v>
      </c>
      <c r="AA155">
        <v>19</v>
      </c>
      <c r="AC155" s="4">
        <v>66.666669999999996</v>
      </c>
    </row>
    <row r="156" spans="1:29" x14ac:dyDescent="0.25">
      <c r="A156" t="s">
        <v>29</v>
      </c>
      <c r="B156">
        <v>0</v>
      </c>
      <c r="C156">
        <v>0</v>
      </c>
      <c r="E156">
        <v>28</v>
      </c>
      <c r="F156">
        <v>30</v>
      </c>
      <c r="G156">
        <v>28</v>
      </c>
      <c r="I156" s="4">
        <v>95.55556</v>
      </c>
      <c r="K156" t="s">
        <v>28</v>
      </c>
      <c r="L156">
        <v>0</v>
      </c>
      <c r="M156" s="4">
        <v>0</v>
      </c>
      <c r="O156">
        <v>1</v>
      </c>
      <c r="P156">
        <v>1</v>
      </c>
      <c r="Q156">
        <v>0</v>
      </c>
      <c r="S156" s="4">
        <v>2.2222219999999999</v>
      </c>
      <c r="T156"/>
      <c r="U156" t="s">
        <v>27</v>
      </c>
      <c r="V156">
        <v>0</v>
      </c>
      <c r="W156">
        <v>0</v>
      </c>
      <c r="Y156">
        <v>15</v>
      </c>
      <c r="Z156">
        <v>20</v>
      </c>
      <c r="AA156">
        <v>15</v>
      </c>
      <c r="AC156" s="4">
        <v>55.55556</v>
      </c>
    </row>
    <row r="157" spans="1:29" x14ac:dyDescent="0.25">
      <c r="A157" t="s">
        <v>32</v>
      </c>
      <c r="B157">
        <v>0</v>
      </c>
      <c r="C157">
        <v>0</v>
      </c>
      <c r="E157">
        <v>29</v>
      </c>
      <c r="F157">
        <v>29</v>
      </c>
      <c r="G157">
        <v>30</v>
      </c>
      <c r="I157" s="4">
        <v>97.777780000000007</v>
      </c>
      <c r="K157" t="s">
        <v>31</v>
      </c>
      <c r="L157">
        <v>10</v>
      </c>
      <c r="M157" s="4">
        <v>33.333329999999997</v>
      </c>
      <c r="O157">
        <v>14</v>
      </c>
      <c r="P157">
        <v>7</v>
      </c>
      <c r="Q157">
        <v>0</v>
      </c>
      <c r="S157" s="4">
        <v>23.33333</v>
      </c>
      <c r="T157"/>
      <c r="U157" t="s">
        <v>30</v>
      </c>
      <c r="V157">
        <v>15</v>
      </c>
      <c r="W157">
        <v>50</v>
      </c>
      <c r="Y157">
        <v>29</v>
      </c>
      <c r="Z157">
        <v>30</v>
      </c>
      <c r="AA157">
        <v>30</v>
      </c>
      <c r="AC157" s="4">
        <v>98.888890000000004</v>
      </c>
    </row>
    <row r="158" spans="1:29" x14ac:dyDescent="0.25">
      <c r="A158" t="s">
        <v>35</v>
      </c>
      <c r="B158">
        <v>30</v>
      </c>
      <c r="C158">
        <v>100</v>
      </c>
      <c r="E158">
        <v>29</v>
      </c>
      <c r="F158">
        <v>30</v>
      </c>
      <c r="G158">
        <v>30</v>
      </c>
      <c r="I158" s="4">
        <v>98.888890000000004</v>
      </c>
      <c r="K158" t="s">
        <v>34</v>
      </c>
      <c r="L158">
        <v>5</v>
      </c>
      <c r="M158" s="4">
        <v>16.666699999999999</v>
      </c>
      <c r="O158">
        <v>17</v>
      </c>
      <c r="P158">
        <v>10</v>
      </c>
      <c r="Q158">
        <v>0</v>
      </c>
      <c r="S158" s="4">
        <v>30</v>
      </c>
      <c r="T158"/>
      <c r="U158" t="s">
        <v>33</v>
      </c>
      <c r="V158">
        <v>0</v>
      </c>
      <c r="W158">
        <v>0</v>
      </c>
      <c r="Y158">
        <v>11</v>
      </c>
      <c r="Z158">
        <v>15</v>
      </c>
      <c r="AA158">
        <v>4</v>
      </c>
      <c r="AC158" s="4">
        <v>33.333329999999997</v>
      </c>
    </row>
    <row r="159" spans="1:29" x14ac:dyDescent="0.25">
      <c r="A159" t="s">
        <v>38</v>
      </c>
      <c r="B159">
        <v>30</v>
      </c>
      <c r="C159">
        <v>100</v>
      </c>
      <c r="E159">
        <v>28</v>
      </c>
      <c r="F159">
        <v>30</v>
      </c>
      <c r="G159">
        <v>30</v>
      </c>
      <c r="I159" s="4">
        <v>97.777780000000007</v>
      </c>
      <c r="K159" t="s">
        <v>37</v>
      </c>
      <c r="L159">
        <v>0</v>
      </c>
      <c r="M159" s="4">
        <v>0</v>
      </c>
      <c r="N159" s="4"/>
      <c r="O159">
        <v>0</v>
      </c>
      <c r="P159">
        <v>0</v>
      </c>
      <c r="Q159">
        <v>0</v>
      </c>
      <c r="S159" s="4">
        <v>0</v>
      </c>
      <c r="T159"/>
      <c r="U159" t="s">
        <v>36</v>
      </c>
      <c r="V159">
        <v>2</v>
      </c>
      <c r="W159">
        <v>6.6666999999999996</v>
      </c>
      <c r="Y159">
        <v>15</v>
      </c>
      <c r="Z159">
        <v>30</v>
      </c>
      <c r="AA159">
        <v>13</v>
      </c>
      <c r="AC159" s="4">
        <v>64.44444</v>
      </c>
    </row>
    <row r="160" spans="1:29" x14ac:dyDescent="0.25">
      <c r="F160"/>
      <c r="I160" s="4"/>
      <c r="K160" t="s">
        <v>40</v>
      </c>
      <c r="L160">
        <v>0</v>
      </c>
      <c r="M160" s="4">
        <v>0</v>
      </c>
      <c r="O160">
        <v>0</v>
      </c>
      <c r="P160">
        <v>0</v>
      </c>
      <c r="Q160">
        <v>4</v>
      </c>
      <c r="S160" s="4">
        <v>4.4444439999999998</v>
      </c>
      <c r="T160"/>
      <c r="U160" t="s">
        <v>39</v>
      </c>
      <c r="V160">
        <v>0</v>
      </c>
      <c r="W160">
        <v>0</v>
      </c>
      <c r="Y160">
        <v>12</v>
      </c>
      <c r="Z160">
        <v>9</v>
      </c>
      <c r="AA160">
        <v>17</v>
      </c>
      <c r="AC160" s="4">
        <v>42.22222</v>
      </c>
    </row>
    <row r="162" spans="1:29" x14ac:dyDescent="0.25">
      <c r="C162" t="s">
        <v>157</v>
      </c>
    </row>
    <row r="163" spans="1:29" x14ac:dyDescent="0.25">
      <c r="A163" s="1"/>
      <c r="B163" s="1"/>
      <c r="C163" s="1"/>
      <c r="D163" s="1" t="s">
        <v>156</v>
      </c>
      <c r="E163" s="1"/>
      <c r="F163" s="5"/>
      <c r="G163" s="1"/>
      <c r="H163" s="1"/>
      <c r="I163" s="1"/>
    </row>
    <row r="164" spans="1:29" x14ac:dyDescent="0.25">
      <c r="A164" s="1" t="s">
        <v>98</v>
      </c>
      <c r="B164" s="1"/>
      <c r="C164" s="4"/>
      <c r="K164" s="1" t="s">
        <v>106</v>
      </c>
      <c r="L164" s="1"/>
      <c r="U164" s="1" t="s">
        <v>105</v>
      </c>
      <c r="V164" s="1"/>
      <c r="W164" s="4"/>
    </row>
    <row r="165" spans="1:29" x14ac:dyDescent="0.25">
      <c r="A165" t="s">
        <v>146</v>
      </c>
      <c r="B165" s="1" t="s">
        <v>159</v>
      </c>
      <c r="C165" s="6" t="s">
        <v>20</v>
      </c>
      <c r="E165" s="1" t="s">
        <v>143</v>
      </c>
      <c r="F165" s="1" t="s">
        <v>144</v>
      </c>
      <c r="G165" s="1" t="s">
        <v>145</v>
      </c>
      <c r="H165" s="1"/>
      <c r="I165" s="6" t="s">
        <v>20</v>
      </c>
      <c r="K165" t="s">
        <v>146</v>
      </c>
      <c r="L165" s="1" t="s">
        <v>159</v>
      </c>
      <c r="M165" s="6" t="s">
        <v>20</v>
      </c>
      <c r="O165" s="1" t="s">
        <v>143</v>
      </c>
      <c r="P165" s="1" t="s">
        <v>144</v>
      </c>
      <c r="Q165" s="1" t="s">
        <v>145</v>
      </c>
      <c r="R165" s="1"/>
      <c r="S165" s="6" t="s">
        <v>20</v>
      </c>
      <c r="T165"/>
      <c r="U165" t="s">
        <v>146</v>
      </c>
      <c r="V165" s="1" t="s">
        <v>159</v>
      </c>
      <c r="W165" s="6" t="s">
        <v>20</v>
      </c>
      <c r="Y165" s="1" t="s">
        <v>143</v>
      </c>
      <c r="Z165" s="1" t="s">
        <v>144</v>
      </c>
      <c r="AA165" s="1" t="s">
        <v>145</v>
      </c>
      <c r="AB165" s="1"/>
      <c r="AC165" s="6" t="s">
        <v>20</v>
      </c>
    </row>
    <row r="166" spans="1:29" x14ac:dyDescent="0.25">
      <c r="A166" t="s">
        <v>23</v>
      </c>
      <c r="B166">
        <v>0</v>
      </c>
      <c r="C166">
        <v>0</v>
      </c>
      <c r="E166">
        <v>23</v>
      </c>
      <c r="F166">
        <v>30</v>
      </c>
      <c r="G166">
        <v>26</v>
      </c>
      <c r="I166" s="4">
        <v>87.777780000000007</v>
      </c>
      <c r="K166" t="s">
        <v>22</v>
      </c>
      <c r="L166">
        <v>0</v>
      </c>
      <c r="M166" s="4">
        <v>0</v>
      </c>
      <c r="O166">
        <v>16</v>
      </c>
      <c r="P166">
        <v>4</v>
      </c>
      <c r="Q166">
        <v>0</v>
      </c>
      <c r="S166" s="4">
        <v>22.22222</v>
      </c>
      <c r="T166"/>
      <c r="U166" t="s">
        <v>21</v>
      </c>
      <c r="V166">
        <v>0</v>
      </c>
      <c r="W166">
        <v>0</v>
      </c>
      <c r="Y166">
        <v>29</v>
      </c>
      <c r="Z166">
        <v>29</v>
      </c>
      <c r="AA166">
        <v>29</v>
      </c>
      <c r="AC166" s="4">
        <v>96.666669999999996</v>
      </c>
    </row>
    <row r="167" spans="1:29" x14ac:dyDescent="0.25">
      <c r="A167" t="s">
        <v>26</v>
      </c>
      <c r="B167">
        <v>0</v>
      </c>
      <c r="C167">
        <v>0</v>
      </c>
      <c r="E167">
        <v>26</v>
      </c>
      <c r="F167">
        <v>30</v>
      </c>
      <c r="G167">
        <v>28</v>
      </c>
      <c r="I167" s="4">
        <v>93.333330000000004</v>
      </c>
      <c r="K167" t="s">
        <v>25</v>
      </c>
      <c r="L167">
        <v>0</v>
      </c>
      <c r="M167" s="4">
        <v>0</v>
      </c>
      <c r="O167">
        <v>9</v>
      </c>
      <c r="P167">
        <v>1</v>
      </c>
      <c r="Q167">
        <v>6</v>
      </c>
      <c r="S167" s="4">
        <v>17.77778</v>
      </c>
      <c r="T167"/>
      <c r="U167" t="s">
        <v>24</v>
      </c>
      <c r="V167">
        <v>0</v>
      </c>
      <c r="W167">
        <v>0</v>
      </c>
      <c r="Y167">
        <v>27</v>
      </c>
      <c r="Z167">
        <v>24</v>
      </c>
      <c r="AA167">
        <v>15</v>
      </c>
      <c r="AC167" s="4">
        <v>73.333330000000004</v>
      </c>
    </row>
    <row r="168" spans="1:29" x14ac:dyDescent="0.25">
      <c r="A168" t="s">
        <v>29</v>
      </c>
      <c r="B168">
        <v>0</v>
      </c>
      <c r="C168">
        <v>0</v>
      </c>
      <c r="E168">
        <v>26</v>
      </c>
      <c r="F168">
        <v>28</v>
      </c>
      <c r="G168">
        <v>24</v>
      </c>
      <c r="I168" s="4">
        <v>86.666669999999996</v>
      </c>
      <c r="K168" t="s">
        <v>28</v>
      </c>
      <c r="L168">
        <v>0</v>
      </c>
      <c r="M168" s="4">
        <v>0</v>
      </c>
      <c r="O168">
        <v>10</v>
      </c>
      <c r="P168">
        <v>0</v>
      </c>
      <c r="Q168">
        <v>0</v>
      </c>
      <c r="S168" s="4">
        <v>11.11111</v>
      </c>
      <c r="T168"/>
      <c r="U168" t="s">
        <v>27</v>
      </c>
      <c r="V168">
        <v>0</v>
      </c>
      <c r="W168">
        <v>0</v>
      </c>
      <c r="Y168">
        <v>14</v>
      </c>
      <c r="Z168">
        <v>12</v>
      </c>
      <c r="AA168">
        <v>10</v>
      </c>
      <c r="AC168" s="4">
        <v>40</v>
      </c>
    </row>
    <row r="169" spans="1:29" x14ac:dyDescent="0.25">
      <c r="A169" t="s">
        <v>32</v>
      </c>
      <c r="B169">
        <v>0</v>
      </c>
      <c r="C169">
        <v>0</v>
      </c>
      <c r="E169">
        <v>27</v>
      </c>
      <c r="F169">
        <v>30</v>
      </c>
      <c r="G169">
        <v>30</v>
      </c>
      <c r="I169" s="4">
        <v>96.666669999999996</v>
      </c>
      <c r="K169" t="s">
        <v>31</v>
      </c>
      <c r="L169">
        <v>0</v>
      </c>
      <c r="M169" s="4">
        <v>0</v>
      </c>
      <c r="O169">
        <v>10</v>
      </c>
      <c r="P169">
        <v>1</v>
      </c>
      <c r="Q169">
        <v>2</v>
      </c>
      <c r="S169" s="4">
        <v>14.44444</v>
      </c>
      <c r="T169"/>
      <c r="U169" t="s">
        <v>30</v>
      </c>
      <c r="V169">
        <v>20</v>
      </c>
      <c r="W169">
        <v>66.667000000000002</v>
      </c>
      <c r="Y169">
        <v>27</v>
      </c>
      <c r="Z169">
        <v>29</v>
      </c>
      <c r="AA169">
        <v>30</v>
      </c>
      <c r="AC169" s="4">
        <v>95.55556</v>
      </c>
    </row>
    <row r="170" spans="1:29" x14ac:dyDescent="0.25">
      <c r="A170" t="s">
        <v>35</v>
      </c>
      <c r="B170">
        <v>13</v>
      </c>
      <c r="C170">
        <v>43.333329999999997</v>
      </c>
      <c r="E170">
        <v>27</v>
      </c>
      <c r="F170">
        <v>26</v>
      </c>
      <c r="G170">
        <v>30</v>
      </c>
      <c r="I170" s="4">
        <v>92.222219999999993</v>
      </c>
      <c r="K170" t="s">
        <v>34</v>
      </c>
      <c r="L170">
        <v>0</v>
      </c>
      <c r="M170" s="4">
        <v>0</v>
      </c>
      <c r="O170">
        <v>1</v>
      </c>
      <c r="P170">
        <v>0</v>
      </c>
      <c r="Q170">
        <v>0</v>
      </c>
      <c r="S170" s="4">
        <v>1.111111</v>
      </c>
      <c r="T170"/>
      <c r="U170" t="s">
        <v>33</v>
      </c>
      <c r="V170">
        <v>0</v>
      </c>
      <c r="W170">
        <v>0</v>
      </c>
      <c r="Y170">
        <v>27</v>
      </c>
      <c r="Z170">
        <v>0</v>
      </c>
      <c r="AA170">
        <v>7</v>
      </c>
      <c r="AC170" s="4">
        <v>37.77778</v>
      </c>
    </row>
    <row r="171" spans="1:29" x14ac:dyDescent="0.25">
      <c r="A171" t="s">
        <v>38</v>
      </c>
      <c r="B171">
        <v>0</v>
      </c>
      <c r="C171">
        <v>0</v>
      </c>
      <c r="E171">
        <v>29</v>
      </c>
      <c r="F171">
        <v>29</v>
      </c>
      <c r="G171">
        <v>29</v>
      </c>
      <c r="I171" s="4">
        <v>96.666669999999996</v>
      </c>
      <c r="K171" t="s">
        <v>37</v>
      </c>
      <c r="L171">
        <v>0</v>
      </c>
      <c r="M171" s="4">
        <v>0</v>
      </c>
      <c r="O171">
        <v>14</v>
      </c>
      <c r="P171">
        <v>0</v>
      </c>
      <c r="Q171">
        <v>0</v>
      </c>
      <c r="S171" s="4">
        <v>15.55556</v>
      </c>
      <c r="T171"/>
      <c r="U171" t="s">
        <v>36</v>
      </c>
      <c r="V171">
        <v>0</v>
      </c>
      <c r="W171">
        <v>0</v>
      </c>
      <c r="Y171">
        <v>13</v>
      </c>
      <c r="Z171">
        <v>14</v>
      </c>
      <c r="AA171">
        <v>10</v>
      </c>
      <c r="AC171" s="4">
        <v>41.111109999999996</v>
      </c>
    </row>
    <row r="172" spans="1:29" x14ac:dyDescent="0.25">
      <c r="F172"/>
      <c r="I172" s="4"/>
      <c r="K172" t="s">
        <v>40</v>
      </c>
      <c r="L172">
        <v>0</v>
      </c>
      <c r="M172" s="4">
        <v>0</v>
      </c>
      <c r="O172">
        <v>7</v>
      </c>
      <c r="P172">
        <v>5</v>
      </c>
      <c r="Q172">
        <v>0</v>
      </c>
      <c r="S172" s="4">
        <v>13.33333</v>
      </c>
      <c r="T172"/>
      <c r="U172" t="s">
        <v>39</v>
      </c>
      <c r="V172">
        <v>0</v>
      </c>
      <c r="W172">
        <v>0</v>
      </c>
      <c r="Y172">
        <v>29</v>
      </c>
      <c r="Z172">
        <v>22</v>
      </c>
      <c r="AA172">
        <v>19</v>
      </c>
      <c r="AC172" s="4">
        <v>77.777780000000007</v>
      </c>
    </row>
    <row r="174" spans="1:29" x14ac:dyDescent="0.25">
      <c r="C174" t="s">
        <v>101</v>
      </c>
    </row>
    <row r="175" spans="1:29" x14ac:dyDescent="0.25">
      <c r="A175" s="1"/>
      <c r="B175" s="1"/>
      <c r="C175" s="1"/>
      <c r="D175" s="1" t="s">
        <v>102</v>
      </c>
      <c r="E175" s="1"/>
      <c r="F175" s="5"/>
      <c r="G175" s="1"/>
      <c r="H175" s="1"/>
      <c r="I175" s="1"/>
    </row>
    <row r="176" spans="1:29" x14ac:dyDescent="0.25">
      <c r="A176" s="1" t="s">
        <v>98</v>
      </c>
      <c r="B176" s="1"/>
      <c r="C176" s="4"/>
      <c r="K176" s="1" t="s">
        <v>106</v>
      </c>
      <c r="L176" s="1"/>
      <c r="U176" s="1" t="s">
        <v>105</v>
      </c>
      <c r="V176" s="1"/>
    </row>
    <row r="177" spans="1:29" x14ac:dyDescent="0.25">
      <c r="A177" t="s">
        <v>146</v>
      </c>
      <c r="B177" s="1" t="s">
        <v>159</v>
      </c>
      <c r="C177" s="6" t="s">
        <v>20</v>
      </c>
      <c r="E177" s="1" t="s">
        <v>143</v>
      </c>
      <c r="F177" s="1" t="s">
        <v>144</v>
      </c>
      <c r="G177" s="1" t="s">
        <v>145</v>
      </c>
      <c r="H177" s="1"/>
      <c r="I177" s="6" t="s">
        <v>20</v>
      </c>
      <c r="K177" t="s">
        <v>146</v>
      </c>
      <c r="L177" s="1" t="s">
        <v>159</v>
      </c>
      <c r="M177" s="6" t="s">
        <v>20</v>
      </c>
      <c r="O177" s="1" t="s">
        <v>143</v>
      </c>
      <c r="P177" s="1" t="s">
        <v>144</v>
      </c>
      <c r="Q177" s="1" t="s">
        <v>145</v>
      </c>
      <c r="R177" s="1"/>
      <c r="S177" s="6" t="s">
        <v>20</v>
      </c>
      <c r="T177"/>
      <c r="U177" t="s">
        <v>146</v>
      </c>
      <c r="V177" s="1" t="s">
        <v>159</v>
      </c>
      <c r="W177" s="6" t="s">
        <v>20</v>
      </c>
      <c r="Y177" s="1" t="s">
        <v>143</v>
      </c>
      <c r="Z177" s="1" t="s">
        <v>144</v>
      </c>
      <c r="AA177" s="1" t="s">
        <v>145</v>
      </c>
      <c r="AB177" s="1"/>
      <c r="AC177" s="6" t="s">
        <v>20</v>
      </c>
    </row>
    <row r="178" spans="1:29" x14ac:dyDescent="0.25">
      <c r="A178" t="s">
        <v>23</v>
      </c>
      <c r="B178">
        <v>0</v>
      </c>
      <c r="C178">
        <v>0</v>
      </c>
      <c r="E178">
        <v>28</v>
      </c>
      <c r="F178">
        <v>22</v>
      </c>
      <c r="G178">
        <v>30</v>
      </c>
      <c r="I178" s="4">
        <v>88.88888</v>
      </c>
      <c r="K178" t="s">
        <v>22</v>
      </c>
      <c r="L178">
        <v>3</v>
      </c>
      <c r="M178" s="4">
        <v>10</v>
      </c>
      <c r="O178">
        <v>12</v>
      </c>
      <c r="P178">
        <v>12</v>
      </c>
      <c r="Q178">
        <v>8</v>
      </c>
      <c r="S178" s="4">
        <v>35.55556</v>
      </c>
      <c r="T178"/>
      <c r="U178" t="s">
        <v>21</v>
      </c>
      <c r="V178">
        <v>20</v>
      </c>
      <c r="W178">
        <v>66.666700000000006</v>
      </c>
      <c r="Y178">
        <v>21</v>
      </c>
      <c r="Z178">
        <v>26</v>
      </c>
      <c r="AA178">
        <v>27</v>
      </c>
      <c r="AC178" s="4">
        <v>82.222219999999993</v>
      </c>
    </row>
    <row r="179" spans="1:29" x14ac:dyDescent="0.25">
      <c r="A179" t="s">
        <v>26</v>
      </c>
      <c r="B179">
        <v>0</v>
      </c>
      <c r="C179">
        <v>0</v>
      </c>
      <c r="E179">
        <v>27</v>
      </c>
      <c r="F179">
        <v>27</v>
      </c>
      <c r="G179">
        <v>30</v>
      </c>
      <c r="I179" s="4">
        <v>93.333330000000004</v>
      </c>
      <c r="K179" t="s">
        <v>25</v>
      </c>
      <c r="L179">
        <v>0</v>
      </c>
      <c r="M179" s="4">
        <v>0</v>
      </c>
      <c r="O179">
        <v>7</v>
      </c>
      <c r="P179">
        <v>15</v>
      </c>
      <c r="Q179">
        <v>7</v>
      </c>
      <c r="S179" s="4">
        <v>32.22222</v>
      </c>
      <c r="T179"/>
      <c r="U179" t="s">
        <v>24</v>
      </c>
      <c r="V179">
        <v>9</v>
      </c>
      <c r="W179">
        <v>30</v>
      </c>
      <c r="Y179">
        <v>18</v>
      </c>
      <c r="Z179">
        <v>22</v>
      </c>
      <c r="AA179">
        <v>28</v>
      </c>
      <c r="AC179" s="4">
        <v>75.55556</v>
      </c>
    </row>
    <row r="180" spans="1:29" x14ac:dyDescent="0.25">
      <c r="A180" t="s">
        <v>29</v>
      </c>
      <c r="B180">
        <v>0</v>
      </c>
      <c r="C180">
        <v>0</v>
      </c>
      <c r="E180">
        <v>28</v>
      </c>
      <c r="F180">
        <v>28</v>
      </c>
      <c r="G180">
        <v>20</v>
      </c>
      <c r="I180" s="4">
        <v>84.44444</v>
      </c>
      <c r="K180" t="s">
        <v>28</v>
      </c>
      <c r="L180">
        <v>2</v>
      </c>
      <c r="M180" s="4">
        <v>6.6666999999999996</v>
      </c>
      <c r="O180">
        <v>5</v>
      </c>
      <c r="P180">
        <v>9</v>
      </c>
      <c r="Q180">
        <v>9</v>
      </c>
      <c r="S180" s="4">
        <v>25.55556</v>
      </c>
      <c r="T180"/>
      <c r="U180" t="s">
        <v>27</v>
      </c>
      <c r="V180">
        <v>0</v>
      </c>
      <c r="W180">
        <v>0</v>
      </c>
      <c r="Y180">
        <v>10</v>
      </c>
      <c r="Z180">
        <v>17</v>
      </c>
      <c r="AA180">
        <v>20</v>
      </c>
      <c r="AC180" s="4">
        <v>52.22222</v>
      </c>
    </row>
    <row r="181" spans="1:29" x14ac:dyDescent="0.25">
      <c r="A181" t="s">
        <v>32</v>
      </c>
      <c r="B181">
        <v>20</v>
      </c>
      <c r="C181">
        <v>66.667000000000002</v>
      </c>
      <c r="E181">
        <v>29</v>
      </c>
      <c r="F181">
        <v>30</v>
      </c>
      <c r="G181">
        <v>30</v>
      </c>
      <c r="I181" s="4">
        <v>98.888890000000004</v>
      </c>
      <c r="K181" t="s">
        <v>31</v>
      </c>
      <c r="L181">
        <v>10</v>
      </c>
      <c r="M181" s="4">
        <v>33.333300000000001</v>
      </c>
      <c r="O181">
        <v>17</v>
      </c>
      <c r="P181">
        <v>16</v>
      </c>
      <c r="Q181">
        <v>6</v>
      </c>
      <c r="S181" s="4">
        <v>43.333329999999997</v>
      </c>
      <c r="T181"/>
      <c r="U181" t="s">
        <v>30</v>
      </c>
      <c r="V181">
        <v>9</v>
      </c>
      <c r="W181">
        <v>30</v>
      </c>
      <c r="Y181">
        <v>18</v>
      </c>
      <c r="Z181">
        <v>26</v>
      </c>
      <c r="AA181">
        <v>21</v>
      </c>
      <c r="AC181" s="4">
        <v>72.222219999999993</v>
      </c>
    </row>
    <row r="182" spans="1:29" x14ac:dyDescent="0.25">
      <c r="A182" t="s">
        <v>35</v>
      </c>
      <c r="B182">
        <v>20</v>
      </c>
      <c r="C182">
        <v>66.667000000000002</v>
      </c>
      <c r="E182">
        <v>27</v>
      </c>
      <c r="F182">
        <v>28</v>
      </c>
      <c r="G182">
        <v>30</v>
      </c>
      <c r="I182" s="4">
        <v>94.44444</v>
      </c>
      <c r="K182" t="s">
        <v>34</v>
      </c>
      <c r="L182">
        <v>0</v>
      </c>
      <c r="M182" s="4">
        <v>0</v>
      </c>
      <c r="O182">
        <v>7</v>
      </c>
      <c r="P182">
        <v>10</v>
      </c>
      <c r="Q182">
        <v>1</v>
      </c>
      <c r="S182" s="4">
        <v>20</v>
      </c>
      <c r="T182"/>
      <c r="U182" t="s">
        <v>33</v>
      </c>
      <c r="V182">
        <v>0</v>
      </c>
      <c r="W182">
        <v>0</v>
      </c>
      <c r="Y182">
        <v>15</v>
      </c>
      <c r="Z182">
        <v>13</v>
      </c>
      <c r="AA182">
        <v>17</v>
      </c>
      <c r="AC182" s="4">
        <v>50</v>
      </c>
    </row>
    <row r="183" spans="1:29" x14ac:dyDescent="0.25">
      <c r="A183" t="s">
        <v>38</v>
      </c>
      <c r="B183">
        <v>12</v>
      </c>
      <c r="C183">
        <v>40</v>
      </c>
      <c r="D183" s="4"/>
      <c r="E183">
        <v>27</v>
      </c>
      <c r="F183">
        <v>30</v>
      </c>
      <c r="G183">
        <v>21</v>
      </c>
      <c r="I183" s="4">
        <v>87.777780000000007</v>
      </c>
      <c r="K183" t="s">
        <v>37</v>
      </c>
      <c r="L183">
        <v>0</v>
      </c>
      <c r="M183" s="4">
        <v>0</v>
      </c>
      <c r="N183" s="4"/>
      <c r="O183">
        <v>17</v>
      </c>
      <c r="P183">
        <v>20</v>
      </c>
      <c r="Q183">
        <v>18</v>
      </c>
      <c r="S183" s="4">
        <v>61.111109999999996</v>
      </c>
      <c r="T183"/>
      <c r="U183" t="s">
        <v>36</v>
      </c>
      <c r="V183">
        <v>0</v>
      </c>
      <c r="W183">
        <v>0</v>
      </c>
      <c r="Y183">
        <v>21</v>
      </c>
      <c r="Z183">
        <v>29</v>
      </c>
      <c r="AA183">
        <v>29</v>
      </c>
      <c r="AC183" s="4">
        <v>87.777780000000007</v>
      </c>
    </row>
    <row r="184" spans="1:29" x14ac:dyDescent="0.25">
      <c r="F184"/>
      <c r="I184" s="4"/>
      <c r="K184" t="s">
        <v>40</v>
      </c>
      <c r="L184">
        <v>0</v>
      </c>
      <c r="M184" s="4">
        <v>0</v>
      </c>
      <c r="O184">
        <v>4</v>
      </c>
      <c r="P184">
        <v>0</v>
      </c>
      <c r="Q184">
        <v>14</v>
      </c>
      <c r="S184" s="4">
        <v>20</v>
      </c>
      <c r="T184"/>
      <c r="U184" t="s">
        <v>39</v>
      </c>
      <c r="V184">
        <v>0</v>
      </c>
      <c r="W184">
        <v>0</v>
      </c>
      <c r="Y184">
        <v>29</v>
      </c>
      <c r="Z184">
        <v>30</v>
      </c>
      <c r="AA184">
        <v>30</v>
      </c>
      <c r="AC184" s="4">
        <v>98.888890000000004</v>
      </c>
    </row>
    <row r="185" spans="1:29" x14ac:dyDescent="0.25">
      <c r="F185"/>
      <c r="I185" s="4"/>
      <c r="M185"/>
      <c r="P185" s="4"/>
      <c r="T185"/>
      <c r="W185" s="4"/>
    </row>
    <row r="186" spans="1:29" x14ac:dyDescent="0.25">
      <c r="F186"/>
      <c r="I186" s="4"/>
      <c r="M186"/>
      <c r="P186" s="4"/>
      <c r="T186"/>
      <c r="W186" s="4"/>
    </row>
  </sheetData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AC113"/>
  <sheetViews>
    <sheetView zoomScaleNormal="100" workbookViewId="0">
      <selection activeCell="A25" sqref="A25"/>
    </sheetView>
  </sheetViews>
  <sheetFormatPr defaultColWidth="8.85546875" defaultRowHeight="15" x14ac:dyDescent="0.25"/>
  <cols>
    <col min="6" max="6" width="8.85546875" style="4"/>
    <col min="13" max="13" width="8.85546875" style="4"/>
    <col min="20" max="20" width="8.85546875" style="4"/>
  </cols>
  <sheetData>
    <row r="3" spans="1:19" x14ac:dyDescent="0.25">
      <c r="C3" t="s">
        <v>148</v>
      </c>
    </row>
    <row r="4" spans="1:19" x14ac:dyDescent="0.25">
      <c r="A4" s="1"/>
      <c r="B4" s="1"/>
      <c r="C4" s="1"/>
      <c r="D4" s="1" t="s">
        <v>151</v>
      </c>
      <c r="E4" s="1"/>
      <c r="F4" s="5"/>
      <c r="G4" s="1"/>
      <c r="H4" s="1"/>
      <c r="I4" s="1"/>
    </row>
    <row r="5" spans="1:19" x14ac:dyDescent="0.25">
      <c r="A5" s="1" t="s">
        <v>105</v>
      </c>
      <c r="B5" s="1"/>
      <c r="K5" s="1" t="s">
        <v>106</v>
      </c>
      <c r="L5" s="1"/>
      <c r="M5"/>
    </row>
    <row r="6" spans="1:19" x14ac:dyDescent="0.25">
      <c r="A6" t="s">
        <v>146</v>
      </c>
      <c r="B6" s="1" t="s">
        <v>159</v>
      </c>
      <c r="C6" s="6" t="s">
        <v>20</v>
      </c>
      <c r="E6" s="1" t="s">
        <v>143</v>
      </c>
      <c r="F6" s="1" t="s">
        <v>144</v>
      </c>
      <c r="G6" s="1" t="s">
        <v>145</v>
      </c>
      <c r="H6" s="1"/>
      <c r="I6" s="6" t="s">
        <v>20</v>
      </c>
      <c r="K6" t="s">
        <v>146</v>
      </c>
      <c r="L6" s="1" t="s">
        <v>159</v>
      </c>
      <c r="M6" s="6" t="s">
        <v>20</v>
      </c>
      <c r="O6" s="1" t="s">
        <v>143</v>
      </c>
      <c r="P6" s="1" t="s">
        <v>144</v>
      </c>
      <c r="Q6" s="1" t="s">
        <v>145</v>
      </c>
      <c r="R6" s="1"/>
      <c r="S6" s="6" t="s">
        <v>20</v>
      </c>
    </row>
    <row r="7" spans="1:19" x14ac:dyDescent="0.25">
      <c r="A7" t="s">
        <v>41</v>
      </c>
      <c r="B7">
        <v>0</v>
      </c>
      <c r="C7">
        <v>0</v>
      </c>
      <c r="E7">
        <v>6</v>
      </c>
      <c r="F7">
        <v>19</v>
      </c>
      <c r="G7">
        <v>13</v>
      </c>
      <c r="I7" s="4">
        <v>42.22222</v>
      </c>
      <c r="K7" t="s">
        <v>42</v>
      </c>
      <c r="L7">
        <v>0</v>
      </c>
      <c r="M7" s="4">
        <v>0</v>
      </c>
      <c r="O7">
        <v>18</v>
      </c>
      <c r="P7">
        <v>30</v>
      </c>
      <c r="Q7">
        <v>30</v>
      </c>
      <c r="S7" s="4">
        <v>86.666669999999996</v>
      </c>
    </row>
    <row r="8" spans="1:19" x14ac:dyDescent="0.25">
      <c r="A8" t="s">
        <v>44</v>
      </c>
      <c r="B8">
        <v>21</v>
      </c>
      <c r="C8">
        <v>70</v>
      </c>
      <c r="E8">
        <v>29</v>
      </c>
      <c r="F8">
        <v>30</v>
      </c>
      <c r="G8">
        <v>28</v>
      </c>
      <c r="I8" s="4">
        <v>96.666669999999996</v>
      </c>
      <c r="K8" t="s">
        <v>45</v>
      </c>
      <c r="L8">
        <v>20</v>
      </c>
      <c r="M8" s="4">
        <v>66.666700000000006</v>
      </c>
      <c r="O8">
        <v>28</v>
      </c>
      <c r="P8">
        <v>28</v>
      </c>
      <c r="Q8">
        <v>28</v>
      </c>
      <c r="S8" s="4">
        <v>93.333330000000004</v>
      </c>
    </row>
    <row r="9" spans="1:19" x14ac:dyDescent="0.25">
      <c r="A9" t="s">
        <v>47</v>
      </c>
      <c r="B9">
        <v>16</v>
      </c>
      <c r="C9">
        <v>53.332999999999998</v>
      </c>
      <c r="E9">
        <v>20</v>
      </c>
      <c r="F9">
        <v>29</v>
      </c>
      <c r="G9">
        <v>24</v>
      </c>
      <c r="I9" s="4">
        <v>81.111109999999996</v>
      </c>
      <c r="K9" t="s">
        <v>48</v>
      </c>
      <c r="L9">
        <v>16</v>
      </c>
      <c r="M9" s="4">
        <v>53.333300000000001</v>
      </c>
      <c r="O9">
        <v>17</v>
      </c>
      <c r="P9">
        <v>27</v>
      </c>
      <c r="Q9">
        <v>15</v>
      </c>
      <c r="S9" s="4">
        <v>65.55556</v>
      </c>
    </row>
    <row r="10" spans="1:19" x14ac:dyDescent="0.25">
      <c r="A10" t="s">
        <v>50</v>
      </c>
      <c r="B10">
        <v>4</v>
      </c>
      <c r="C10">
        <v>13.333</v>
      </c>
      <c r="E10">
        <v>25</v>
      </c>
      <c r="F10">
        <v>30</v>
      </c>
      <c r="G10">
        <v>30</v>
      </c>
      <c r="I10" s="4">
        <v>94.44444</v>
      </c>
      <c r="K10" t="s">
        <v>51</v>
      </c>
      <c r="L10">
        <v>5</v>
      </c>
      <c r="M10" s="4">
        <v>16.666699999999999</v>
      </c>
      <c r="O10">
        <v>30</v>
      </c>
      <c r="P10">
        <v>30</v>
      </c>
      <c r="Q10">
        <v>25</v>
      </c>
      <c r="S10" s="4">
        <v>94.44444</v>
      </c>
    </row>
    <row r="11" spans="1:19" x14ac:dyDescent="0.25">
      <c r="A11" t="s">
        <v>53</v>
      </c>
      <c r="B11">
        <v>20</v>
      </c>
      <c r="C11">
        <v>66.666700000000006</v>
      </c>
      <c r="E11">
        <v>28</v>
      </c>
      <c r="F11">
        <v>30</v>
      </c>
      <c r="G11">
        <v>30</v>
      </c>
      <c r="I11" s="4">
        <v>97.777780000000007</v>
      </c>
      <c r="K11" t="s">
        <v>54</v>
      </c>
      <c r="L11">
        <v>0</v>
      </c>
      <c r="M11" s="4">
        <v>0</v>
      </c>
      <c r="O11">
        <v>10</v>
      </c>
      <c r="P11">
        <v>18</v>
      </c>
      <c r="Q11">
        <v>11</v>
      </c>
      <c r="S11" s="4">
        <v>43.333329999999997</v>
      </c>
    </row>
    <row r="12" spans="1:19" x14ac:dyDescent="0.25">
      <c r="A12" t="s">
        <v>56</v>
      </c>
      <c r="B12">
        <v>0</v>
      </c>
      <c r="C12">
        <v>0</v>
      </c>
      <c r="E12">
        <v>30</v>
      </c>
      <c r="F12">
        <v>30</v>
      </c>
      <c r="G12">
        <v>30</v>
      </c>
      <c r="I12" s="4">
        <v>100</v>
      </c>
      <c r="K12" t="s">
        <v>57</v>
      </c>
      <c r="L12">
        <v>15</v>
      </c>
      <c r="M12" s="4">
        <v>50</v>
      </c>
      <c r="O12">
        <v>30</v>
      </c>
      <c r="P12">
        <v>30</v>
      </c>
      <c r="Q12">
        <v>30</v>
      </c>
      <c r="S12" s="4">
        <v>100</v>
      </c>
    </row>
    <row r="13" spans="1:19" x14ac:dyDescent="0.25">
      <c r="A13" t="s">
        <v>59</v>
      </c>
      <c r="B13">
        <v>28</v>
      </c>
      <c r="C13">
        <v>93.333299999999994</v>
      </c>
      <c r="E13">
        <v>30</v>
      </c>
      <c r="F13">
        <v>30</v>
      </c>
      <c r="G13">
        <v>30</v>
      </c>
      <c r="I13" s="4">
        <v>100</v>
      </c>
      <c r="K13" t="s">
        <v>60</v>
      </c>
      <c r="L13">
        <v>26</v>
      </c>
      <c r="M13" s="4">
        <v>86.666700000000006</v>
      </c>
      <c r="N13" s="4"/>
      <c r="O13">
        <v>30</v>
      </c>
      <c r="P13">
        <v>22</v>
      </c>
      <c r="Q13">
        <v>30</v>
      </c>
      <c r="S13" s="4">
        <v>91.111109999999996</v>
      </c>
    </row>
    <row r="16" spans="1:19" x14ac:dyDescent="0.25">
      <c r="A16" s="1"/>
      <c r="B16" s="1"/>
      <c r="C16" s="1"/>
      <c r="D16" s="1" t="s">
        <v>152</v>
      </c>
      <c r="E16" s="1"/>
      <c r="F16" s="5"/>
      <c r="G16" s="1"/>
      <c r="H16" s="1"/>
      <c r="I16" s="1"/>
    </row>
    <row r="17" spans="1:19" x14ac:dyDescent="0.25">
      <c r="A17" s="1" t="s">
        <v>105</v>
      </c>
      <c r="B17" s="1"/>
      <c r="K17" s="1" t="s">
        <v>106</v>
      </c>
      <c r="L17" s="1"/>
      <c r="M17"/>
    </row>
    <row r="18" spans="1:19" x14ac:dyDescent="0.25">
      <c r="A18" t="s">
        <v>146</v>
      </c>
      <c r="B18" s="1" t="s">
        <v>159</v>
      </c>
      <c r="C18" s="6" t="s">
        <v>20</v>
      </c>
      <c r="E18" s="1" t="s">
        <v>143</v>
      </c>
      <c r="F18" s="1" t="s">
        <v>144</v>
      </c>
      <c r="G18" s="1" t="s">
        <v>145</v>
      </c>
      <c r="H18" s="1"/>
      <c r="I18" s="6" t="s">
        <v>20</v>
      </c>
      <c r="K18" t="s">
        <v>146</v>
      </c>
      <c r="L18" s="1" t="s">
        <v>159</v>
      </c>
      <c r="M18" s="6" t="s">
        <v>20</v>
      </c>
      <c r="O18" s="1" t="s">
        <v>143</v>
      </c>
      <c r="P18" s="1" t="s">
        <v>144</v>
      </c>
      <c r="Q18" s="1" t="s">
        <v>145</v>
      </c>
      <c r="R18" s="1"/>
      <c r="S18" s="6" t="s">
        <v>20</v>
      </c>
    </row>
    <row r="19" spans="1:19" x14ac:dyDescent="0.25">
      <c r="A19" t="s">
        <v>41</v>
      </c>
      <c r="B19">
        <v>0</v>
      </c>
      <c r="C19">
        <v>0</v>
      </c>
      <c r="E19">
        <v>8</v>
      </c>
      <c r="F19">
        <v>6</v>
      </c>
      <c r="G19">
        <v>6</v>
      </c>
      <c r="I19" s="4">
        <v>22.22222</v>
      </c>
      <c r="K19" t="s">
        <v>42</v>
      </c>
      <c r="L19">
        <v>12</v>
      </c>
      <c r="M19" s="4">
        <v>40</v>
      </c>
      <c r="O19">
        <v>27</v>
      </c>
      <c r="P19">
        <v>30</v>
      </c>
      <c r="Q19">
        <v>30</v>
      </c>
      <c r="S19" s="4">
        <v>96.666669999999996</v>
      </c>
    </row>
    <row r="20" spans="1:19" x14ac:dyDescent="0.25">
      <c r="A20" t="s">
        <v>44</v>
      </c>
      <c r="B20">
        <v>0</v>
      </c>
      <c r="C20">
        <v>0</v>
      </c>
      <c r="E20">
        <v>23</v>
      </c>
      <c r="F20">
        <v>25</v>
      </c>
      <c r="G20">
        <v>24</v>
      </c>
      <c r="I20" s="4">
        <v>80</v>
      </c>
      <c r="K20" t="s">
        <v>45</v>
      </c>
      <c r="L20">
        <v>23</v>
      </c>
      <c r="M20" s="4">
        <v>76.667000000000002</v>
      </c>
      <c r="O20">
        <v>22</v>
      </c>
      <c r="P20">
        <v>29</v>
      </c>
      <c r="Q20">
        <v>29</v>
      </c>
      <c r="S20" s="4">
        <v>88.888890000000004</v>
      </c>
    </row>
    <row r="21" spans="1:19" x14ac:dyDescent="0.25">
      <c r="A21" t="s">
        <v>47</v>
      </c>
      <c r="B21">
        <v>5</v>
      </c>
      <c r="C21">
        <v>16.666699999999999</v>
      </c>
      <c r="E21">
        <v>20</v>
      </c>
      <c r="F21">
        <v>25</v>
      </c>
      <c r="G21">
        <v>20</v>
      </c>
      <c r="I21" s="4">
        <v>72.222219999999993</v>
      </c>
      <c r="K21" t="s">
        <v>48</v>
      </c>
      <c r="L21">
        <v>0</v>
      </c>
      <c r="M21" s="4">
        <v>0</v>
      </c>
      <c r="O21">
        <v>24</v>
      </c>
      <c r="P21">
        <v>20</v>
      </c>
      <c r="Q21">
        <v>27</v>
      </c>
      <c r="S21" s="4">
        <v>78.888890000000004</v>
      </c>
    </row>
    <row r="22" spans="1:19" x14ac:dyDescent="0.25">
      <c r="A22" t="s">
        <v>50</v>
      </c>
      <c r="B22">
        <v>16</v>
      </c>
      <c r="C22">
        <v>53.333300000000001</v>
      </c>
      <c r="E22">
        <v>25</v>
      </c>
      <c r="F22">
        <v>28</v>
      </c>
      <c r="G22">
        <v>26</v>
      </c>
      <c r="I22" s="4">
        <v>87.777780000000007</v>
      </c>
      <c r="K22" t="s">
        <v>51</v>
      </c>
      <c r="L22">
        <v>20</v>
      </c>
      <c r="M22" s="4">
        <v>66.666669999999996</v>
      </c>
      <c r="O22">
        <v>21</v>
      </c>
      <c r="P22">
        <v>25</v>
      </c>
      <c r="Q22">
        <v>10</v>
      </c>
      <c r="S22" s="4">
        <v>62.22222</v>
      </c>
    </row>
    <row r="23" spans="1:19" x14ac:dyDescent="0.25">
      <c r="A23" t="s">
        <v>53</v>
      </c>
      <c r="B23">
        <v>19</v>
      </c>
      <c r="C23">
        <v>63.333300000000001</v>
      </c>
      <c r="E23">
        <v>18</v>
      </c>
      <c r="F23">
        <v>26</v>
      </c>
      <c r="G23">
        <v>24</v>
      </c>
      <c r="I23" s="4">
        <v>75.55556</v>
      </c>
      <c r="K23" t="s">
        <v>54</v>
      </c>
      <c r="L23">
        <v>15</v>
      </c>
      <c r="M23" s="4">
        <v>50</v>
      </c>
      <c r="O23">
        <v>16</v>
      </c>
      <c r="P23">
        <v>22</v>
      </c>
      <c r="Q23">
        <v>13</v>
      </c>
      <c r="S23" s="4">
        <v>56.666670000000003</v>
      </c>
    </row>
    <row r="24" spans="1:19" x14ac:dyDescent="0.25">
      <c r="A24" t="s">
        <v>56</v>
      </c>
      <c r="B24">
        <v>2</v>
      </c>
      <c r="C24">
        <v>6.6666999999999996</v>
      </c>
      <c r="E24">
        <v>26</v>
      </c>
      <c r="F24">
        <v>25</v>
      </c>
      <c r="G24">
        <v>20</v>
      </c>
      <c r="I24" s="4">
        <v>78.888890000000004</v>
      </c>
      <c r="K24" t="s">
        <v>57</v>
      </c>
      <c r="L24">
        <v>15</v>
      </c>
      <c r="M24" s="4">
        <v>50</v>
      </c>
      <c r="O24">
        <v>24</v>
      </c>
      <c r="P24">
        <v>30</v>
      </c>
      <c r="Q24">
        <v>30</v>
      </c>
      <c r="S24" s="4">
        <v>93.333330000000004</v>
      </c>
    </row>
    <row r="25" spans="1:19" x14ac:dyDescent="0.25">
      <c r="A25" t="s">
        <v>59</v>
      </c>
      <c r="B25">
        <v>19</v>
      </c>
      <c r="C25">
        <v>63.333300000000001</v>
      </c>
      <c r="E25">
        <v>20</v>
      </c>
      <c r="F25">
        <v>23</v>
      </c>
      <c r="G25">
        <v>20</v>
      </c>
      <c r="I25" s="4">
        <v>70</v>
      </c>
      <c r="K25" t="s">
        <v>60</v>
      </c>
      <c r="L25">
        <v>6</v>
      </c>
      <c r="M25" s="4">
        <v>20</v>
      </c>
      <c r="O25">
        <v>27</v>
      </c>
      <c r="P25">
        <v>16</v>
      </c>
      <c r="Q25">
        <v>30</v>
      </c>
      <c r="S25" s="4">
        <v>81.111109999999996</v>
      </c>
    </row>
    <row r="28" spans="1:19" x14ac:dyDescent="0.25">
      <c r="A28" s="1"/>
      <c r="B28" s="1"/>
      <c r="C28" s="1"/>
      <c r="D28" s="1" t="s">
        <v>153</v>
      </c>
      <c r="E28" s="1"/>
      <c r="F28" s="5"/>
      <c r="G28" s="1"/>
      <c r="H28" s="1"/>
      <c r="I28" s="1"/>
    </row>
    <row r="29" spans="1:19" x14ac:dyDescent="0.25">
      <c r="A29" s="1" t="s">
        <v>105</v>
      </c>
      <c r="B29" s="1"/>
      <c r="K29" s="1" t="s">
        <v>106</v>
      </c>
      <c r="L29" s="1"/>
      <c r="M29"/>
    </row>
    <row r="30" spans="1:19" x14ac:dyDescent="0.25">
      <c r="A30" t="s">
        <v>146</v>
      </c>
      <c r="B30" s="1" t="s">
        <v>159</v>
      </c>
      <c r="C30" s="6" t="s">
        <v>20</v>
      </c>
      <c r="E30" s="1" t="s">
        <v>143</v>
      </c>
      <c r="F30" s="1" t="s">
        <v>144</v>
      </c>
      <c r="G30" s="1" t="s">
        <v>145</v>
      </c>
      <c r="H30" s="1"/>
      <c r="I30" s="6" t="s">
        <v>20</v>
      </c>
      <c r="K30" t="s">
        <v>146</v>
      </c>
      <c r="L30" s="1" t="s">
        <v>159</v>
      </c>
      <c r="M30" s="6" t="s">
        <v>20</v>
      </c>
      <c r="O30" s="1" t="s">
        <v>143</v>
      </c>
      <c r="P30" s="1" t="s">
        <v>144</v>
      </c>
      <c r="Q30" s="1" t="s">
        <v>145</v>
      </c>
      <c r="R30" s="1"/>
      <c r="S30" s="6" t="s">
        <v>20</v>
      </c>
    </row>
    <row r="31" spans="1:19" x14ac:dyDescent="0.25">
      <c r="A31" t="s">
        <v>41</v>
      </c>
      <c r="B31">
        <v>3</v>
      </c>
      <c r="C31">
        <v>10</v>
      </c>
      <c r="E31">
        <v>4</v>
      </c>
      <c r="F31">
        <v>0</v>
      </c>
      <c r="G31">
        <v>0</v>
      </c>
      <c r="I31" s="4">
        <v>4.4444400000000002</v>
      </c>
      <c r="K31" t="s">
        <v>42</v>
      </c>
      <c r="L31">
        <v>6</v>
      </c>
      <c r="M31" s="4">
        <v>20</v>
      </c>
      <c r="O31">
        <v>22</v>
      </c>
      <c r="P31">
        <v>30</v>
      </c>
      <c r="Q31">
        <v>30</v>
      </c>
      <c r="S31" s="4">
        <v>91.111109999999996</v>
      </c>
    </row>
    <row r="32" spans="1:19" x14ac:dyDescent="0.25">
      <c r="A32" t="s">
        <v>44</v>
      </c>
      <c r="B32">
        <v>0</v>
      </c>
      <c r="C32">
        <v>0</v>
      </c>
      <c r="E32">
        <v>25</v>
      </c>
      <c r="F32">
        <v>21</v>
      </c>
      <c r="G32">
        <v>3</v>
      </c>
      <c r="I32" s="4">
        <v>54.44444</v>
      </c>
      <c r="K32" t="s">
        <v>45</v>
      </c>
      <c r="L32">
        <v>23</v>
      </c>
      <c r="M32" s="4">
        <v>76.666700000000006</v>
      </c>
      <c r="O32">
        <v>19</v>
      </c>
      <c r="P32">
        <v>27</v>
      </c>
      <c r="Q32">
        <v>14</v>
      </c>
      <c r="S32" s="4">
        <v>66.666669999999996</v>
      </c>
    </row>
    <row r="33" spans="1:19" x14ac:dyDescent="0.25">
      <c r="A33" t="s">
        <v>47</v>
      </c>
      <c r="B33">
        <v>19</v>
      </c>
      <c r="C33">
        <v>63.333300000000001</v>
      </c>
      <c r="E33">
        <v>15</v>
      </c>
      <c r="F33">
        <v>20</v>
      </c>
      <c r="G33">
        <v>10</v>
      </c>
      <c r="I33" s="4">
        <v>50</v>
      </c>
      <c r="K33" t="s">
        <v>48</v>
      </c>
      <c r="L33">
        <v>0</v>
      </c>
      <c r="M33" s="4">
        <v>0</v>
      </c>
      <c r="O33">
        <v>20</v>
      </c>
      <c r="P33">
        <v>27</v>
      </c>
      <c r="Q33">
        <v>26</v>
      </c>
      <c r="S33" s="4">
        <v>81.111109999999996</v>
      </c>
    </row>
    <row r="34" spans="1:19" x14ac:dyDescent="0.25">
      <c r="A34" t="s">
        <v>50</v>
      </c>
      <c r="B34">
        <v>0</v>
      </c>
      <c r="C34">
        <v>0</v>
      </c>
      <c r="E34">
        <v>24</v>
      </c>
      <c r="F34">
        <v>29</v>
      </c>
      <c r="G34">
        <v>27</v>
      </c>
      <c r="I34" s="4">
        <v>88.888890000000004</v>
      </c>
      <c r="K34" t="s">
        <v>51</v>
      </c>
      <c r="L34">
        <v>16</v>
      </c>
      <c r="M34" s="4">
        <v>53.333300000000001</v>
      </c>
      <c r="O34">
        <v>16</v>
      </c>
      <c r="P34">
        <v>29</v>
      </c>
      <c r="Q34">
        <v>28</v>
      </c>
      <c r="S34" s="4">
        <v>81.111109999999996</v>
      </c>
    </row>
    <row r="35" spans="1:19" x14ac:dyDescent="0.25">
      <c r="A35" t="s">
        <v>53</v>
      </c>
      <c r="B35">
        <v>23</v>
      </c>
      <c r="C35">
        <v>76.666700000000006</v>
      </c>
      <c r="E35">
        <v>20</v>
      </c>
      <c r="F35">
        <v>20</v>
      </c>
      <c r="G35">
        <v>7</v>
      </c>
      <c r="I35" s="4">
        <v>52.22222</v>
      </c>
      <c r="K35" t="s">
        <v>54</v>
      </c>
      <c r="L35">
        <v>28</v>
      </c>
      <c r="M35" s="4">
        <v>93.333299999999994</v>
      </c>
      <c r="O35">
        <v>16</v>
      </c>
      <c r="P35">
        <v>23</v>
      </c>
      <c r="Q35">
        <v>29</v>
      </c>
      <c r="S35" s="4">
        <v>75.55556</v>
      </c>
    </row>
    <row r="36" spans="1:19" x14ac:dyDescent="0.25">
      <c r="A36" t="s">
        <v>56</v>
      </c>
      <c r="B36">
        <v>0</v>
      </c>
      <c r="C36">
        <v>0</v>
      </c>
      <c r="E36">
        <v>24</v>
      </c>
      <c r="F36">
        <v>19</v>
      </c>
      <c r="G36">
        <v>17</v>
      </c>
      <c r="I36" s="4">
        <v>66.666669999999996</v>
      </c>
      <c r="K36" t="s">
        <v>57</v>
      </c>
      <c r="L36">
        <v>17</v>
      </c>
      <c r="M36" s="4">
        <v>56.666699999999999</v>
      </c>
      <c r="O36">
        <v>20</v>
      </c>
      <c r="P36">
        <v>30</v>
      </c>
      <c r="Q36">
        <v>29</v>
      </c>
      <c r="S36" s="4">
        <v>87.777780000000007</v>
      </c>
    </row>
    <row r="37" spans="1:19" x14ac:dyDescent="0.25">
      <c r="A37" t="s">
        <v>59</v>
      </c>
      <c r="B37">
        <v>0</v>
      </c>
      <c r="C37">
        <v>0</v>
      </c>
      <c r="E37">
        <v>19</v>
      </c>
      <c r="F37">
        <v>24</v>
      </c>
      <c r="G37">
        <v>25</v>
      </c>
      <c r="I37" s="4">
        <v>75.55556</v>
      </c>
      <c r="K37" t="s">
        <v>60</v>
      </c>
      <c r="L37">
        <v>29</v>
      </c>
      <c r="M37" s="4">
        <v>96.667000000000002</v>
      </c>
      <c r="O37">
        <v>18</v>
      </c>
      <c r="P37">
        <v>30</v>
      </c>
      <c r="Q37">
        <v>30</v>
      </c>
      <c r="S37" s="4">
        <v>86.666669999999996</v>
      </c>
    </row>
    <row r="40" spans="1:19" x14ac:dyDescent="0.25">
      <c r="A40" s="1"/>
      <c r="B40" s="1"/>
      <c r="C40" s="1"/>
      <c r="D40" s="1" t="s">
        <v>154</v>
      </c>
      <c r="E40" s="1"/>
      <c r="F40" s="5"/>
      <c r="G40" s="1"/>
      <c r="H40" s="1"/>
      <c r="I40" s="1"/>
    </row>
    <row r="41" spans="1:19" x14ac:dyDescent="0.25">
      <c r="A41" s="1" t="s">
        <v>105</v>
      </c>
      <c r="B41" s="1"/>
      <c r="K41" s="1" t="s">
        <v>106</v>
      </c>
      <c r="L41" s="1"/>
      <c r="M41"/>
    </row>
    <row r="42" spans="1:19" x14ac:dyDescent="0.25">
      <c r="A42" t="s">
        <v>146</v>
      </c>
      <c r="B42" s="1" t="s">
        <v>159</v>
      </c>
      <c r="C42" s="6" t="s">
        <v>20</v>
      </c>
      <c r="E42" s="1" t="s">
        <v>143</v>
      </c>
      <c r="F42" s="1" t="s">
        <v>144</v>
      </c>
      <c r="G42" s="1" t="s">
        <v>145</v>
      </c>
      <c r="H42" s="1"/>
      <c r="I42" s="6" t="s">
        <v>20</v>
      </c>
      <c r="K42" t="s">
        <v>146</v>
      </c>
      <c r="L42" s="1" t="s">
        <v>159</v>
      </c>
      <c r="M42" s="6" t="s">
        <v>20</v>
      </c>
      <c r="O42" s="1" t="s">
        <v>143</v>
      </c>
      <c r="P42" s="1" t="s">
        <v>144</v>
      </c>
      <c r="Q42" s="1" t="s">
        <v>145</v>
      </c>
      <c r="R42" s="1"/>
      <c r="S42" s="6" t="s">
        <v>20</v>
      </c>
    </row>
    <row r="43" spans="1:19" x14ac:dyDescent="0.25">
      <c r="A43" t="s">
        <v>41</v>
      </c>
      <c r="B43">
        <v>0</v>
      </c>
      <c r="C43">
        <v>0</v>
      </c>
      <c r="E43">
        <v>0</v>
      </c>
      <c r="F43">
        <v>0</v>
      </c>
      <c r="G43">
        <v>0</v>
      </c>
      <c r="I43" s="4">
        <v>0</v>
      </c>
      <c r="K43" t="s">
        <v>42</v>
      </c>
      <c r="L43">
        <v>17</v>
      </c>
      <c r="M43" s="4">
        <v>56.666699999999999</v>
      </c>
      <c r="O43">
        <v>29</v>
      </c>
      <c r="P43">
        <v>30</v>
      </c>
      <c r="Q43">
        <v>19</v>
      </c>
      <c r="S43" s="4">
        <v>86.666669999999996</v>
      </c>
    </row>
    <row r="44" spans="1:19" x14ac:dyDescent="0.25">
      <c r="A44" t="s">
        <v>44</v>
      </c>
      <c r="B44">
        <v>3</v>
      </c>
      <c r="C44">
        <v>10</v>
      </c>
      <c r="E44">
        <v>24</v>
      </c>
      <c r="F44">
        <v>15</v>
      </c>
      <c r="G44">
        <v>6</v>
      </c>
      <c r="I44" s="4">
        <v>50</v>
      </c>
      <c r="K44" t="s">
        <v>45</v>
      </c>
      <c r="L44">
        <v>0</v>
      </c>
      <c r="M44" s="4">
        <v>0</v>
      </c>
      <c r="O44">
        <v>22</v>
      </c>
      <c r="P44">
        <v>12</v>
      </c>
      <c r="Q44">
        <v>10</v>
      </c>
      <c r="S44" s="4">
        <v>48.888890000000004</v>
      </c>
    </row>
    <row r="45" spans="1:19" x14ac:dyDescent="0.25">
      <c r="A45" t="s">
        <v>47</v>
      </c>
      <c r="B45">
        <v>14</v>
      </c>
      <c r="C45">
        <v>46.667000000000002</v>
      </c>
      <c r="E45">
        <v>24</v>
      </c>
      <c r="F45">
        <v>15</v>
      </c>
      <c r="G45">
        <v>19</v>
      </c>
      <c r="I45" s="4">
        <v>64.44444</v>
      </c>
      <c r="K45" t="s">
        <v>48</v>
      </c>
      <c r="L45">
        <v>0</v>
      </c>
      <c r="M45" s="4">
        <v>0</v>
      </c>
      <c r="O45">
        <v>20</v>
      </c>
      <c r="P45">
        <v>24</v>
      </c>
      <c r="Q45">
        <v>23</v>
      </c>
      <c r="S45" s="4">
        <v>74.44444</v>
      </c>
    </row>
    <row r="46" spans="1:19" x14ac:dyDescent="0.25">
      <c r="A46" t="s">
        <v>50</v>
      </c>
      <c r="B46">
        <v>0</v>
      </c>
      <c r="C46">
        <v>0</v>
      </c>
      <c r="E46">
        <v>25</v>
      </c>
      <c r="F46">
        <v>16</v>
      </c>
      <c r="G46">
        <v>18</v>
      </c>
      <c r="I46" s="4">
        <v>65.55556</v>
      </c>
      <c r="K46" t="s">
        <v>51</v>
      </c>
      <c r="L46">
        <v>18</v>
      </c>
      <c r="M46" s="4">
        <v>60</v>
      </c>
      <c r="O46">
        <v>22</v>
      </c>
      <c r="P46">
        <v>25</v>
      </c>
      <c r="Q46">
        <v>13</v>
      </c>
      <c r="S46" s="4">
        <v>66.666669999999996</v>
      </c>
    </row>
    <row r="47" spans="1:19" x14ac:dyDescent="0.25">
      <c r="A47" t="s">
        <v>53</v>
      </c>
      <c r="B47">
        <v>0</v>
      </c>
      <c r="C47">
        <v>0</v>
      </c>
      <c r="E47">
        <v>9</v>
      </c>
      <c r="F47">
        <v>2</v>
      </c>
      <c r="G47">
        <v>1</v>
      </c>
      <c r="I47" s="4">
        <v>13.33333</v>
      </c>
      <c r="K47" t="s">
        <v>54</v>
      </c>
      <c r="L47">
        <v>16</v>
      </c>
      <c r="M47" s="4">
        <v>53.333300000000001</v>
      </c>
      <c r="O47">
        <v>23</v>
      </c>
      <c r="P47">
        <v>10</v>
      </c>
      <c r="Q47">
        <v>16</v>
      </c>
      <c r="S47" s="4">
        <v>54.44444</v>
      </c>
    </row>
    <row r="48" spans="1:19" x14ac:dyDescent="0.25">
      <c r="A48" t="s">
        <v>56</v>
      </c>
      <c r="B48">
        <v>0</v>
      </c>
      <c r="C48">
        <v>0</v>
      </c>
      <c r="E48">
        <v>8</v>
      </c>
      <c r="F48">
        <v>5</v>
      </c>
      <c r="G48">
        <v>0</v>
      </c>
      <c r="I48" s="4">
        <v>14.444444000000001</v>
      </c>
      <c r="K48" t="s">
        <v>57</v>
      </c>
      <c r="L48">
        <v>2</v>
      </c>
      <c r="M48" s="4">
        <v>6.6666999999999996</v>
      </c>
      <c r="O48">
        <v>27</v>
      </c>
      <c r="P48">
        <v>29</v>
      </c>
      <c r="Q48">
        <v>29</v>
      </c>
      <c r="S48" s="4">
        <v>94.44444</v>
      </c>
    </row>
    <row r="49" spans="1:29" x14ac:dyDescent="0.25">
      <c r="A49" t="s">
        <v>59</v>
      </c>
      <c r="B49">
        <v>0</v>
      </c>
      <c r="C49">
        <v>0</v>
      </c>
      <c r="E49">
        <v>15</v>
      </c>
      <c r="F49">
        <v>24</v>
      </c>
      <c r="G49">
        <v>22</v>
      </c>
      <c r="I49" s="4">
        <v>67.777780000000007</v>
      </c>
      <c r="K49" t="s">
        <v>60</v>
      </c>
      <c r="L49">
        <v>0</v>
      </c>
      <c r="M49" s="4">
        <v>0</v>
      </c>
      <c r="O49">
        <v>26</v>
      </c>
      <c r="P49">
        <v>30</v>
      </c>
      <c r="Q49">
        <v>29</v>
      </c>
      <c r="S49" s="4">
        <v>94.44444</v>
      </c>
    </row>
    <row r="52" spans="1:29" x14ac:dyDescent="0.25">
      <c r="C52" t="s">
        <v>128</v>
      </c>
    </row>
    <row r="53" spans="1:29" x14ac:dyDescent="0.25">
      <c r="A53" s="1"/>
      <c r="B53" s="1"/>
      <c r="C53" s="1"/>
      <c r="D53" s="1" t="s">
        <v>97</v>
      </c>
      <c r="E53" s="1"/>
      <c r="F53" s="5"/>
      <c r="G53" s="1"/>
      <c r="H53" s="1"/>
      <c r="I53" s="1"/>
    </row>
    <row r="54" spans="1:29" x14ac:dyDescent="0.25">
      <c r="A54" s="1" t="s">
        <v>98</v>
      </c>
      <c r="B54" s="1"/>
      <c r="K54" s="1" t="s">
        <v>106</v>
      </c>
      <c r="L54" s="1"/>
      <c r="M54"/>
      <c r="P54" s="4"/>
      <c r="U54" s="1" t="s">
        <v>105</v>
      </c>
      <c r="V54" s="1"/>
    </row>
    <row r="55" spans="1:29" x14ac:dyDescent="0.25">
      <c r="A55" t="s">
        <v>146</v>
      </c>
      <c r="B55" s="1" t="s">
        <v>159</v>
      </c>
      <c r="C55" s="6" t="s">
        <v>20</v>
      </c>
      <c r="E55" s="1" t="s">
        <v>143</v>
      </c>
      <c r="F55" s="1" t="s">
        <v>144</v>
      </c>
      <c r="G55" s="1" t="s">
        <v>145</v>
      </c>
      <c r="H55" s="1"/>
      <c r="I55" s="6" t="s">
        <v>20</v>
      </c>
      <c r="K55" t="s">
        <v>146</v>
      </c>
      <c r="L55" s="1" t="s">
        <v>159</v>
      </c>
      <c r="M55" s="6" t="s">
        <v>20</v>
      </c>
      <c r="O55" s="1" t="s">
        <v>143</v>
      </c>
      <c r="P55" s="1" t="s">
        <v>144</v>
      </c>
      <c r="Q55" s="1" t="s">
        <v>145</v>
      </c>
      <c r="R55" s="1"/>
      <c r="S55" s="6" t="s">
        <v>20</v>
      </c>
      <c r="T55"/>
      <c r="U55" t="s">
        <v>146</v>
      </c>
      <c r="V55" s="1" t="s">
        <v>159</v>
      </c>
      <c r="W55" s="6" t="s">
        <v>20</v>
      </c>
      <c r="Y55" s="1" t="s">
        <v>143</v>
      </c>
      <c r="Z55" s="1" t="s">
        <v>144</v>
      </c>
      <c r="AA55" s="1" t="s">
        <v>145</v>
      </c>
      <c r="AB55" s="1"/>
      <c r="AC55" s="6" t="s">
        <v>20</v>
      </c>
    </row>
    <row r="56" spans="1:29" x14ac:dyDescent="0.25">
      <c r="A56" t="s">
        <v>43</v>
      </c>
      <c r="B56">
        <v>30</v>
      </c>
      <c r="C56">
        <v>100</v>
      </c>
      <c r="E56">
        <v>29</v>
      </c>
      <c r="F56">
        <v>30</v>
      </c>
      <c r="G56">
        <v>26</v>
      </c>
      <c r="I56" s="4">
        <v>94.44444</v>
      </c>
      <c r="K56" t="s">
        <v>42</v>
      </c>
      <c r="L56">
        <v>0</v>
      </c>
      <c r="M56" s="4">
        <v>0</v>
      </c>
      <c r="O56">
        <v>27</v>
      </c>
      <c r="P56">
        <v>28</v>
      </c>
      <c r="Q56">
        <v>30</v>
      </c>
      <c r="S56" s="4">
        <v>94.44444</v>
      </c>
      <c r="T56"/>
      <c r="U56" t="s">
        <v>41</v>
      </c>
      <c r="V56">
        <v>0</v>
      </c>
      <c r="W56">
        <v>0</v>
      </c>
      <c r="Y56">
        <v>0</v>
      </c>
      <c r="Z56">
        <v>2</v>
      </c>
      <c r="AA56">
        <v>0</v>
      </c>
      <c r="AC56" s="4">
        <v>2.2222219999999999</v>
      </c>
    </row>
    <row r="57" spans="1:29" x14ac:dyDescent="0.25">
      <c r="A57" t="s">
        <v>46</v>
      </c>
      <c r="B57">
        <v>10</v>
      </c>
      <c r="C57">
        <v>33.333300000000001</v>
      </c>
      <c r="E57">
        <v>30</v>
      </c>
      <c r="F57">
        <v>30</v>
      </c>
      <c r="G57">
        <v>30</v>
      </c>
      <c r="I57" s="4">
        <v>100</v>
      </c>
      <c r="K57" t="s">
        <v>45</v>
      </c>
      <c r="L57">
        <v>0</v>
      </c>
      <c r="M57" s="4">
        <v>0</v>
      </c>
      <c r="O57">
        <v>26</v>
      </c>
      <c r="P57">
        <v>18</v>
      </c>
      <c r="Q57">
        <v>30</v>
      </c>
      <c r="S57" s="4">
        <v>82.222219999999993</v>
      </c>
      <c r="T57"/>
      <c r="U57" t="s">
        <v>44</v>
      </c>
      <c r="V57">
        <v>0</v>
      </c>
      <c r="W57">
        <v>0</v>
      </c>
      <c r="Y57">
        <v>14</v>
      </c>
      <c r="Z57">
        <v>17</v>
      </c>
      <c r="AA57">
        <v>20</v>
      </c>
      <c r="AC57" s="4">
        <v>56.666670000000003</v>
      </c>
    </row>
    <row r="58" spans="1:29" x14ac:dyDescent="0.25">
      <c r="A58" t="s">
        <v>49</v>
      </c>
      <c r="B58">
        <v>30</v>
      </c>
      <c r="C58">
        <v>100</v>
      </c>
      <c r="E58">
        <v>30</v>
      </c>
      <c r="F58">
        <v>30</v>
      </c>
      <c r="G58">
        <v>30</v>
      </c>
      <c r="I58" s="4">
        <v>100</v>
      </c>
      <c r="K58" t="s">
        <v>48</v>
      </c>
      <c r="L58">
        <v>14</v>
      </c>
      <c r="M58" s="4">
        <v>46.667000000000002</v>
      </c>
      <c r="O58">
        <v>28</v>
      </c>
      <c r="P58">
        <v>25</v>
      </c>
      <c r="Q58">
        <v>30</v>
      </c>
      <c r="S58" s="4">
        <v>92.222219999999993</v>
      </c>
      <c r="T58"/>
      <c r="U58" t="s">
        <v>47</v>
      </c>
      <c r="V58">
        <v>8</v>
      </c>
      <c r="W58">
        <v>26.666699999999999</v>
      </c>
      <c r="Y58">
        <v>29</v>
      </c>
      <c r="Z58">
        <v>30</v>
      </c>
      <c r="AA58">
        <v>28</v>
      </c>
      <c r="AC58" s="4">
        <v>96.666669999999996</v>
      </c>
    </row>
    <row r="59" spans="1:29" x14ac:dyDescent="0.25">
      <c r="A59" t="s">
        <v>52</v>
      </c>
      <c r="B59">
        <v>30</v>
      </c>
      <c r="C59">
        <v>100</v>
      </c>
      <c r="E59">
        <v>28</v>
      </c>
      <c r="F59">
        <v>29</v>
      </c>
      <c r="G59">
        <v>30</v>
      </c>
      <c r="I59" s="4">
        <v>96.666669999999996</v>
      </c>
      <c r="K59" t="s">
        <v>51</v>
      </c>
      <c r="L59">
        <v>24</v>
      </c>
      <c r="M59" s="4">
        <v>80</v>
      </c>
      <c r="O59">
        <v>26</v>
      </c>
      <c r="P59">
        <v>20</v>
      </c>
      <c r="Q59">
        <v>25</v>
      </c>
      <c r="S59" s="4">
        <v>78.888890000000004</v>
      </c>
      <c r="T59"/>
      <c r="U59" t="s">
        <v>50</v>
      </c>
      <c r="V59">
        <v>0</v>
      </c>
      <c r="W59">
        <v>0</v>
      </c>
      <c r="Y59">
        <v>24</v>
      </c>
      <c r="Z59">
        <v>26</v>
      </c>
      <c r="AA59">
        <v>15</v>
      </c>
      <c r="AC59" s="4">
        <v>72.222219999999993</v>
      </c>
    </row>
    <row r="60" spans="1:29" x14ac:dyDescent="0.25">
      <c r="A60" t="s">
        <v>55</v>
      </c>
      <c r="B60">
        <v>7</v>
      </c>
      <c r="C60">
        <v>23.332999999999998</v>
      </c>
      <c r="E60">
        <v>30</v>
      </c>
      <c r="F60">
        <v>28</v>
      </c>
      <c r="G60">
        <v>30</v>
      </c>
      <c r="I60" s="4">
        <v>97.777780000000007</v>
      </c>
      <c r="K60" t="s">
        <v>54</v>
      </c>
      <c r="L60">
        <v>19</v>
      </c>
      <c r="M60" s="4">
        <v>63.333300000000001</v>
      </c>
      <c r="O60">
        <v>27</v>
      </c>
      <c r="P60">
        <v>30</v>
      </c>
      <c r="Q60">
        <v>30</v>
      </c>
      <c r="S60" s="4">
        <v>96.666669999999996</v>
      </c>
      <c r="T60"/>
      <c r="U60" t="s">
        <v>53</v>
      </c>
      <c r="V60">
        <v>0</v>
      </c>
      <c r="W60">
        <v>0</v>
      </c>
      <c r="Y60">
        <v>3</v>
      </c>
      <c r="Z60">
        <v>20</v>
      </c>
      <c r="AA60">
        <v>7</v>
      </c>
      <c r="AC60" s="4">
        <v>33.333333000000003</v>
      </c>
    </row>
    <row r="61" spans="1:29" x14ac:dyDescent="0.25">
      <c r="A61" t="s">
        <v>58</v>
      </c>
      <c r="B61">
        <v>30</v>
      </c>
      <c r="C61">
        <v>100</v>
      </c>
      <c r="E61">
        <v>29</v>
      </c>
      <c r="F61">
        <v>30</v>
      </c>
      <c r="G61">
        <v>30</v>
      </c>
      <c r="I61" s="4">
        <v>98.888890000000004</v>
      </c>
      <c r="K61" t="s">
        <v>57</v>
      </c>
      <c r="L61">
        <v>30</v>
      </c>
      <c r="M61" s="4">
        <v>100</v>
      </c>
      <c r="O61">
        <v>30</v>
      </c>
      <c r="P61">
        <v>30</v>
      </c>
      <c r="Q61">
        <v>30</v>
      </c>
      <c r="S61" s="4">
        <v>100</v>
      </c>
      <c r="T61"/>
      <c r="U61" t="s">
        <v>56</v>
      </c>
      <c r="V61">
        <v>0</v>
      </c>
      <c r="W61">
        <v>0</v>
      </c>
      <c r="Y61">
        <v>14</v>
      </c>
      <c r="Z61">
        <v>3</v>
      </c>
      <c r="AA61">
        <v>0</v>
      </c>
      <c r="AC61" s="4">
        <v>18.888888999999999</v>
      </c>
    </row>
    <row r="62" spans="1:29" x14ac:dyDescent="0.25">
      <c r="F62"/>
      <c r="I62" s="4"/>
      <c r="K62" t="s">
        <v>60</v>
      </c>
      <c r="L62">
        <v>17</v>
      </c>
      <c r="M62" s="4">
        <v>56.666699999999999</v>
      </c>
      <c r="N62" s="4"/>
      <c r="O62">
        <v>28</v>
      </c>
      <c r="P62">
        <v>30</v>
      </c>
      <c r="Q62">
        <v>26</v>
      </c>
      <c r="S62" s="4">
        <v>93.333330000000004</v>
      </c>
      <c r="T62"/>
      <c r="U62" t="s">
        <v>59</v>
      </c>
      <c r="V62">
        <v>19</v>
      </c>
      <c r="W62">
        <v>56.666699999999999</v>
      </c>
      <c r="Y62">
        <v>30</v>
      </c>
      <c r="Z62">
        <v>28</v>
      </c>
      <c r="AA62">
        <v>24</v>
      </c>
      <c r="AC62" s="4">
        <v>91.111109999999996</v>
      </c>
    </row>
    <row r="63" spans="1:29" x14ac:dyDescent="0.25">
      <c r="P63" s="4"/>
      <c r="T63"/>
      <c r="W63" s="4"/>
    </row>
    <row r="92" spans="8:10" x14ac:dyDescent="0.25">
      <c r="H92" s="2"/>
      <c r="I92" s="2"/>
      <c r="J92" s="2"/>
    </row>
    <row r="108" spans="8:10" x14ac:dyDescent="0.25">
      <c r="H108" s="2"/>
      <c r="I108" s="2"/>
      <c r="J108" s="2"/>
    </row>
    <row r="109" spans="8:10" x14ac:dyDescent="0.25">
      <c r="H109" s="2"/>
      <c r="I109" s="2"/>
      <c r="J109" s="2"/>
    </row>
    <row r="110" spans="8:10" x14ac:dyDescent="0.25">
      <c r="H110" s="2"/>
      <c r="I110" s="2"/>
      <c r="J110" s="2"/>
    </row>
    <row r="111" spans="8:10" x14ac:dyDescent="0.25">
      <c r="H111" s="2"/>
      <c r="I111" s="2"/>
      <c r="J111" s="2"/>
    </row>
    <row r="112" spans="8:10" x14ac:dyDescent="0.25">
      <c r="H112" s="2"/>
      <c r="I112" s="2"/>
      <c r="J112" s="2"/>
    </row>
    <row r="113" spans="8:10" x14ac:dyDescent="0.25">
      <c r="H113" s="2"/>
      <c r="I113" s="2"/>
      <c r="J113" s="2"/>
    </row>
  </sheetData>
  <pageMargins left="0.511811024" right="0.511811024" top="0.78740157499999996" bottom="0.78740157499999996" header="0.31496062000000002" footer="0.31496062000000002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AC40"/>
  <sheetViews>
    <sheetView zoomScaleNormal="100" workbookViewId="0"/>
  </sheetViews>
  <sheetFormatPr defaultColWidth="8.85546875" defaultRowHeight="15" x14ac:dyDescent="0.25"/>
  <cols>
    <col min="6" max="6" width="8.85546875" style="4"/>
    <col min="13" max="13" width="8.85546875" style="4"/>
    <col min="20" max="20" width="8.85546875" style="4"/>
  </cols>
  <sheetData>
    <row r="3" spans="1:20" x14ac:dyDescent="0.25">
      <c r="C3" t="s">
        <v>158</v>
      </c>
    </row>
    <row r="4" spans="1:20" x14ac:dyDescent="0.25">
      <c r="A4" s="1"/>
      <c r="B4" s="1"/>
      <c r="C4" s="1"/>
      <c r="D4" s="1" t="s">
        <v>151</v>
      </c>
      <c r="E4" s="1"/>
      <c r="F4" s="5"/>
      <c r="G4" s="1"/>
      <c r="H4" s="1"/>
      <c r="I4" s="1"/>
    </row>
    <row r="5" spans="1:20" x14ac:dyDescent="0.25">
      <c r="A5" s="1" t="s">
        <v>105</v>
      </c>
      <c r="B5" s="1"/>
      <c r="K5" s="1" t="s">
        <v>106</v>
      </c>
      <c r="L5" s="1"/>
      <c r="M5"/>
    </row>
    <row r="6" spans="1:20" x14ac:dyDescent="0.25">
      <c r="A6" t="s">
        <v>146</v>
      </c>
      <c r="B6" s="1" t="s">
        <v>159</v>
      </c>
      <c r="C6" s="6" t="s">
        <v>20</v>
      </c>
      <c r="E6" s="1" t="s">
        <v>143</v>
      </c>
      <c r="F6" s="1" t="s">
        <v>144</v>
      </c>
      <c r="G6" s="1" t="s">
        <v>145</v>
      </c>
      <c r="H6" s="1"/>
      <c r="I6" s="6" t="s">
        <v>20</v>
      </c>
      <c r="K6" t="s">
        <v>146</v>
      </c>
      <c r="L6" s="1" t="s">
        <v>159</v>
      </c>
      <c r="M6" s="6" t="s">
        <v>20</v>
      </c>
      <c r="O6" s="1" t="s">
        <v>143</v>
      </c>
      <c r="P6" s="1" t="s">
        <v>144</v>
      </c>
      <c r="Q6" s="1" t="s">
        <v>145</v>
      </c>
      <c r="R6" s="1"/>
      <c r="S6" s="6" t="s">
        <v>20</v>
      </c>
      <c r="T6"/>
    </row>
    <row r="7" spans="1:20" x14ac:dyDescent="0.25">
      <c r="A7" t="s">
        <v>107</v>
      </c>
      <c r="B7">
        <v>28</v>
      </c>
      <c r="C7">
        <v>93.333299999999994</v>
      </c>
      <c r="E7">
        <v>13</v>
      </c>
      <c r="F7">
        <v>21</v>
      </c>
      <c r="G7">
        <v>27</v>
      </c>
      <c r="I7" s="4">
        <v>67.777780000000007</v>
      </c>
      <c r="K7" t="s">
        <v>108</v>
      </c>
      <c r="L7">
        <v>12</v>
      </c>
      <c r="M7" s="4">
        <v>40</v>
      </c>
      <c r="O7">
        <v>7</v>
      </c>
      <c r="P7">
        <v>27</v>
      </c>
      <c r="Q7">
        <v>21</v>
      </c>
      <c r="S7" s="4">
        <v>61.111109999999996</v>
      </c>
      <c r="T7"/>
    </row>
    <row r="8" spans="1:20" x14ac:dyDescent="0.25">
      <c r="A8" t="s">
        <v>110</v>
      </c>
      <c r="B8">
        <v>28</v>
      </c>
      <c r="C8">
        <v>93.332999999999998</v>
      </c>
      <c r="E8">
        <v>25</v>
      </c>
      <c r="F8">
        <v>27</v>
      </c>
      <c r="G8">
        <v>30</v>
      </c>
      <c r="I8" s="4">
        <v>91.111109999999996</v>
      </c>
      <c r="K8" t="s">
        <v>111</v>
      </c>
      <c r="L8">
        <v>13</v>
      </c>
      <c r="M8" s="4">
        <v>43.333300000000001</v>
      </c>
      <c r="O8">
        <v>19</v>
      </c>
      <c r="P8">
        <v>28</v>
      </c>
      <c r="Q8">
        <v>27</v>
      </c>
      <c r="S8" s="4">
        <v>82.222219999999993</v>
      </c>
      <c r="T8"/>
    </row>
    <row r="9" spans="1:20" x14ac:dyDescent="0.25">
      <c r="A9" t="s">
        <v>113</v>
      </c>
      <c r="B9">
        <v>29</v>
      </c>
      <c r="C9">
        <v>96.666700000000006</v>
      </c>
      <c r="E9">
        <v>2</v>
      </c>
      <c r="F9">
        <v>24</v>
      </c>
      <c r="G9">
        <v>28</v>
      </c>
      <c r="I9" s="4">
        <v>60</v>
      </c>
      <c r="K9" t="s">
        <v>114</v>
      </c>
      <c r="L9">
        <v>17</v>
      </c>
      <c r="M9" s="4">
        <v>56.667000000000002</v>
      </c>
      <c r="O9">
        <v>21</v>
      </c>
      <c r="P9">
        <v>18</v>
      </c>
      <c r="Q9">
        <v>30</v>
      </c>
      <c r="S9" s="4">
        <v>76.666669999999996</v>
      </c>
      <c r="T9"/>
    </row>
    <row r="10" spans="1:20" x14ac:dyDescent="0.25">
      <c r="A10" t="s">
        <v>116</v>
      </c>
      <c r="B10">
        <v>29</v>
      </c>
      <c r="C10">
        <v>96.667000000000002</v>
      </c>
      <c r="E10">
        <v>2</v>
      </c>
      <c r="F10">
        <v>24</v>
      </c>
      <c r="G10">
        <v>28</v>
      </c>
      <c r="I10" s="4">
        <v>60</v>
      </c>
      <c r="K10" t="s">
        <v>117</v>
      </c>
      <c r="L10">
        <v>23</v>
      </c>
      <c r="M10" s="4">
        <v>76.667000000000002</v>
      </c>
      <c r="O10">
        <v>13</v>
      </c>
      <c r="P10">
        <v>30</v>
      </c>
      <c r="Q10">
        <v>30</v>
      </c>
      <c r="S10" s="4">
        <v>81.111109999999996</v>
      </c>
      <c r="T10"/>
    </row>
    <row r="11" spans="1:20" x14ac:dyDescent="0.25">
      <c r="A11" t="s">
        <v>119</v>
      </c>
      <c r="B11">
        <v>0</v>
      </c>
      <c r="C11">
        <v>0</v>
      </c>
      <c r="E11">
        <v>10</v>
      </c>
      <c r="F11">
        <v>30</v>
      </c>
      <c r="G11">
        <v>20</v>
      </c>
      <c r="I11" s="4">
        <v>66.666669999999996</v>
      </c>
      <c r="K11" t="s">
        <v>120</v>
      </c>
      <c r="L11">
        <v>30</v>
      </c>
      <c r="M11" s="4">
        <v>100</v>
      </c>
      <c r="O11">
        <v>22</v>
      </c>
      <c r="P11">
        <v>22</v>
      </c>
      <c r="Q11">
        <v>23</v>
      </c>
      <c r="S11" s="4">
        <v>74.44444</v>
      </c>
      <c r="T11"/>
    </row>
    <row r="12" spans="1:20" x14ac:dyDescent="0.25">
      <c r="A12" t="s">
        <v>122</v>
      </c>
      <c r="B12">
        <v>20</v>
      </c>
      <c r="C12">
        <v>66.667000000000002</v>
      </c>
      <c r="E12">
        <v>3</v>
      </c>
      <c r="F12">
        <v>23</v>
      </c>
      <c r="G12">
        <v>26</v>
      </c>
      <c r="I12" s="4">
        <v>57.77778</v>
      </c>
      <c r="K12" t="s">
        <v>123</v>
      </c>
      <c r="L12">
        <v>27</v>
      </c>
      <c r="M12" s="4">
        <v>90</v>
      </c>
      <c r="O12">
        <v>28</v>
      </c>
      <c r="P12">
        <v>25</v>
      </c>
      <c r="Q12">
        <v>26</v>
      </c>
      <c r="S12" s="4">
        <v>87.777780000000007</v>
      </c>
      <c r="T12"/>
    </row>
    <row r="13" spans="1:20" x14ac:dyDescent="0.25">
      <c r="A13" t="s">
        <v>125</v>
      </c>
      <c r="B13">
        <v>15</v>
      </c>
      <c r="C13">
        <v>50</v>
      </c>
      <c r="E13">
        <v>16</v>
      </c>
      <c r="F13">
        <v>27</v>
      </c>
      <c r="G13">
        <v>23</v>
      </c>
      <c r="I13" s="4">
        <v>73.333330000000004</v>
      </c>
      <c r="K13" t="s">
        <v>126</v>
      </c>
      <c r="L13">
        <v>2</v>
      </c>
      <c r="M13" s="4">
        <v>6.6666999999999996</v>
      </c>
      <c r="N13" s="4"/>
      <c r="O13">
        <v>7</v>
      </c>
      <c r="P13">
        <v>28</v>
      </c>
      <c r="Q13">
        <v>27</v>
      </c>
      <c r="S13" s="4">
        <v>68.888890000000004</v>
      </c>
      <c r="T13"/>
    </row>
    <row r="14" spans="1:20" x14ac:dyDescent="0.25">
      <c r="F14"/>
      <c r="I14" s="4"/>
      <c r="M14"/>
      <c r="P14" s="4"/>
    </row>
    <row r="16" spans="1:20" x14ac:dyDescent="0.25">
      <c r="C16" t="s">
        <v>129</v>
      </c>
    </row>
    <row r="17" spans="1:29" x14ac:dyDescent="0.25">
      <c r="A17" s="1"/>
      <c r="B17" s="1"/>
      <c r="C17" s="1"/>
      <c r="D17" s="1" t="s">
        <v>97</v>
      </c>
      <c r="E17" s="1"/>
      <c r="F17" s="5"/>
      <c r="G17" s="1"/>
      <c r="H17" s="1"/>
      <c r="I17" s="1"/>
    </row>
    <row r="18" spans="1:29" x14ac:dyDescent="0.25">
      <c r="A18" s="1" t="s">
        <v>98</v>
      </c>
      <c r="B18" s="1"/>
      <c r="K18" s="1" t="s">
        <v>106</v>
      </c>
      <c r="L18" s="1"/>
      <c r="M18"/>
      <c r="U18" s="1" t="s">
        <v>105</v>
      </c>
      <c r="V18" s="1"/>
    </row>
    <row r="19" spans="1:29" x14ac:dyDescent="0.25">
      <c r="A19" t="s">
        <v>146</v>
      </c>
      <c r="B19" s="1" t="s">
        <v>159</v>
      </c>
      <c r="C19" s="6" t="s">
        <v>20</v>
      </c>
      <c r="E19" s="1" t="s">
        <v>143</v>
      </c>
      <c r="F19" s="1" t="s">
        <v>144</v>
      </c>
      <c r="G19" s="1" t="s">
        <v>145</v>
      </c>
      <c r="H19" s="1"/>
      <c r="I19" s="6" t="s">
        <v>20</v>
      </c>
      <c r="K19" t="s">
        <v>146</v>
      </c>
      <c r="L19" s="1" t="s">
        <v>159</v>
      </c>
      <c r="M19" s="6" t="s">
        <v>20</v>
      </c>
      <c r="O19" s="1" t="s">
        <v>143</v>
      </c>
      <c r="P19" s="1" t="s">
        <v>144</v>
      </c>
      <c r="Q19" s="1" t="s">
        <v>145</v>
      </c>
      <c r="R19" s="1"/>
      <c r="S19" s="6" t="s">
        <v>20</v>
      </c>
      <c r="T19"/>
      <c r="U19" t="s">
        <v>146</v>
      </c>
      <c r="V19" s="1" t="s">
        <v>159</v>
      </c>
      <c r="W19" s="6" t="s">
        <v>20</v>
      </c>
      <c r="Y19" s="1" t="s">
        <v>143</v>
      </c>
      <c r="Z19" s="1" t="s">
        <v>144</v>
      </c>
      <c r="AA19" s="1" t="s">
        <v>145</v>
      </c>
      <c r="AB19" s="1"/>
      <c r="AC19" s="6" t="s">
        <v>20</v>
      </c>
    </row>
    <row r="20" spans="1:29" x14ac:dyDescent="0.25">
      <c r="A20" t="s">
        <v>109</v>
      </c>
      <c r="B20">
        <v>29</v>
      </c>
      <c r="C20">
        <v>96.667000000000002</v>
      </c>
      <c r="E20">
        <v>26</v>
      </c>
      <c r="F20">
        <v>26</v>
      </c>
      <c r="G20">
        <v>29</v>
      </c>
      <c r="I20" s="4">
        <v>90</v>
      </c>
      <c r="K20" t="s">
        <v>108</v>
      </c>
      <c r="L20">
        <v>17</v>
      </c>
      <c r="M20" s="4">
        <v>56.667000000000002</v>
      </c>
      <c r="O20">
        <v>16</v>
      </c>
      <c r="P20">
        <v>8</v>
      </c>
      <c r="Q20">
        <v>27</v>
      </c>
      <c r="S20" s="4">
        <v>56.666670000000003</v>
      </c>
      <c r="T20"/>
      <c r="U20" t="s">
        <v>107</v>
      </c>
      <c r="V20">
        <v>13</v>
      </c>
      <c r="W20">
        <v>43.332999999999998</v>
      </c>
      <c r="Y20">
        <v>15</v>
      </c>
      <c r="Z20">
        <v>22</v>
      </c>
      <c r="AA20">
        <v>18</v>
      </c>
      <c r="AC20" s="4">
        <v>90</v>
      </c>
    </row>
    <row r="21" spans="1:29" x14ac:dyDescent="0.25">
      <c r="A21" t="s">
        <v>112</v>
      </c>
      <c r="B21">
        <v>13</v>
      </c>
      <c r="C21">
        <v>43.332999999999998</v>
      </c>
      <c r="E21">
        <v>22</v>
      </c>
      <c r="F21">
        <v>29</v>
      </c>
      <c r="G21">
        <v>30</v>
      </c>
      <c r="I21" s="4">
        <v>90</v>
      </c>
      <c r="K21" t="s">
        <v>111</v>
      </c>
      <c r="L21">
        <v>5</v>
      </c>
      <c r="M21" s="4">
        <v>16.667000000000002</v>
      </c>
      <c r="O21">
        <v>7</v>
      </c>
      <c r="P21">
        <v>24</v>
      </c>
      <c r="Q21">
        <v>25</v>
      </c>
      <c r="S21" s="4">
        <v>62.22222</v>
      </c>
      <c r="T21"/>
      <c r="U21" t="s">
        <v>110</v>
      </c>
      <c r="V21">
        <v>25</v>
      </c>
      <c r="W21">
        <v>83.332999999999998</v>
      </c>
      <c r="Y21">
        <v>19</v>
      </c>
      <c r="Z21">
        <v>28</v>
      </c>
      <c r="AA21">
        <v>28</v>
      </c>
      <c r="AC21" s="4">
        <v>83.333330000000004</v>
      </c>
    </row>
    <row r="22" spans="1:29" x14ac:dyDescent="0.25">
      <c r="A22" t="s">
        <v>115</v>
      </c>
      <c r="B22">
        <v>21</v>
      </c>
      <c r="C22">
        <v>70</v>
      </c>
      <c r="E22">
        <v>29</v>
      </c>
      <c r="F22">
        <v>30</v>
      </c>
      <c r="G22">
        <v>30</v>
      </c>
      <c r="I22" s="4">
        <v>98.888890000000004</v>
      </c>
      <c r="K22" t="s">
        <v>114</v>
      </c>
      <c r="L22">
        <v>10</v>
      </c>
      <c r="M22" s="4">
        <v>33.333300000000001</v>
      </c>
      <c r="O22">
        <v>16</v>
      </c>
      <c r="P22">
        <v>19</v>
      </c>
      <c r="Q22">
        <v>20</v>
      </c>
      <c r="S22" s="4">
        <v>61.111109999999996</v>
      </c>
      <c r="T22"/>
      <c r="U22" t="s">
        <v>113</v>
      </c>
      <c r="V22">
        <v>5</v>
      </c>
      <c r="W22">
        <v>16.667000000000002</v>
      </c>
      <c r="Y22">
        <v>20</v>
      </c>
      <c r="Z22">
        <v>22</v>
      </c>
      <c r="AA22">
        <v>18</v>
      </c>
      <c r="AC22" s="4">
        <v>66.666669999999996</v>
      </c>
    </row>
    <row r="23" spans="1:29" x14ac:dyDescent="0.25">
      <c r="A23" t="s">
        <v>118</v>
      </c>
      <c r="B23">
        <v>30</v>
      </c>
      <c r="C23">
        <v>100</v>
      </c>
      <c r="E23">
        <v>27</v>
      </c>
      <c r="F23">
        <v>30</v>
      </c>
      <c r="G23">
        <v>30</v>
      </c>
      <c r="I23" s="4">
        <v>96.666669999999996</v>
      </c>
      <c r="K23" t="s">
        <v>117</v>
      </c>
      <c r="L23">
        <v>26</v>
      </c>
      <c r="M23" s="4">
        <v>86.667000000000002</v>
      </c>
      <c r="O23">
        <v>30</v>
      </c>
      <c r="P23">
        <v>30</v>
      </c>
      <c r="Q23">
        <v>30</v>
      </c>
      <c r="S23" s="4">
        <v>100</v>
      </c>
      <c r="T23"/>
      <c r="U23" t="s">
        <v>116</v>
      </c>
      <c r="V23">
        <v>29</v>
      </c>
      <c r="W23">
        <v>96.667000000000002</v>
      </c>
      <c r="Y23">
        <v>22</v>
      </c>
      <c r="Z23">
        <v>30</v>
      </c>
      <c r="AA23">
        <v>30</v>
      </c>
      <c r="AC23" s="4">
        <v>91.111109999999996</v>
      </c>
    </row>
    <row r="24" spans="1:29" x14ac:dyDescent="0.25">
      <c r="A24" t="s">
        <v>121</v>
      </c>
      <c r="B24">
        <v>28</v>
      </c>
      <c r="C24">
        <v>93.332999999999998</v>
      </c>
      <c r="E24">
        <v>21</v>
      </c>
      <c r="F24">
        <v>28</v>
      </c>
      <c r="G24">
        <v>30</v>
      </c>
      <c r="I24" s="4">
        <v>87.777780000000007</v>
      </c>
      <c r="K24" t="s">
        <v>120</v>
      </c>
      <c r="L24">
        <v>18</v>
      </c>
      <c r="M24" s="4">
        <v>60</v>
      </c>
      <c r="O24">
        <v>26</v>
      </c>
      <c r="P24">
        <v>30</v>
      </c>
      <c r="Q24">
        <v>30</v>
      </c>
      <c r="S24" s="4">
        <v>95.55556</v>
      </c>
      <c r="T24"/>
      <c r="U24" t="s">
        <v>119</v>
      </c>
      <c r="V24">
        <v>20</v>
      </c>
      <c r="W24">
        <v>66.667000000000002</v>
      </c>
      <c r="Y24">
        <v>16</v>
      </c>
      <c r="Z24">
        <v>28</v>
      </c>
      <c r="AA24">
        <v>17</v>
      </c>
      <c r="AC24" s="4">
        <v>67.777780000000007</v>
      </c>
    </row>
    <row r="25" spans="1:29" x14ac:dyDescent="0.25">
      <c r="A25" t="s">
        <v>124</v>
      </c>
      <c r="B25">
        <v>20</v>
      </c>
      <c r="C25">
        <v>66.667000000000002</v>
      </c>
      <c r="E25">
        <v>27</v>
      </c>
      <c r="F25">
        <v>30</v>
      </c>
      <c r="G25">
        <v>30</v>
      </c>
      <c r="I25" s="4">
        <v>96.666669999999996</v>
      </c>
      <c r="K25" t="s">
        <v>123</v>
      </c>
      <c r="L25">
        <v>24</v>
      </c>
      <c r="M25" s="4">
        <v>80</v>
      </c>
      <c r="O25">
        <v>28</v>
      </c>
      <c r="P25">
        <v>27</v>
      </c>
      <c r="Q25">
        <v>25</v>
      </c>
      <c r="S25" s="4">
        <v>88.888890000000004</v>
      </c>
      <c r="T25"/>
      <c r="U25" t="s">
        <v>122</v>
      </c>
      <c r="V25">
        <v>29</v>
      </c>
      <c r="W25">
        <v>96.667000000000002</v>
      </c>
      <c r="Y25">
        <v>19</v>
      </c>
      <c r="Z25">
        <v>29</v>
      </c>
      <c r="AA25">
        <v>30</v>
      </c>
      <c r="AC25" s="4">
        <v>86.666669999999996</v>
      </c>
    </row>
    <row r="26" spans="1:29" x14ac:dyDescent="0.25">
      <c r="F26"/>
      <c r="I26" s="4"/>
      <c r="K26" t="s">
        <v>126</v>
      </c>
      <c r="L26">
        <v>27</v>
      </c>
      <c r="M26" s="4">
        <v>90</v>
      </c>
      <c r="N26" s="4"/>
      <c r="O26">
        <v>28</v>
      </c>
      <c r="P26">
        <v>20</v>
      </c>
      <c r="Q26">
        <v>28</v>
      </c>
      <c r="S26" s="4">
        <v>84.44444</v>
      </c>
      <c r="T26"/>
      <c r="U26" t="s">
        <v>125</v>
      </c>
      <c r="V26">
        <v>23</v>
      </c>
      <c r="W26">
        <v>76.667000000000002</v>
      </c>
      <c r="Y26">
        <v>18</v>
      </c>
      <c r="Z26">
        <v>22</v>
      </c>
      <c r="AA26">
        <v>26</v>
      </c>
      <c r="AC26" s="4">
        <v>73.333330000000004</v>
      </c>
    </row>
    <row r="29" spans="1:29" x14ac:dyDescent="0.25">
      <c r="C29" t="s">
        <v>130</v>
      </c>
    </row>
    <row r="30" spans="1:29" x14ac:dyDescent="0.25">
      <c r="A30" s="1"/>
      <c r="B30" s="1"/>
      <c r="C30" s="1"/>
      <c r="D30" s="1" t="s">
        <v>100</v>
      </c>
      <c r="E30" s="1"/>
      <c r="F30" s="5"/>
      <c r="G30" s="1"/>
      <c r="H30" s="1"/>
      <c r="I30" s="1"/>
    </row>
    <row r="31" spans="1:29" x14ac:dyDescent="0.25">
      <c r="A31" s="1" t="s">
        <v>98</v>
      </c>
      <c r="B31" s="1"/>
      <c r="K31" s="1" t="s">
        <v>106</v>
      </c>
      <c r="L31" s="1"/>
      <c r="M31"/>
      <c r="P31" s="4"/>
      <c r="U31" s="1" t="s">
        <v>105</v>
      </c>
      <c r="V31" s="1"/>
    </row>
    <row r="32" spans="1:29" x14ac:dyDescent="0.25">
      <c r="A32" t="s">
        <v>146</v>
      </c>
      <c r="B32" s="1" t="s">
        <v>159</v>
      </c>
      <c r="C32" s="6" t="s">
        <v>20</v>
      </c>
      <c r="E32" s="1" t="s">
        <v>143</v>
      </c>
      <c r="F32" s="1" t="s">
        <v>144</v>
      </c>
      <c r="G32" s="1" t="s">
        <v>145</v>
      </c>
      <c r="H32" s="1"/>
      <c r="I32" s="6" t="s">
        <v>20</v>
      </c>
      <c r="K32" t="s">
        <v>146</v>
      </c>
      <c r="L32" s="1" t="s">
        <v>159</v>
      </c>
      <c r="M32" s="6" t="s">
        <v>20</v>
      </c>
      <c r="O32" s="1" t="s">
        <v>143</v>
      </c>
      <c r="P32" s="1" t="s">
        <v>144</v>
      </c>
      <c r="Q32" s="1" t="s">
        <v>145</v>
      </c>
      <c r="R32" s="1"/>
      <c r="S32" s="6" t="s">
        <v>20</v>
      </c>
      <c r="T32"/>
      <c r="U32" t="s">
        <v>146</v>
      </c>
      <c r="V32" s="1" t="s">
        <v>159</v>
      </c>
      <c r="W32" s="6" t="s">
        <v>20</v>
      </c>
      <c r="Y32" s="1" t="s">
        <v>143</v>
      </c>
      <c r="Z32" s="1" t="s">
        <v>144</v>
      </c>
      <c r="AA32" s="1" t="s">
        <v>145</v>
      </c>
      <c r="AB32" s="1"/>
      <c r="AC32" s="6" t="s">
        <v>20</v>
      </c>
    </row>
    <row r="33" spans="1:29" x14ac:dyDescent="0.25">
      <c r="A33" t="s">
        <v>109</v>
      </c>
      <c r="B33">
        <v>30</v>
      </c>
      <c r="C33">
        <v>100</v>
      </c>
      <c r="E33">
        <v>25</v>
      </c>
      <c r="F33">
        <v>27</v>
      </c>
      <c r="G33">
        <v>28</v>
      </c>
      <c r="I33" s="4">
        <v>88.888890000000004</v>
      </c>
      <c r="K33" t="s">
        <v>108</v>
      </c>
      <c r="L33">
        <v>18</v>
      </c>
      <c r="M33" s="4">
        <v>60</v>
      </c>
      <c r="O33">
        <v>14</v>
      </c>
      <c r="P33">
        <v>20</v>
      </c>
      <c r="Q33">
        <v>1</v>
      </c>
      <c r="S33" s="4">
        <v>38.888890000000004</v>
      </c>
      <c r="T33"/>
      <c r="U33" t="s">
        <v>107</v>
      </c>
      <c r="V33">
        <v>20</v>
      </c>
      <c r="W33">
        <v>66.666700000000006</v>
      </c>
      <c r="Y33">
        <v>9</v>
      </c>
      <c r="Z33">
        <v>22</v>
      </c>
      <c r="AA33">
        <v>18</v>
      </c>
      <c r="AC33" s="4">
        <v>54.44444</v>
      </c>
    </row>
    <row r="34" spans="1:29" x14ac:dyDescent="0.25">
      <c r="A34" t="s">
        <v>112</v>
      </c>
      <c r="B34">
        <v>3</v>
      </c>
      <c r="C34">
        <v>10</v>
      </c>
      <c r="E34">
        <v>24</v>
      </c>
      <c r="F34">
        <v>28</v>
      </c>
      <c r="G34">
        <v>26</v>
      </c>
      <c r="I34" s="4">
        <v>86.666669999999996</v>
      </c>
      <c r="K34" t="s">
        <v>111</v>
      </c>
      <c r="L34">
        <v>5</v>
      </c>
      <c r="M34" s="4">
        <v>16.667000000000002</v>
      </c>
      <c r="O34">
        <v>15</v>
      </c>
      <c r="P34">
        <v>14</v>
      </c>
      <c r="Q34">
        <v>6</v>
      </c>
      <c r="S34" s="4">
        <v>38.888890000000004</v>
      </c>
      <c r="T34"/>
      <c r="U34" t="s">
        <v>110</v>
      </c>
      <c r="V34">
        <v>6</v>
      </c>
      <c r="W34">
        <v>20</v>
      </c>
      <c r="Y34">
        <v>15</v>
      </c>
      <c r="Z34">
        <v>23</v>
      </c>
      <c r="AA34">
        <v>22</v>
      </c>
      <c r="AC34" s="4">
        <v>66.666669999999996</v>
      </c>
    </row>
    <row r="35" spans="1:29" x14ac:dyDescent="0.25">
      <c r="A35" t="s">
        <v>115</v>
      </c>
      <c r="B35">
        <v>21</v>
      </c>
      <c r="C35">
        <v>70</v>
      </c>
      <c r="E35">
        <v>17</v>
      </c>
      <c r="F35">
        <v>28</v>
      </c>
      <c r="G35">
        <v>25</v>
      </c>
      <c r="I35" s="4">
        <v>77.777780000000007</v>
      </c>
      <c r="K35" t="s">
        <v>114</v>
      </c>
      <c r="L35">
        <v>7</v>
      </c>
      <c r="M35" s="4">
        <v>23.332999999999998</v>
      </c>
      <c r="O35">
        <v>12</v>
      </c>
      <c r="P35">
        <v>19</v>
      </c>
      <c r="Q35">
        <v>10</v>
      </c>
      <c r="S35" s="4">
        <v>45.55556</v>
      </c>
      <c r="T35"/>
      <c r="U35" t="s">
        <v>113</v>
      </c>
      <c r="V35">
        <v>7</v>
      </c>
      <c r="W35">
        <v>23.333300000000001</v>
      </c>
      <c r="Y35">
        <v>5</v>
      </c>
      <c r="Z35">
        <v>1</v>
      </c>
      <c r="AA35">
        <v>3</v>
      </c>
      <c r="AC35" s="4">
        <v>10</v>
      </c>
    </row>
    <row r="36" spans="1:29" x14ac:dyDescent="0.25">
      <c r="A36" t="s">
        <v>118</v>
      </c>
      <c r="B36">
        <v>27</v>
      </c>
      <c r="C36">
        <v>90</v>
      </c>
      <c r="E36">
        <v>27</v>
      </c>
      <c r="F36">
        <v>30</v>
      </c>
      <c r="G36">
        <v>30</v>
      </c>
      <c r="I36" s="4">
        <v>96.666669999999996</v>
      </c>
      <c r="K36" t="s">
        <v>117</v>
      </c>
      <c r="L36">
        <v>28</v>
      </c>
      <c r="M36" s="4">
        <v>93.332999999999998</v>
      </c>
      <c r="O36">
        <v>23</v>
      </c>
      <c r="P36">
        <v>25</v>
      </c>
      <c r="Q36">
        <v>30</v>
      </c>
      <c r="S36" s="4">
        <v>86.666669999999996</v>
      </c>
      <c r="T36"/>
      <c r="U36" t="s">
        <v>116</v>
      </c>
      <c r="V36">
        <v>27</v>
      </c>
      <c r="W36">
        <v>90</v>
      </c>
      <c r="Y36">
        <v>23</v>
      </c>
      <c r="Z36">
        <v>30</v>
      </c>
      <c r="AA36">
        <v>30</v>
      </c>
      <c r="AC36" s="4">
        <v>92.222219999999993</v>
      </c>
    </row>
    <row r="37" spans="1:29" x14ac:dyDescent="0.25">
      <c r="A37" t="s">
        <v>121</v>
      </c>
      <c r="B37">
        <v>18</v>
      </c>
      <c r="C37">
        <v>60</v>
      </c>
      <c r="E37">
        <v>23</v>
      </c>
      <c r="F37">
        <v>18</v>
      </c>
      <c r="G37">
        <v>25</v>
      </c>
      <c r="I37" s="4">
        <v>73.333330000000004</v>
      </c>
      <c r="K37" t="s">
        <v>120</v>
      </c>
      <c r="L37">
        <v>17</v>
      </c>
      <c r="M37" s="4">
        <v>56.667000000000002</v>
      </c>
      <c r="O37">
        <v>30</v>
      </c>
      <c r="P37">
        <v>29</v>
      </c>
      <c r="Q37">
        <v>30</v>
      </c>
      <c r="S37" s="4">
        <v>98.888890000000004</v>
      </c>
      <c r="T37"/>
      <c r="U37" t="s">
        <v>119</v>
      </c>
      <c r="V37">
        <v>0</v>
      </c>
      <c r="W37">
        <v>0</v>
      </c>
      <c r="Y37">
        <v>25</v>
      </c>
      <c r="Z37">
        <v>27</v>
      </c>
      <c r="AA37">
        <v>29</v>
      </c>
      <c r="AC37" s="4">
        <v>90</v>
      </c>
    </row>
    <row r="38" spans="1:29" x14ac:dyDescent="0.25">
      <c r="A38" t="s">
        <v>124</v>
      </c>
      <c r="B38">
        <v>28</v>
      </c>
      <c r="C38">
        <v>93.332999999999998</v>
      </c>
      <c r="D38" s="4"/>
      <c r="E38">
        <v>29</v>
      </c>
      <c r="F38">
        <v>30</v>
      </c>
      <c r="G38">
        <v>25</v>
      </c>
      <c r="I38" s="4">
        <v>93.333330000000004</v>
      </c>
      <c r="K38" t="s">
        <v>123</v>
      </c>
      <c r="L38">
        <v>15</v>
      </c>
      <c r="M38" s="4">
        <v>50</v>
      </c>
      <c r="O38">
        <v>29</v>
      </c>
      <c r="P38">
        <v>30</v>
      </c>
      <c r="Q38">
        <v>29</v>
      </c>
      <c r="S38" s="4">
        <v>97.777780000000007</v>
      </c>
      <c r="T38"/>
      <c r="U38" t="s">
        <v>122</v>
      </c>
      <c r="V38">
        <v>25</v>
      </c>
      <c r="W38">
        <v>83.332999999999998</v>
      </c>
      <c r="Y38">
        <v>19</v>
      </c>
      <c r="Z38">
        <v>29</v>
      </c>
      <c r="AA38">
        <v>30</v>
      </c>
      <c r="AC38" s="4">
        <v>84.44444</v>
      </c>
    </row>
    <row r="39" spans="1:29" x14ac:dyDescent="0.25">
      <c r="F39"/>
      <c r="I39" s="4"/>
      <c r="K39" t="s">
        <v>126</v>
      </c>
      <c r="L39">
        <v>14</v>
      </c>
      <c r="M39" s="4">
        <v>46.667000000000002</v>
      </c>
      <c r="O39">
        <v>25</v>
      </c>
      <c r="P39">
        <v>28</v>
      </c>
      <c r="Q39">
        <v>25</v>
      </c>
      <c r="S39" s="4">
        <v>86.666669999999996</v>
      </c>
      <c r="T39"/>
      <c r="U39" t="s">
        <v>125</v>
      </c>
      <c r="V39">
        <v>25</v>
      </c>
      <c r="W39">
        <v>83.332999999999998</v>
      </c>
      <c r="Y39">
        <v>29</v>
      </c>
      <c r="Z39">
        <v>30</v>
      </c>
      <c r="AA39">
        <v>29</v>
      </c>
      <c r="AC39" s="4">
        <v>97.777780000000007</v>
      </c>
    </row>
    <row r="40" spans="1:29" x14ac:dyDescent="0.25">
      <c r="F40"/>
      <c r="I40" s="4"/>
      <c r="M40"/>
      <c r="P40" s="4"/>
      <c r="T40"/>
      <c r="W40" s="4"/>
    </row>
  </sheetData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C109"/>
  <sheetViews>
    <sheetView zoomScaleNormal="100" workbookViewId="0"/>
  </sheetViews>
  <sheetFormatPr defaultColWidth="8.85546875" defaultRowHeight="15" x14ac:dyDescent="0.25"/>
  <cols>
    <col min="6" max="6" width="8.85546875" style="4"/>
    <col min="13" max="13" width="8.85546875" style="4"/>
    <col min="20" max="20" width="8.85546875" style="4"/>
  </cols>
  <sheetData>
    <row r="2" spans="1:29" x14ac:dyDescent="0.25">
      <c r="C2" t="s">
        <v>131</v>
      </c>
    </row>
    <row r="3" spans="1:29" x14ac:dyDescent="0.25">
      <c r="A3" s="1"/>
      <c r="B3" s="1"/>
      <c r="C3" s="1"/>
      <c r="D3" s="1" t="s">
        <v>97</v>
      </c>
      <c r="E3" s="1"/>
      <c r="F3" s="5"/>
      <c r="G3" s="1"/>
      <c r="H3" s="1"/>
      <c r="I3" s="1"/>
    </row>
    <row r="4" spans="1:29" x14ac:dyDescent="0.25">
      <c r="A4" s="1" t="s">
        <v>98</v>
      </c>
      <c r="B4" s="1"/>
      <c r="K4" s="1" t="s">
        <v>106</v>
      </c>
      <c r="L4" s="1"/>
      <c r="M4"/>
      <c r="P4" s="4"/>
      <c r="T4"/>
      <c r="U4" s="1" t="s">
        <v>127</v>
      </c>
      <c r="V4" s="1"/>
    </row>
    <row r="5" spans="1:29" x14ac:dyDescent="0.25">
      <c r="A5" t="s">
        <v>146</v>
      </c>
      <c r="B5" s="1" t="s">
        <v>159</v>
      </c>
      <c r="C5" s="6" t="s">
        <v>20</v>
      </c>
      <c r="E5" s="1" t="s">
        <v>143</v>
      </c>
      <c r="F5" s="1" t="s">
        <v>144</v>
      </c>
      <c r="G5" s="1" t="s">
        <v>145</v>
      </c>
      <c r="H5" s="1"/>
      <c r="I5" s="6" t="s">
        <v>20</v>
      </c>
      <c r="K5" t="s">
        <v>146</v>
      </c>
      <c r="L5" s="1" t="s">
        <v>159</v>
      </c>
      <c r="M5" s="6" t="s">
        <v>20</v>
      </c>
      <c r="O5" s="1" t="s">
        <v>143</v>
      </c>
      <c r="P5" s="1" t="s">
        <v>144</v>
      </c>
      <c r="Q5" s="1" t="s">
        <v>145</v>
      </c>
      <c r="R5" s="1"/>
      <c r="S5" s="6" t="s">
        <v>20</v>
      </c>
      <c r="T5"/>
      <c r="U5" t="s">
        <v>146</v>
      </c>
      <c r="V5" s="1" t="s">
        <v>159</v>
      </c>
      <c r="W5" s="6" t="s">
        <v>20</v>
      </c>
      <c r="Y5" s="1" t="s">
        <v>143</v>
      </c>
      <c r="Z5" s="1" t="s">
        <v>144</v>
      </c>
      <c r="AA5" s="1" t="s">
        <v>145</v>
      </c>
      <c r="AB5" s="1"/>
      <c r="AC5" s="6" t="s">
        <v>20</v>
      </c>
    </row>
    <row r="6" spans="1:29" x14ac:dyDescent="0.25">
      <c r="A6" t="s">
        <v>63</v>
      </c>
      <c r="B6">
        <v>29</v>
      </c>
      <c r="C6">
        <v>96.666700000000006</v>
      </c>
      <c r="E6">
        <v>30</v>
      </c>
      <c r="F6">
        <v>30</v>
      </c>
      <c r="G6">
        <v>29</v>
      </c>
      <c r="I6" s="4">
        <v>98.888890000000004</v>
      </c>
      <c r="K6" s="3" t="s">
        <v>135</v>
      </c>
      <c r="L6">
        <v>0</v>
      </c>
      <c r="M6" s="4">
        <v>0</v>
      </c>
      <c r="O6">
        <v>6</v>
      </c>
      <c r="P6">
        <v>6</v>
      </c>
      <c r="Q6">
        <v>7</v>
      </c>
      <c r="S6" s="7">
        <v>21.11111</v>
      </c>
      <c r="T6"/>
      <c r="U6" t="s">
        <v>64</v>
      </c>
      <c r="V6">
        <v>20</v>
      </c>
      <c r="W6">
        <v>66.666700000000006</v>
      </c>
      <c r="Y6">
        <v>28</v>
      </c>
      <c r="Z6">
        <v>29</v>
      </c>
      <c r="AA6">
        <v>30</v>
      </c>
      <c r="AC6" s="4">
        <v>96.666669999999996</v>
      </c>
    </row>
    <row r="7" spans="1:29" x14ac:dyDescent="0.25">
      <c r="A7" t="s">
        <v>67</v>
      </c>
      <c r="B7">
        <v>28</v>
      </c>
      <c r="C7">
        <v>93.332999999999998</v>
      </c>
      <c r="E7">
        <v>30</v>
      </c>
      <c r="F7">
        <v>30</v>
      </c>
      <c r="G7">
        <v>30</v>
      </c>
      <c r="I7" s="4">
        <v>100</v>
      </c>
      <c r="K7" s="3" t="s">
        <v>136</v>
      </c>
      <c r="L7">
        <v>0</v>
      </c>
      <c r="M7" s="4">
        <v>0</v>
      </c>
      <c r="O7">
        <v>0</v>
      </c>
      <c r="P7">
        <v>2</v>
      </c>
      <c r="Q7">
        <v>3</v>
      </c>
      <c r="S7" s="7">
        <v>5.5555560000000002</v>
      </c>
      <c r="T7"/>
      <c r="U7" t="s">
        <v>68</v>
      </c>
      <c r="V7">
        <v>30</v>
      </c>
      <c r="W7">
        <v>100</v>
      </c>
      <c r="Y7">
        <v>29</v>
      </c>
      <c r="Z7">
        <v>29</v>
      </c>
      <c r="AA7">
        <v>30</v>
      </c>
      <c r="AC7" s="4">
        <v>97.777780000000007</v>
      </c>
    </row>
    <row r="8" spans="1:29" x14ac:dyDescent="0.25">
      <c r="A8" t="s">
        <v>71</v>
      </c>
      <c r="B8">
        <v>30</v>
      </c>
      <c r="C8">
        <v>100</v>
      </c>
      <c r="E8">
        <v>29</v>
      </c>
      <c r="F8">
        <v>30</v>
      </c>
      <c r="G8">
        <v>30</v>
      </c>
      <c r="I8" s="4">
        <v>98.888890000000004</v>
      </c>
      <c r="K8" s="3" t="s">
        <v>137</v>
      </c>
      <c r="L8">
        <v>8</v>
      </c>
      <c r="M8" s="4">
        <v>26.667000000000002</v>
      </c>
      <c r="O8">
        <v>0</v>
      </c>
      <c r="P8">
        <v>3</v>
      </c>
      <c r="Q8">
        <v>1</v>
      </c>
      <c r="S8" s="7">
        <v>4.4444439999999998</v>
      </c>
      <c r="T8"/>
      <c r="U8" t="s">
        <v>72</v>
      </c>
      <c r="V8">
        <v>22</v>
      </c>
      <c r="W8">
        <v>73.332999999999998</v>
      </c>
      <c r="Y8">
        <v>21</v>
      </c>
      <c r="Z8">
        <v>30</v>
      </c>
      <c r="AA8">
        <v>30</v>
      </c>
      <c r="AC8" s="4">
        <v>90</v>
      </c>
    </row>
    <row r="9" spans="1:29" x14ac:dyDescent="0.25">
      <c r="A9" t="s">
        <v>75</v>
      </c>
      <c r="B9">
        <v>26</v>
      </c>
      <c r="C9">
        <v>86.666700000000006</v>
      </c>
      <c r="E9">
        <v>25</v>
      </c>
      <c r="F9">
        <v>30</v>
      </c>
      <c r="G9">
        <v>30</v>
      </c>
      <c r="I9" s="4">
        <v>94.44444</v>
      </c>
      <c r="K9" s="3" t="s">
        <v>138</v>
      </c>
      <c r="L9">
        <v>18</v>
      </c>
      <c r="M9" s="4">
        <v>60</v>
      </c>
      <c r="O9">
        <v>17</v>
      </c>
      <c r="P9">
        <v>13</v>
      </c>
      <c r="Q9">
        <v>14</v>
      </c>
      <c r="S9" s="7">
        <v>48.888890000000004</v>
      </c>
      <c r="T9"/>
      <c r="U9" t="s">
        <v>76</v>
      </c>
      <c r="V9">
        <v>0</v>
      </c>
      <c r="W9">
        <v>0</v>
      </c>
      <c r="Y9">
        <v>16</v>
      </c>
      <c r="Z9">
        <v>29</v>
      </c>
      <c r="AA9">
        <v>29</v>
      </c>
      <c r="AC9" s="4">
        <v>82.222219999999993</v>
      </c>
    </row>
    <row r="10" spans="1:29" x14ac:dyDescent="0.25">
      <c r="A10" t="s">
        <v>79</v>
      </c>
      <c r="B10">
        <v>28</v>
      </c>
      <c r="C10">
        <v>93.332999999999998</v>
      </c>
      <c r="E10">
        <v>26</v>
      </c>
      <c r="F10">
        <v>29</v>
      </c>
      <c r="G10">
        <v>28</v>
      </c>
      <c r="I10" s="4">
        <v>92.222219999999993</v>
      </c>
      <c r="K10" s="3" t="s">
        <v>139</v>
      </c>
      <c r="L10">
        <v>24</v>
      </c>
      <c r="M10" s="4">
        <v>80</v>
      </c>
      <c r="O10">
        <v>25</v>
      </c>
      <c r="P10">
        <v>28</v>
      </c>
      <c r="Q10">
        <v>28</v>
      </c>
      <c r="S10" s="7">
        <v>90</v>
      </c>
      <c r="T10"/>
      <c r="U10" t="s">
        <v>80</v>
      </c>
      <c r="V10">
        <v>0</v>
      </c>
      <c r="W10">
        <v>0</v>
      </c>
      <c r="Y10">
        <v>12</v>
      </c>
      <c r="Z10">
        <v>21</v>
      </c>
      <c r="AA10">
        <v>29</v>
      </c>
      <c r="AC10" s="4">
        <v>68.888890000000004</v>
      </c>
    </row>
    <row r="11" spans="1:29" x14ac:dyDescent="0.25">
      <c r="A11" t="s">
        <v>83</v>
      </c>
      <c r="B11">
        <v>27</v>
      </c>
      <c r="C11">
        <v>90</v>
      </c>
      <c r="E11">
        <v>25</v>
      </c>
      <c r="F11">
        <v>30</v>
      </c>
      <c r="G11">
        <v>29</v>
      </c>
      <c r="I11" s="4">
        <v>93.333330000000004</v>
      </c>
      <c r="K11" s="3" t="s">
        <v>140</v>
      </c>
      <c r="L11">
        <v>0</v>
      </c>
      <c r="M11" s="4">
        <v>0</v>
      </c>
      <c r="O11">
        <v>10</v>
      </c>
      <c r="P11">
        <v>5</v>
      </c>
      <c r="Q11">
        <v>0</v>
      </c>
      <c r="S11" s="7">
        <v>16.66667</v>
      </c>
      <c r="T11"/>
      <c r="U11" t="s">
        <v>84</v>
      </c>
      <c r="V11">
        <v>26</v>
      </c>
      <c r="W11">
        <v>86.666700000000006</v>
      </c>
      <c r="Y11">
        <v>20</v>
      </c>
      <c r="Z11">
        <v>18</v>
      </c>
      <c r="AA11">
        <v>30</v>
      </c>
      <c r="AC11" s="4">
        <v>75.55556</v>
      </c>
    </row>
    <row r="12" spans="1:29" x14ac:dyDescent="0.25">
      <c r="A12" t="s">
        <v>87</v>
      </c>
      <c r="B12">
        <v>30</v>
      </c>
      <c r="C12">
        <v>100</v>
      </c>
      <c r="E12">
        <v>29</v>
      </c>
      <c r="F12">
        <v>30</v>
      </c>
      <c r="G12">
        <v>30</v>
      </c>
      <c r="I12" s="4">
        <v>98.888890000000004</v>
      </c>
      <c r="K12" s="3" t="s">
        <v>141</v>
      </c>
      <c r="L12">
        <v>6</v>
      </c>
      <c r="M12" s="4">
        <v>20</v>
      </c>
      <c r="O12">
        <v>15</v>
      </c>
      <c r="P12">
        <v>13</v>
      </c>
      <c r="Q12">
        <v>11</v>
      </c>
      <c r="S12" s="7">
        <v>43.333329999999997</v>
      </c>
      <c r="T12"/>
      <c r="U12" t="s">
        <v>88</v>
      </c>
      <c r="V12">
        <v>1</v>
      </c>
      <c r="W12">
        <v>3.3332999999999999</v>
      </c>
      <c r="Y12">
        <v>22</v>
      </c>
      <c r="Z12">
        <v>30</v>
      </c>
      <c r="AA12">
        <v>30</v>
      </c>
      <c r="AC12" s="4">
        <v>91.111109999999996</v>
      </c>
    </row>
    <row r="15" spans="1:29" x14ac:dyDescent="0.25">
      <c r="O15" s="2"/>
      <c r="Q15" s="2"/>
    </row>
    <row r="16" spans="1:29" x14ac:dyDescent="0.25">
      <c r="O16" s="2"/>
      <c r="Q16" s="2"/>
    </row>
    <row r="17" spans="1:19" x14ac:dyDescent="0.25">
      <c r="C17" t="s">
        <v>149</v>
      </c>
      <c r="O17" s="2"/>
      <c r="Q17" s="2"/>
    </row>
    <row r="18" spans="1:19" x14ac:dyDescent="0.25">
      <c r="A18" s="1"/>
      <c r="B18" s="1"/>
      <c r="C18" s="1"/>
      <c r="D18" s="1" t="s">
        <v>151</v>
      </c>
      <c r="E18" s="1"/>
      <c r="F18" s="5"/>
      <c r="G18" s="1"/>
      <c r="H18" s="1"/>
      <c r="I18" s="1"/>
      <c r="O18" s="2"/>
      <c r="Q18" s="2"/>
    </row>
    <row r="19" spans="1:19" x14ac:dyDescent="0.25">
      <c r="A19" s="1" t="s">
        <v>105</v>
      </c>
      <c r="B19" s="1"/>
      <c r="K19" s="1" t="s">
        <v>106</v>
      </c>
      <c r="L19" s="1"/>
      <c r="M19"/>
      <c r="O19" s="2"/>
      <c r="Q19" s="2"/>
    </row>
    <row r="20" spans="1:19" x14ac:dyDescent="0.25">
      <c r="A20" t="s">
        <v>146</v>
      </c>
      <c r="B20" s="1" t="s">
        <v>159</v>
      </c>
      <c r="C20" s="6" t="s">
        <v>20</v>
      </c>
      <c r="E20" s="1" t="s">
        <v>143</v>
      </c>
      <c r="F20" s="1" t="s">
        <v>144</v>
      </c>
      <c r="G20" s="1" t="s">
        <v>145</v>
      </c>
      <c r="H20" s="1"/>
      <c r="I20" s="6" t="s">
        <v>20</v>
      </c>
      <c r="K20" t="s">
        <v>146</v>
      </c>
      <c r="L20" s="1" t="s">
        <v>159</v>
      </c>
      <c r="M20" s="6" t="s">
        <v>20</v>
      </c>
      <c r="O20" s="1" t="s">
        <v>143</v>
      </c>
      <c r="P20" s="1" t="s">
        <v>144</v>
      </c>
      <c r="Q20" s="1" t="s">
        <v>145</v>
      </c>
      <c r="R20" s="1"/>
      <c r="S20" s="6" t="s">
        <v>20</v>
      </c>
    </row>
    <row r="21" spans="1:19" x14ac:dyDescent="0.25">
      <c r="A21" t="s">
        <v>61</v>
      </c>
      <c r="B21">
        <v>2</v>
      </c>
      <c r="C21">
        <v>66.666700000000006</v>
      </c>
      <c r="E21">
        <v>27</v>
      </c>
      <c r="F21">
        <v>30</v>
      </c>
      <c r="G21">
        <v>30</v>
      </c>
      <c r="I21" s="4">
        <v>96.666669999999996</v>
      </c>
      <c r="K21" t="s">
        <v>62</v>
      </c>
      <c r="L21">
        <v>24</v>
      </c>
      <c r="M21" s="4">
        <v>80</v>
      </c>
      <c r="O21">
        <v>30</v>
      </c>
      <c r="P21">
        <v>30</v>
      </c>
      <c r="Q21">
        <v>30</v>
      </c>
      <c r="S21" s="4">
        <v>100</v>
      </c>
    </row>
    <row r="22" spans="1:19" x14ac:dyDescent="0.25">
      <c r="A22" s="8" t="s">
        <v>65</v>
      </c>
      <c r="B22" s="8">
        <v>30</v>
      </c>
      <c r="C22" s="8">
        <v>100</v>
      </c>
      <c r="D22" s="8"/>
      <c r="E22" s="8">
        <v>30</v>
      </c>
      <c r="F22" s="8">
        <v>30</v>
      </c>
      <c r="G22" s="8">
        <v>30</v>
      </c>
      <c r="H22" s="8"/>
      <c r="I22" s="9">
        <v>100</v>
      </c>
      <c r="K22" t="s">
        <v>66</v>
      </c>
      <c r="L22">
        <v>30</v>
      </c>
      <c r="M22" s="4">
        <v>100</v>
      </c>
      <c r="O22">
        <v>30</v>
      </c>
      <c r="P22">
        <v>30</v>
      </c>
      <c r="Q22">
        <v>30</v>
      </c>
      <c r="S22" s="4">
        <v>100</v>
      </c>
    </row>
    <row r="23" spans="1:19" x14ac:dyDescent="0.25">
      <c r="A23" s="8" t="s">
        <v>69</v>
      </c>
      <c r="B23" s="8">
        <v>30</v>
      </c>
      <c r="C23" s="8">
        <v>100</v>
      </c>
      <c r="D23" s="8"/>
      <c r="E23" s="8">
        <v>13</v>
      </c>
      <c r="F23" s="8">
        <v>30</v>
      </c>
      <c r="G23" s="8">
        <v>28</v>
      </c>
      <c r="H23" s="8"/>
      <c r="I23" s="9">
        <v>78.888890000000004</v>
      </c>
      <c r="K23" t="s">
        <v>70</v>
      </c>
      <c r="L23">
        <v>30</v>
      </c>
      <c r="M23" s="4">
        <v>100</v>
      </c>
      <c r="O23">
        <v>30</v>
      </c>
      <c r="P23">
        <v>30</v>
      </c>
      <c r="Q23">
        <v>30</v>
      </c>
      <c r="S23" s="4">
        <v>100</v>
      </c>
    </row>
    <row r="24" spans="1:19" x14ac:dyDescent="0.25">
      <c r="A24" s="8" t="s">
        <v>73</v>
      </c>
      <c r="B24" s="8">
        <v>2</v>
      </c>
      <c r="C24" s="8">
        <v>6.6666999999999996</v>
      </c>
      <c r="D24" s="8"/>
      <c r="E24" s="8">
        <v>27</v>
      </c>
      <c r="F24" s="8">
        <v>29</v>
      </c>
      <c r="G24" s="8">
        <v>28</v>
      </c>
      <c r="H24" s="8"/>
      <c r="I24" s="9">
        <v>93.333330000000004</v>
      </c>
      <c r="K24" t="s">
        <v>74</v>
      </c>
      <c r="L24">
        <v>26</v>
      </c>
      <c r="M24" s="4">
        <v>86.666700000000006</v>
      </c>
      <c r="O24">
        <v>25</v>
      </c>
      <c r="P24">
        <v>30</v>
      </c>
      <c r="Q24">
        <v>30</v>
      </c>
      <c r="S24" s="4">
        <v>94.44444</v>
      </c>
    </row>
    <row r="25" spans="1:19" x14ac:dyDescent="0.25">
      <c r="A25" s="8" t="s">
        <v>77</v>
      </c>
      <c r="B25" s="8">
        <v>23</v>
      </c>
      <c r="C25" s="8">
        <v>76.666700000000006</v>
      </c>
      <c r="D25" s="8"/>
      <c r="E25" s="8">
        <v>20</v>
      </c>
      <c r="F25" s="8">
        <v>30</v>
      </c>
      <c r="G25" s="8">
        <v>30</v>
      </c>
      <c r="H25" s="8"/>
      <c r="I25" s="9">
        <v>88.888890000000004</v>
      </c>
      <c r="K25" t="s">
        <v>78</v>
      </c>
      <c r="L25">
        <v>0</v>
      </c>
      <c r="M25" s="4">
        <v>0</v>
      </c>
      <c r="O25">
        <v>21</v>
      </c>
      <c r="P25">
        <v>30</v>
      </c>
      <c r="Q25">
        <v>30</v>
      </c>
      <c r="S25" s="4">
        <v>90</v>
      </c>
    </row>
    <row r="26" spans="1:19" x14ac:dyDescent="0.25">
      <c r="A26" s="8" t="s">
        <v>81</v>
      </c>
      <c r="B26" s="8">
        <v>0</v>
      </c>
      <c r="C26" s="8">
        <v>0</v>
      </c>
      <c r="D26" s="8"/>
      <c r="E26" s="8">
        <v>19</v>
      </c>
      <c r="F26" s="8">
        <v>30</v>
      </c>
      <c r="G26" s="8">
        <v>30</v>
      </c>
      <c r="H26" s="8"/>
      <c r="I26" s="9">
        <v>87.777777999999998</v>
      </c>
      <c r="K26" t="s">
        <v>82</v>
      </c>
      <c r="L26">
        <v>19</v>
      </c>
      <c r="M26" s="4">
        <v>63.333300000000001</v>
      </c>
      <c r="O26">
        <v>26</v>
      </c>
      <c r="P26">
        <v>30</v>
      </c>
      <c r="Q26">
        <v>7</v>
      </c>
      <c r="S26" s="4">
        <v>70</v>
      </c>
    </row>
    <row r="27" spans="1:19" x14ac:dyDescent="0.25">
      <c r="A27" s="8" t="s">
        <v>85</v>
      </c>
      <c r="B27" s="8">
        <v>25</v>
      </c>
      <c r="C27" s="8">
        <v>83.333299999999994</v>
      </c>
      <c r="D27" s="8"/>
      <c r="E27" s="8">
        <v>28</v>
      </c>
      <c r="F27" s="8">
        <v>30</v>
      </c>
      <c r="G27" s="8">
        <v>30</v>
      </c>
      <c r="H27" s="8"/>
      <c r="I27" s="9">
        <v>97.777780000000007</v>
      </c>
      <c r="K27" t="s">
        <v>86</v>
      </c>
      <c r="L27">
        <v>28</v>
      </c>
      <c r="M27" s="4">
        <v>93.333299999999994</v>
      </c>
      <c r="O27">
        <v>26</v>
      </c>
      <c r="P27">
        <v>30</v>
      </c>
      <c r="Q27">
        <v>30</v>
      </c>
      <c r="S27" s="4">
        <v>95.55556</v>
      </c>
    </row>
    <row r="28" spans="1:19" x14ac:dyDescent="0.25">
      <c r="A28" s="8" t="s">
        <v>89</v>
      </c>
      <c r="B28" s="8">
        <v>10</v>
      </c>
      <c r="C28" s="8">
        <v>33.333300000000001</v>
      </c>
      <c r="D28" s="8"/>
      <c r="E28" s="8">
        <v>29</v>
      </c>
      <c r="F28" s="8">
        <v>30</v>
      </c>
      <c r="G28" s="8">
        <v>30</v>
      </c>
      <c r="H28" s="8"/>
      <c r="I28" s="9">
        <v>98.888890000000004</v>
      </c>
      <c r="K28" t="s">
        <v>90</v>
      </c>
      <c r="L28">
        <v>5</v>
      </c>
      <c r="M28" s="4">
        <v>16.666699999999999</v>
      </c>
      <c r="O28">
        <v>28</v>
      </c>
      <c r="P28">
        <v>30</v>
      </c>
      <c r="Q28">
        <v>30</v>
      </c>
      <c r="S28" s="4">
        <v>97.777780000000007</v>
      </c>
    </row>
    <row r="29" spans="1:19" x14ac:dyDescent="0.25">
      <c r="A29" s="8" t="s">
        <v>91</v>
      </c>
      <c r="B29" s="8">
        <v>26</v>
      </c>
      <c r="C29" s="8">
        <v>86.666700000000006</v>
      </c>
      <c r="D29" s="8"/>
      <c r="E29" s="8">
        <v>30</v>
      </c>
      <c r="F29" s="8">
        <v>30</v>
      </c>
      <c r="G29" s="8">
        <v>30</v>
      </c>
      <c r="H29" s="8"/>
      <c r="I29" s="9">
        <v>100</v>
      </c>
      <c r="K29" t="s">
        <v>92</v>
      </c>
      <c r="L29">
        <v>30</v>
      </c>
      <c r="M29" s="4">
        <v>100</v>
      </c>
      <c r="O29">
        <v>26</v>
      </c>
      <c r="P29">
        <v>30</v>
      </c>
      <c r="Q29">
        <v>30</v>
      </c>
      <c r="S29" s="4">
        <v>95.55556</v>
      </c>
    </row>
    <row r="30" spans="1:19" x14ac:dyDescent="0.25">
      <c r="A30" s="8" t="s">
        <v>93</v>
      </c>
      <c r="B30" s="8">
        <v>27</v>
      </c>
      <c r="C30" s="8">
        <v>90</v>
      </c>
      <c r="E30" s="8">
        <v>29</v>
      </c>
      <c r="F30" s="8">
        <v>30</v>
      </c>
      <c r="G30" s="8">
        <v>30</v>
      </c>
      <c r="H30" s="8"/>
      <c r="I30" s="9">
        <v>98.888890000000004</v>
      </c>
      <c r="K30" t="s">
        <v>94</v>
      </c>
      <c r="L30">
        <v>25</v>
      </c>
      <c r="M30" s="4">
        <v>83.333299999999994</v>
      </c>
      <c r="O30">
        <v>21</v>
      </c>
      <c r="P30">
        <v>30</v>
      </c>
      <c r="Q30">
        <v>30</v>
      </c>
      <c r="S30" s="4">
        <v>90</v>
      </c>
    </row>
    <row r="33" spans="1:19" x14ac:dyDescent="0.25">
      <c r="A33" s="1"/>
      <c r="B33" s="1"/>
      <c r="C33" s="1"/>
      <c r="D33" s="1" t="s">
        <v>152</v>
      </c>
      <c r="E33" s="1"/>
      <c r="F33" s="5"/>
      <c r="G33" s="1"/>
      <c r="H33" s="1"/>
      <c r="I33" s="1"/>
    </row>
    <row r="34" spans="1:19" x14ac:dyDescent="0.25">
      <c r="A34" s="1" t="s">
        <v>105</v>
      </c>
      <c r="B34" s="1"/>
      <c r="K34" s="1" t="s">
        <v>106</v>
      </c>
      <c r="L34" s="1"/>
      <c r="M34"/>
    </row>
    <row r="35" spans="1:19" x14ac:dyDescent="0.25">
      <c r="A35" t="s">
        <v>146</v>
      </c>
      <c r="B35" s="1" t="s">
        <v>159</v>
      </c>
      <c r="C35" s="6" t="s">
        <v>20</v>
      </c>
      <c r="E35" s="1" t="s">
        <v>143</v>
      </c>
      <c r="F35" s="1" t="s">
        <v>144</v>
      </c>
      <c r="G35" s="1" t="s">
        <v>145</v>
      </c>
      <c r="H35" s="1"/>
      <c r="I35" s="6" t="s">
        <v>20</v>
      </c>
      <c r="K35" t="s">
        <v>146</v>
      </c>
      <c r="L35" s="1" t="s">
        <v>159</v>
      </c>
      <c r="M35" s="6" t="s">
        <v>20</v>
      </c>
      <c r="O35" s="1" t="s">
        <v>143</v>
      </c>
      <c r="P35" s="1" t="s">
        <v>144</v>
      </c>
      <c r="Q35" s="1" t="s">
        <v>145</v>
      </c>
      <c r="R35" s="1"/>
      <c r="S35" s="6" t="s">
        <v>20</v>
      </c>
    </row>
    <row r="36" spans="1:19" x14ac:dyDescent="0.25">
      <c r="A36" t="s">
        <v>61</v>
      </c>
      <c r="B36">
        <v>25</v>
      </c>
      <c r="C36">
        <v>83.333299999999994</v>
      </c>
      <c r="E36">
        <v>30</v>
      </c>
      <c r="F36">
        <v>30</v>
      </c>
      <c r="G36">
        <v>30</v>
      </c>
      <c r="I36" s="4">
        <v>100</v>
      </c>
      <c r="K36" t="s">
        <v>62</v>
      </c>
      <c r="L36">
        <v>19</v>
      </c>
      <c r="M36" s="4">
        <v>63.333300000000001</v>
      </c>
      <c r="O36">
        <v>20</v>
      </c>
      <c r="P36">
        <v>29</v>
      </c>
      <c r="Q36">
        <v>28</v>
      </c>
      <c r="S36" s="4">
        <v>85.55556</v>
      </c>
    </row>
    <row r="37" spans="1:19" x14ac:dyDescent="0.25">
      <c r="A37" t="s">
        <v>65</v>
      </c>
      <c r="B37">
        <v>30</v>
      </c>
      <c r="C37">
        <v>100</v>
      </c>
      <c r="E37">
        <v>29</v>
      </c>
      <c r="F37">
        <v>30</v>
      </c>
      <c r="G37">
        <v>30</v>
      </c>
      <c r="I37" s="4">
        <v>98.888890000000004</v>
      </c>
      <c r="K37" t="s">
        <v>66</v>
      </c>
      <c r="L37">
        <v>26</v>
      </c>
      <c r="M37" s="4">
        <v>86.666700000000006</v>
      </c>
      <c r="O37">
        <v>21</v>
      </c>
      <c r="P37">
        <v>30</v>
      </c>
      <c r="Q37">
        <v>28</v>
      </c>
      <c r="S37" s="4">
        <v>87.777780000000007</v>
      </c>
    </row>
    <row r="38" spans="1:19" x14ac:dyDescent="0.25">
      <c r="A38" t="s">
        <v>69</v>
      </c>
      <c r="B38">
        <v>16</v>
      </c>
      <c r="C38">
        <v>53.332999999999998</v>
      </c>
      <c r="E38">
        <v>26</v>
      </c>
      <c r="F38">
        <v>10</v>
      </c>
      <c r="G38">
        <v>28</v>
      </c>
      <c r="I38" s="4">
        <v>71.111109999999996</v>
      </c>
      <c r="K38" t="s">
        <v>70</v>
      </c>
      <c r="L38">
        <v>2</v>
      </c>
      <c r="M38" s="4">
        <v>6.6666999999999996</v>
      </c>
      <c r="O38">
        <v>11</v>
      </c>
      <c r="P38">
        <v>24</v>
      </c>
      <c r="Q38">
        <v>29</v>
      </c>
      <c r="S38" s="4">
        <v>71.111109999999996</v>
      </c>
    </row>
    <row r="39" spans="1:19" x14ac:dyDescent="0.25">
      <c r="A39" t="s">
        <v>73</v>
      </c>
      <c r="B39">
        <v>15</v>
      </c>
      <c r="C39">
        <v>50</v>
      </c>
      <c r="E39">
        <v>29</v>
      </c>
      <c r="F39">
        <v>30</v>
      </c>
      <c r="G39">
        <v>22</v>
      </c>
      <c r="I39" s="4">
        <v>90</v>
      </c>
      <c r="K39" t="s">
        <v>74</v>
      </c>
      <c r="L39">
        <v>28</v>
      </c>
      <c r="M39" s="4">
        <v>93.333299999999994</v>
      </c>
      <c r="O39">
        <v>26</v>
      </c>
      <c r="P39">
        <v>27</v>
      </c>
      <c r="Q39">
        <v>27</v>
      </c>
      <c r="S39" s="4">
        <v>88.888890000000004</v>
      </c>
    </row>
    <row r="40" spans="1:19" x14ac:dyDescent="0.25">
      <c r="A40" t="s">
        <v>77</v>
      </c>
      <c r="B40">
        <v>20</v>
      </c>
      <c r="C40">
        <v>66.666700000000006</v>
      </c>
      <c r="E40">
        <v>15</v>
      </c>
      <c r="F40">
        <v>20</v>
      </c>
      <c r="G40">
        <v>20</v>
      </c>
      <c r="I40" s="4">
        <v>61.111111000000001</v>
      </c>
      <c r="K40" t="s">
        <v>78</v>
      </c>
      <c r="L40">
        <v>17</v>
      </c>
      <c r="M40" s="4">
        <v>56.666699999999999</v>
      </c>
      <c r="O40">
        <v>25</v>
      </c>
      <c r="P40">
        <v>27</v>
      </c>
      <c r="Q40">
        <v>18</v>
      </c>
      <c r="S40" s="4">
        <v>77.777780000000007</v>
      </c>
    </row>
    <row r="41" spans="1:19" x14ac:dyDescent="0.25">
      <c r="A41" t="s">
        <v>81</v>
      </c>
      <c r="B41">
        <v>16</v>
      </c>
      <c r="C41">
        <v>53.333300000000001</v>
      </c>
      <c r="E41">
        <v>22</v>
      </c>
      <c r="F41">
        <v>22</v>
      </c>
      <c r="G41">
        <v>24</v>
      </c>
      <c r="I41" s="4">
        <v>75.555555999999996</v>
      </c>
      <c r="K41" t="s">
        <v>82</v>
      </c>
      <c r="L41">
        <v>3</v>
      </c>
      <c r="M41" s="4">
        <v>10</v>
      </c>
      <c r="O41">
        <v>18</v>
      </c>
      <c r="P41">
        <v>29</v>
      </c>
      <c r="Q41">
        <v>20</v>
      </c>
      <c r="S41" s="4">
        <v>74.44444</v>
      </c>
    </row>
    <row r="42" spans="1:19" x14ac:dyDescent="0.25">
      <c r="A42" t="s">
        <v>85</v>
      </c>
      <c r="B42">
        <v>14</v>
      </c>
      <c r="C42">
        <v>46.666699999999999</v>
      </c>
      <c r="E42">
        <v>24</v>
      </c>
      <c r="F42">
        <v>27</v>
      </c>
      <c r="G42">
        <v>27</v>
      </c>
      <c r="I42" s="4">
        <v>86.666669999999996</v>
      </c>
      <c r="K42" t="s">
        <v>86</v>
      </c>
      <c r="L42">
        <v>30</v>
      </c>
      <c r="M42" s="4">
        <v>100</v>
      </c>
      <c r="O42">
        <v>27</v>
      </c>
      <c r="P42">
        <v>28</v>
      </c>
      <c r="Q42">
        <v>27</v>
      </c>
      <c r="S42" s="4">
        <v>91.111109999999996</v>
      </c>
    </row>
    <row r="43" spans="1:19" x14ac:dyDescent="0.25">
      <c r="A43" t="s">
        <v>89</v>
      </c>
      <c r="B43">
        <v>4</v>
      </c>
      <c r="C43">
        <v>13.333299999999999</v>
      </c>
      <c r="E43">
        <v>29</v>
      </c>
      <c r="F43">
        <v>28</v>
      </c>
      <c r="G43">
        <v>30</v>
      </c>
      <c r="I43" s="4">
        <v>96.666669999999996</v>
      </c>
      <c r="K43" t="s">
        <v>90</v>
      </c>
      <c r="L43">
        <v>4</v>
      </c>
      <c r="M43" s="4">
        <v>13.333299999999999</v>
      </c>
      <c r="O43">
        <v>27</v>
      </c>
      <c r="P43">
        <v>28</v>
      </c>
      <c r="Q43">
        <v>31</v>
      </c>
      <c r="S43" s="4">
        <v>95.55556</v>
      </c>
    </row>
    <row r="44" spans="1:19" x14ac:dyDescent="0.25">
      <c r="A44" t="s">
        <v>91</v>
      </c>
      <c r="B44">
        <v>15</v>
      </c>
      <c r="C44">
        <v>50</v>
      </c>
      <c r="E44">
        <v>29</v>
      </c>
      <c r="F44">
        <v>30</v>
      </c>
      <c r="G44">
        <v>30</v>
      </c>
      <c r="I44" s="4">
        <v>98.89</v>
      </c>
      <c r="K44" t="s">
        <v>92</v>
      </c>
      <c r="L44">
        <v>24</v>
      </c>
      <c r="M44" s="4">
        <v>80</v>
      </c>
      <c r="O44">
        <v>25</v>
      </c>
      <c r="P44">
        <v>30</v>
      </c>
      <c r="Q44">
        <v>30</v>
      </c>
      <c r="S44" s="4">
        <v>94.44444</v>
      </c>
    </row>
    <row r="45" spans="1:19" x14ac:dyDescent="0.25">
      <c r="A45" t="s">
        <v>93</v>
      </c>
      <c r="B45">
        <v>0</v>
      </c>
      <c r="C45">
        <v>0</v>
      </c>
      <c r="E45">
        <v>18</v>
      </c>
      <c r="F45">
        <v>30</v>
      </c>
      <c r="G45">
        <v>28</v>
      </c>
      <c r="I45" s="4">
        <v>84.44</v>
      </c>
      <c r="K45" t="s">
        <v>94</v>
      </c>
      <c r="L45">
        <v>5</v>
      </c>
      <c r="M45" s="4">
        <v>16.667000000000002</v>
      </c>
      <c r="O45">
        <v>20</v>
      </c>
      <c r="P45">
        <v>30</v>
      </c>
      <c r="Q45">
        <v>29</v>
      </c>
      <c r="S45" s="4">
        <v>87.777770000000004</v>
      </c>
    </row>
    <row r="46" spans="1:19" x14ac:dyDescent="0.25">
      <c r="F46"/>
      <c r="I46" s="4"/>
      <c r="M46"/>
      <c r="P46" s="4"/>
    </row>
    <row r="48" spans="1:19" x14ac:dyDescent="0.25">
      <c r="A48" s="1"/>
      <c r="B48" s="1"/>
      <c r="C48" s="1"/>
      <c r="D48" s="1" t="s">
        <v>153</v>
      </c>
      <c r="E48" s="1"/>
      <c r="F48" s="5"/>
      <c r="G48" s="1"/>
      <c r="H48" s="1"/>
      <c r="I48" s="1"/>
    </row>
    <row r="49" spans="1:19" x14ac:dyDescent="0.25">
      <c r="A49" s="1" t="s">
        <v>105</v>
      </c>
      <c r="B49" s="1"/>
      <c r="K49" s="1" t="s">
        <v>106</v>
      </c>
      <c r="L49" s="1"/>
      <c r="M49"/>
    </row>
    <row r="50" spans="1:19" x14ac:dyDescent="0.25">
      <c r="A50" t="s">
        <v>146</v>
      </c>
      <c r="B50" s="1" t="s">
        <v>159</v>
      </c>
      <c r="C50" s="6" t="s">
        <v>20</v>
      </c>
      <c r="E50" s="1" t="s">
        <v>143</v>
      </c>
      <c r="F50" s="1" t="s">
        <v>144</v>
      </c>
      <c r="G50" s="1" t="s">
        <v>145</v>
      </c>
      <c r="H50" s="1"/>
      <c r="I50" s="6" t="s">
        <v>20</v>
      </c>
      <c r="K50" t="s">
        <v>146</v>
      </c>
      <c r="L50" s="1" t="s">
        <v>159</v>
      </c>
      <c r="M50" s="6" t="s">
        <v>20</v>
      </c>
      <c r="O50" s="1" t="s">
        <v>143</v>
      </c>
      <c r="P50" s="1" t="s">
        <v>144</v>
      </c>
      <c r="Q50" s="1" t="s">
        <v>145</v>
      </c>
      <c r="R50" s="1"/>
      <c r="S50" s="6" t="s">
        <v>20</v>
      </c>
    </row>
    <row r="51" spans="1:19" x14ac:dyDescent="0.25">
      <c r="A51" t="s">
        <v>61</v>
      </c>
      <c r="B51">
        <v>19</v>
      </c>
      <c r="C51">
        <v>63.332999999999998</v>
      </c>
      <c r="E51">
        <v>7</v>
      </c>
      <c r="F51">
        <v>28</v>
      </c>
      <c r="G51">
        <v>14</v>
      </c>
      <c r="I51" s="4">
        <v>54.444443999999997</v>
      </c>
      <c r="K51" t="s">
        <v>62</v>
      </c>
      <c r="L51">
        <v>30</v>
      </c>
      <c r="M51" s="4">
        <v>100</v>
      </c>
      <c r="O51">
        <v>29</v>
      </c>
      <c r="P51">
        <v>28</v>
      </c>
      <c r="Q51">
        <v>29</v>
      </c>
      <c r="S51" s="4">
        <v>95.55556</v>
      </c>
    </row>
    <row r="52" spans="1:19" x14ac:dyDescent="0.25">
      <c r="A52" t="s">
        <v>65</v>
      </c>
      <c r="B52">
        <v>28</v>
      </c>
      <c r="C52">
        <v>93.333299999999994</v>
      </c>
      <c r="E52">
        <v>30</v>
      </c>
      <c r="F52">
        <v>30</v>
      </c>
      <c r="G52">
        <v>30</v>
      </c>
      <c r="I52" s="4">
        <v>100</v>
      </c>
      <c r="K52" t="s">
        <v>66</v>
      </c>
      <c r="L52">
        <v>0</v>
      </c>
      <c r="M52" s="4">
        <v>0</v>
      </c>
      <c r="O52">
        <v>28</v>
      </c>
      <c r="P52">
        <v>29</v>
      </c>
      <c r="Q52">
        <v>30</v>
      </c>
      <c r="S52" s="4">
        <v>96.666669999999996</v>
      </c>
    </row>
    <row r="53" spans="1:19" x14ac:dyDescent="0.25">
      <c r="A53" t="s">
        <v>69</v>
      </c>
      <c r="B53">
        <v>0</v>
      </c>
      <c r="C53">
        <v>0</v>
      </c>
      <c r="E53">
        <v>8</v>
      </c>
      <c r="F53">
        <v>6</v>
      </c>
      <c r="G53">
        <v>16</v>
      </c>
      <c r="I53" s="4">
        <v>33.333333000000003</v>
      </c>
      <c r="K53" t="s">
        <v>70</v>
      </c>
      <c r="L53">
        <v>0</v>
      </c>
      <c r="M53" s="4">
        <v>0</v>
      </c>
      <c r="O53">
        <v>20</v>
      </c>
      <c r="P53">
        <v>9</v>
      </c>
      <c r="Q53">
        <v>25</v>
      </c>
      <c r="S53" s="4">
        <v>60</v>
      </c>
    </row>
    <row r="54" spans="1:19" x14ac:dyDescent="0.25">
      <c r="A54" t="s">
        <v>73</v>
      </c>
      <c r="B54">
        <v>12</v>
      </c>
      <c r="C54">
        <v>40</v>
      </c>
      <c r="E54">
        <v>17</v>
      </c>
      <c r="F54">
        <v>15</v>
      </c>
      <c r="G54">
        <v>18</v>
      </c>
      <c r="I54" s="4">
        <v>55.55556</v>
      </c>
      <c r="K54" t="s">
        <v>74</v>
      </c>
      <c r="L54">
        <v>0</v>
      </c>
      <c r="M54" s="4">
        <v>0</v>
      </c>
      <c r="O54">
        <v>20</v>
      </c>
      <c r="P54">
        <v>27</v>
      </c>
      <c r="Q54">
        <v>1</v>
      </c>
      <c r="S54" s="4">
        <v>53.333329999999997</v>
      </c>
    </row>
    <row r="55" spans="1:19" x14ac:dyDescent="0.25">
      <c r="A55" t="s">
        <v>77</v>
      </c>
      <c r="B55">
        <v>17</v>
      </c>
      <c r="C55">
        <v>56.666699999999999</v>
      </c>
      <c r="E55">
        <v>17</v>
      </c>
      <c r="F55">
        <v>6</v>
      </c>
      <c r="G55">
        <v>18</v>
      </c>
      <c r="I55" s="4">
        <v>45.555556000000003</v>
      </c>
      <c r="K55" t="s">
        <v>78</v>
      </c>
      <c r="L55">
        <v>0</v>
      </c>
      <c r="M55" s="4">
        <v>0</v>
      </c>
      <c r="O55">
        <v>4</v>
      </c>
      <c r="P55">
        <v>7</v>
      </c>
      <c r="Q55">
        <v>13</v>
      </c>
      <c r="S55" s="4">
        <v>26.66667</v>
      </c>
    </row>
    <row r="56" spans="1:19" x14ac:dyDescent="0.25">
      <c r="A56" t="s">
        <v>81</v>
      </c>
      <c r="B56">
        <v>9</v>
      </c>
      <c r="C56">
        <v>30</v>
      </c>
      <c r="E56">
        <v>27</v>
      </c>
      <c r="F56">
        <v>25</v>
      </c>
      <c r="G56">
        <v>18</v>
      </c>
      <c r="I56" s="4">
        <v>77.777780000000007</v>
      </c>
      <c r="K56" t="s">
        <v>82</v>
      </c>
      <c r="L56">
        <v>0</v>
      </c>
      <c r="M56" s="4">
        <v>0</v>
      </c>
      <c r="O56">
        <v>13</v>
      </c>
      <c r="P56">
        <v>26</v>
      </c>
      <c r="Q56">
        <v>25</v>
      </c>
      <c r="S56" s="4">
        <v>71.111109999999996</v>
      </c>
    </row>
    <row r="57" spans="1:19" x14ac:dyDescent="0.25">
      <c r="A57" t="s">
        <v>85</v>
      </c>
      <c r="B57">
        <v>0</v>
      </c>
      <c r="C57">
        <v>0</v>
      </c>
      <c r="E57">
        <v>18</v>
      </c>
      <c r="F57">
        <v>27</v>
      </c>
      <c r="G57">
        <v>26</v>
      </c>
      <c r="I57" s="4">
        <v>78.888890000000004</v>
      </c>
      <c r="K57" t="s">
        <v>86</v>
      </c>
      <c r="L57">
        <v>24</v>
      </c>
      <c r="M57" s="4">
        <v>80</v>
      </c>
      <c r="O57">
        <v>20</v>
      </c>
      <c r="P57">
        <v>27</v>
      </c>
      <c r="Q57">
        <v>28</v>
      </c>
      <c r="S57" s="4">
        <v>83.333330000000004</v>
      </c>
    </row>
    <row r="58" spans="1:19" x14ac:dyDescent="0.25">
      <c r="A58" t="s">
        <v>89</v>
      </c>
      <c r="B58">
        <v>7</v>
      </c>
      <c r="C58">
        <v>23.333300000000001</v>
      </c>
      <c r="E58">
        <v>29</v>
      </c>
      <c r="F58">
        <v>25</v>
      </c>
      <c r="G58">
        <v>27</v>
      </c>
      <c r="I58" s="4">
        <v>90</v>
      </c>
      <c r="K58" t="s">
        <v>90</v>
      </c>
      <c r="L58">
        <v>4</v>
      </c>
      <c r="M58" s="4">
        <v>13.333</v>
      </c>
      <c r="O58">
        <v>19</v>
      </c>
      <c r="P58">
        <v>15</v>
      </c>
      <c r="Q58">
        <v>15</v>
      </c>
      <c r="S58" s="4">
        <v>54.44444</v>
      </c>
    </row>
    <row r="59" spans="1:19" x14ac:dyDescent="0.25">
      <c r="A59" t="s">
        <v>91</v>
      </c>
      <c r="B59">
        <v>15</v>
      </c>
      <c r="C59">
        <v>50</v>
      </c>
      <c r="E59">
        <v>25</v>
      </c>
      <c r="F59">
        <v>27</v>
      </c>
      <c r="G59">
        <v>27</v>
      </c>
      <c r="I59" s="4">
        <v>87.777780000000007</v>
      </c>
      <c r="K59" t="s">
        <v>92</v>
      </c>
      <c r="L59">
        <v>0</v>
      </c>
      <c r="M59" s="4">
        <v>0</v>
      </c>
      <c r="O59">
        <v>17</v>
      </c>
      <c r="P59">
        <v>26</v>
      </c>
      <c r="Q59">
        <v>28</v>
      </c>
      <c r="S59" s="4">
        <v>78.888890000000004</v>
      </c>
    </row>
    <row r="60" spans="1:19" x14ac:dyDescent="0.25">
      <c r="A60" t="s">
        <v>93</v>
      </c>
      <c r="B60">
        <v>3</v>
      </c>
      <c r="C60">
        <v>10</v>
      </c>
      <c r="E60">
        <v>15</v>
      </c>
      <c r="F60">
        <v>27</v>
      </c>
      <c r="G60">
        <v>28</v>
      </c>
      <c r="I60" s="4">
        <v>77.777780000000007</v>
      </c>
      <c r="K60" t="s">
        <v>94</v>
      </c>
      <c r="L60">
        <v>30</v>
      </c>
      <c r="M60" s="4">
        <v>100</v>
      </c>
      <c r="O60">
        <v>23</v>
      </c>
      <c r="P60">
        <v>30</v>
      </c>
      <c r="Q60">
        <v>24</v>
      </c>
      <c r="S60" s="4">
        <v>85.55556</v>
      </c>
    </row>
    <row r="63" spans="1:19" x14ac:dyDescent="0.25">
      <c r="A63" s="1"/>
      <c r="B63" s="1"/>
      <c r="C63" s="1"/>
      <c r="D63" s="1" t="s">
        <v>154</v>
      </c>
      <c r="E63" s="1"/>
      <c r="F63" s="5"/>
      <c r="G63" s="1"/>
      <c r="H63" s="1"/>
      <c r="I63" s="1"/>
    </row>
    <row r="64" spans="1:19" x14ac:dyDescent="0.25">
      <c r="A64" s="1" t="s">
        <v>105</v>
      </c>
      <c r="B64" s="1"/>
      <c r="K64" s="1" t="s">
        <v>106</v>
      </c>
      <c r="L64" s="1"/>
      <c r="M64"/>
    </row>
    <row r="65" spans="1:19" x14ac:dyDescent="0.25">
      <c r="A65" t="s">
        <v>146</v>
      </c>
      <c r="B65" s="1" t="s">
        <v>159</v>
      </c>
      <c r="C65" s="6" t="s">
        <v>20</v>
      </c>
      <c r="E65" s="1" t="s">
        <v>143</v>
      </c>
      <c r="F65" s="1" t="s">
        <v>144</v>
      </c>
      <c r="G65" s="1" t="s">
        <v>145</v>
      </c>
      <c r="H65" s="1"/>
      <c r="I65" s="6" t="s">
        <v>20</v>
      </c>
      <c r="K65" t="s">
        <v>146</v>
      </c>
      <c r="L65" s="1" t="s">
        <v>159</v>
      </c>
      <c r="M65" s="6" t="s">
        <v>20</v>
      </c>
      <c r="O65" s="1" t="s">
        <v>143</v>
      </c>
      <c r="P65" s="1" t="s">
        <v>144</v>
      </c>
      <c r="Q65" s="1" t="s">
        <v>145</v>
      </c>
      <c r="R65" s="1"/>
      <c r="S65" s="6" t="s">
        <v>20</v>
      </c>
    </row>
    <row r="66" spans="1:19" x14ac:dyDescent="0.25">
      <c r="A66" t="s">
        <v>61</v>
      </c>
      <c r="B66">
        <v>0</v>
      </c>
      <c r="C66">
        <v>0</v>
      </c>
      <c r="E66">
        <v>11</v>
      </c>
      <c r="F66">
        <v>4</v>
      </c>
      <c r="G66">
        <v>2</v>
      </c>
      <c r="I66" s="4">
        <v>18.88889</v>
      </c>
      <c r="K66" t="s">
        <v>62</v>
      </c>
      <c r="L66">
        <v>30</v>
      </c>
      <c r="M66" s="4">
        <v>100</v>
      </c>
      <c r="O66">
        <v>29</v>
      </c>
      <c r="P66">
        <v>29</v>
      </c>
      <c r="Q66">
        <v>30</v>
      </c>
      <c r="S66" s="4">
        <v>97.777780000000007</v>
      </c>
    </row>
    <row r="67" spans="1:19" x14ac:dyDescent="0.25">
      <c r="A67" t="s">
        <v>65</v>
      </c>
      <c r="B67">
        <v>18</v>
      </c>
      <c r="C67">
        <v>60</v>
      </c>
      <c r="E67">
        <v>27</v>
      </c>
      <c r="F67">
        <v>28</v>
      </c>
      <c r="G67">
        <v>8</v>
      </c>
      <c r="I67" s="4">
        <v>70</v>
      </c>
      <c r="K67" t="s">
        <v>66</v>
      </c>
      <c r="L67">
        <v>0</v>
      </c>
      <c r="M67" s="4">
        <v>0</v>
      </c>
      <c r="O67">
        <v>23</v>
      </c>
      <c r="P67">
        <v>28</v>
      </c>
      <c r="Q67">
        <v>25</v>
      </c>
      <c r="S67" s="4">
        <v>84.44444</v>
      </c>
    </row>
    <row r="68" spans="1:19" x14ac:dyDescent="0.25">
      <c r="A68" t="s">
        <v>69</v>
      </c>
      <c r="B68">
        <v>0</v>
      </c>
      <c r="C68">
        <v>0</v>
      </c>
      <c r="E68">
        <v>12</v>
      </c>
      <c r="F68">
        <v>17</v>
      </c>
      <c r="G68">
        <v>6</v>
      </c>
      <c r="I68" s="4">
        <v>38.888890000000004</v>
      </c>
      <c r="K68" t="s">
        <v>70</v>
      </c>
      <c r="L68">
        <v>0</v>
      </c>
      <c r="M68" s="4">
        <v>0</v>
      </c>
      <c r="O68">
        <v>19</v>
      </c>
      <c r="P68">
        <v>25</v>
      </c>
      <c r="Q68">
        <v>7</v>
      </c>
      <c r="S68" s="4">
        <v>56.666670000000003</v>
      </c>
    </row>
    <row r="69" spans="1:19" x14ac:dyDescent="0.25">
      <c r="A69" t="s">
        <v>73</v>
      </c>
      <c r="B69">
        <v>0</v>
      </c>
      <c r="C69">
        <v>0</v>
      </c>
      <c r="E69">
        <v>25</v>
      </c>
      <c r="F69">
        <v>24</v>
      </c>
      <c r="G69">
        <v>21</v>
      </c>
      <c r="I69" s="4">
        <v>77.777780000000007</v>
      </c>
      <c r="K69" t="s">
        <v>74</v>
      </c>
      <c r="L69">
        <v>0</v>
      </c>
      <c r="M69" s="4">
        <v>0</v>
      </c>
      <c r="O69">
        <v>20</v>
      </c>
      <c r="P69">
        <v>7</v>
      </c>
      <c r="Q69">
        <v>1</v>
      </c>
      <c r="S69" s="4">
        <v>31.11111</v>
      </c>
    </row>
    <row r="70" spans="1:19" x14ac:dyDescent="0.25">
      <c r="A70" t="s">
        <v>77</v>
      </c>
      <c r="B70">
        <v>0</v>
      </c>
      <c r="C70">
        <v>0</v>
      </c>
      <c r="E70">
        <v>21</v>
      </c>
      <c r="F70">
        <v>22</v>
      </c>
      <c r="G70">
        <v>5</v>
      </c>
      <c r="I70" s="4">
        <v>53.333329999999997</v>
      </c>
      <c r="K70" t="s">
        <v>78</v>
      </c>
      <c r="L70">
        <v>0</v>
      </c>
      <c r="M70" s="4">
        <v>0</v>
      </c>
      <c r="O70">
        <v>14</v>
      </c>
      <c r="P70">
        <v>8</v>
      </c>
      <c r="Q70">
        <v>5</v>
      </c>
      <c r="S70" s="4">
        <v>30</v>
      </c>
    </row>
    <row r="71" spans="1:19" x14ac:dyDescent="0.25">
      <c r="A71" t="s">
        <v>81</v>
      </c>
      <c r="B71">
        <v>8</v>
      </c>
      <c r="C71">
        <v>26.666699999999999</v>
      </c>
      <c r="E71">
        <v>13</v>
      </c>
      <c r="F71">
        <v>24</v>
      </c>
      <c r="G71">
        <v>13</v>
      </c>
      <c r="I71" s="4">
        <v>55.55556</v>
      </c>
      <c r="K71" t="s">
        <v>82</v>
      </c>
      <c r="L71">
        <v>0</v>
      </c>
      <c r="M71" s="4">
        <v>0</v>
      </c>
      <c r="O71">
        <v>15</v>
      </c>
      <c r="P71">
        <v>11</v>
      </c>
      <c r="Q71">
        <v>1</v>
      </c>
      <c r="S71" s="4">
        <v>30</v>
      </c>
    </row>
    <row r="72" spans="1:19" x14ac:dyDescent="0.25">
      <c r="A72" t="s">
        <v>85</v>
      </c>
      <c r="B72">
        <v>20</v>
      </c>
      <c r="C72">
        <v>66.666700000000006</v>
      </c>
      <c r="E72">
        <v>12</v>
      </c>
      <c r="F72">
        <v>21</v>
      </c>
      <c r="G72">
        <v>9</v>
      </c>
      <c r="I72" s="4">
        <v>46.666670000000003</v>
      </c>
      <c r="K72" t="s">
        <v>86</v>
      </c>
      <c r="L72">
        <v>24</v>
      </c>
      <c r="M72" s="4">
        <v>80</v>
      </c>
      <c r="O72">
        <v>27</v>
      </c>
      <c r="P72">
        <v>26</v>
      </c>
      <c r="Q72">
        <v>26</v>
      </c>
      <c r="S72" s="4">
        <v>87.777780000000007</v>
      </c>
    </row>
    <row r="73" spans="1:19" x14ac:dyDescent="0.25">
      <c r="A73" t="s">
        <v>89</v>
      </c>
      <c r="B73">
        <v>0</v>
      </c>
      <c r="C73">
        <v>0</v>
      </c>
      <c r="E73">
        <v>27</v>
      </c>
      <c r="F73">
        <v>30</v>
      </c>
      <c r="G73">
        <v>17</v>
      </c>
      <c r="I73" s="4">
        <v>82.222219999999993</v>
      </c>
      <c r="K73" t="s">
        <v>90</v>
      </c>
      <c r="L73">
        <v>22</v>
      </c>
      <c r="M73" s="4">
        <v>73.333299999999994</v>
      </c>
      <c r="O73">
        <v>14</v>
      </c>
      <c r="P73">
        <v>2</v>
      </c>
      <c r="Q73">
        <v>21</v>
      </c>
      <c r="S73" s="4">
        <v>41.111109999999996</v>
      </c>
    </row>
    <row r="74" spans="1:19" x14ac:dyDescent="0.25">
      <c r="A74" t="s">
        <v>91</v>
      </c>
      <c r="B74">
        <v>30</v>
      </c>
      <c r="C74">
        <v>100</v>
      </c>
      <c r="E74">
        <v>30</v>
      </c>
      <c r="F74">
        <v>30</v>
      </c>
      <c r="G74">
        <v>30</v>
      </c>
      <c r="I74" s="4">
        <v>100</v>
      </c>
      <c r="K74" t="s">
        <v>92</v>
      </c>
      <c r="L74">
        <v>0</v>
      </c>
      <c r="M74" s="4">
        <v>0</v>
      </c>
      <c r="O74">
        <v>26</v>
      </c>
      <c r="P74">
        <v>27</v>
      </c>
      <c r="Q74">
        <v>29</v>
      </c>
      <c r="S74" s="4">
        <v>73.333330000000004</v>
      </c>
    </row>
    <row r="75" spans="1:19" x14ac:dyDescent="0.25">
      <c r="A75" t="s">
        <v>93</v>
      </c>
      <c r="B75">
        <v>3</v>
      </c>
      <c r="C75">
        <v>10</v>
      </c>
      <c r="E75">
        <v>26</v>
      </c>
      <c r="F75">
        <v>27</v>
      </c>
      <c r="G75">
        <v>29</v>
      </c>
      <c r="I75" s="4">
        <v>91.111109999999996</v>
      </c>
      <c r="K75" t="s">
        <v>94</v>
      </c>
      <c r="L75">
        <v>0</v>
      </c>
      <c r="M75" s="4">
        <v>0</v>
      </c>
      <c r="N75" s="4"/>
      <c r="O75">
        <v>22</v>
      </c>
      <c r="P75">
        <v>18</v>
      </c>
      <c r="Q75">
        <v>21</v>
      </c>
      <c r="S75" s="4">
        <v>67.777780000000007</v>
      </c>
    </row>
    <row r="79" spans="1:19" x14ac:dyDescent="0.25">
      <c r="C79" t="s">
        <v>132</v>
      </c>
    </row>
    <row r="80" spans="1:19" x14ac:dyDescent="0.25">
      <c r="A80" s="1"/>
      <c r="B80" s="1"/>
      <c r="C80" s="1"/>
      <c r="D80" s="1" t="s">
        <v>97</v>
      </c>
      <c r="E80" s="1"/>
      <c r="F80" s="5"/>
      <c r="G80" s="1"/>
      <c r="H80" s="1"/>
      <c r="I80" s="1"/>
    </row>
    <row r="81" spans="1:19" x14ac:dyDescent="0.25">
      <c r="A81" s="1" t="s">
        <v>105</v>
      </c>
      <c r="B81" s="1"/>
      <c r="K81" s="1" t="s">
        <v>106</v>
      </c>
      <c r="L81" s="1"/>
      <c r="M81"/>
    </row>
    <row r="82" spans="1:19" x14ac:dyDescent="0.25">
      <c r="A82" t="s">
        <v>146</v>
      </c>
      <c r="B82" s="1" t="s">
        <v>159</v>
      </c>
      <c r="C82" s="6" t="s">
        <v>20</v>
      </c>
      <c r="E82" s="1" t="s">
        <v>143</v>
      </c>
      <c r="F82" s="1" t="s">
        <v>144</v>
      </c>
      <c r="G82" s="1" t="s">
        <v>145</v>
      </c>
      <c r="H82" s="1"/>
      <c r="I82" s="6" t="s">
        <v>20</v>
      </c>
      <c r="K82" t="s">
        <v>146</v>
      </c>
      <c r="L82" s="1" t="s">
        <v>159</v>
      </c>
      <c r="M82" s="6" t="s">
        <v>20</v>
      </c>
      <c r="O82" s="1" t="s">
        <v>143</v>
      </c>
      <c r="P82" s="1" t="s">
        <v>144</v>
      </c>
      <c r="Q82" s="1" t="s">
        <v>145</v>
      </c>
      <c r="R82" s="1"/>
      <c r="S82" s="6" t="s">
        <v>20</v>
      </c>
    </row>
    <row r="83" spans="1:19" x14ac:dyDescent="0.25">
      <c r="A83" t="s">
        <v>61</v>
      </c>
      <c r="B83">
        <v>0</v>
      </c>
      <c r="C83">
        <v>0</v>
      </c>
      <c r="E83">
        <v>19</v>
      </c>
      <c r="F83">
        <v>11</v>
      </c>
      <c r="G83">
        <v>20</v>
      </c>
      <c r="I83" s="4">
        <v>55.55556</v>
      </c>
      <c r="K83" t="s">
        <v>62</v>
      </c>
      <c r="L83">
        <v>26</v>
      </c>
      <c r="M83" s="4">
        <v>86.666700000000006</v>
      </c>
      <c r="O83">
        <v>27</v>
      </c>
      <c r="P83">
        <v>29</v>
      </c>
      <c r="Q83">
        <v>29</v>
      </c>
      <c r="S83" s="4">
        <v>94.44444</v>
      </c>
    </row>
    <row r="84" spans="1:19" x14ac:dyDescent="0.25">
      <c r="A84" t="s">
        <v>65</v>
      </c>
      <c r="B84">
        <v>30</v>
      </c>
      <c r="C84">
        <v>100</v>
      </c>
      <c r="E84">
        <v>13</v>
      </c>
      <c r="F84">
        <v>11</v>
      </c>
      <c r="G84">
        <v>18</v>
      </c>
      <c r="I84" s="4">
        <v>46.666670000000003</v>
      </c>
      <c r="K84" t="s">
        <v>66</v>
      </c>
      <c r="L84">
        <v>0</v>
      </c>
      <c r="M84" s="4">
        <v>0</v>
      </c>
      <c r="O84">
        <v>18</v>
      </c>
      <c r="P84">
        <v>19</v>
      </c>
      <c r="Q84">
        <v>30</v>
      </c>
      <c r="S84" s="4">
        <v>74.44444</v>
      </c>
    </row>
    <row r="85" spans="1:19" x14ac:dyDescent="0.25">
      <c r="A85" t="s">
        <v>69</v>
      </c>
      <c r="B85">
        <v>21</v>
      </c>
      <c r="C85">
        <v>70</v>
      </c>
      <c r="E85">
        <v>28</v>
      </c>
      <c r="F85">
        <v>15</v>
      </c>
      <c r="G85">
        <v>20</v>
      </c>
      <c r="I85" s="4">
        <v>70</v>
      </c>
      <c r="K85" t="s">
        <v>70</v>
      </c>
      <c r="L85">
        <v>0</v>
      </c>
      <c r="M85" s="4">
        <v>0</v>
      </c>
      <c r="O85">
        <v>15</v>
      </c>
      <c r="P85">
        <v>12</v>
      </c>
      <c r="Q85">
        <v>3</v>
      </c>
      <c r="S85" s="4">
        <v>33.333329999999997</v>
      </c>
    </row>
    <row r="86" spans="1:19" x14ac:dyDescent="0.25">
      <c r="A86" t="s">
        <v>73</v>
      </c>
      <c r="B86">
        <v>0</v>
      </c>
      <c r="C86">
        <v>0</v>
      </c>
      <c r="E86">
        <v>15</v>
      </c>
      <c r="F86">
        <v>8</v>
      </c>
      <c r="G86">
        <v>6</v>
      </c>
      <c r="I86" s="4">
        <v>32.22222</v>
      </c>
      <c r="K86" t="s">
        <v>74</v>
      </c>
      <c r="L86">
        <v>0</v>
      </c>
      <c r="M86" s="4">
        <v>0</v>
      </c>
      <c r="O86">
        <v>10</v>
      </c>
      <c r="P86">
        <v>10</v>
      </c>
      <c r="Q86">
        <v>5</v>
      </c>
      <c r="S86" s="4">
        <v>27.77778</v>
      </c>
    </row>
    <row r="87" spans="1:19" x14ac:dyDescent="0.25">
      <c r="A87" t="s">
        <v>77</v>
      </c>
      <c r="B87">
        <v>6</v>
      </c>
      <c r="C87">
        <v>20</v>
      </c>
      <c r="E87">
        <v>9</v>
      </c>
      <c r="F87">
        <v>3</v>
      </c>
      <c r="G87">
        <v>2</v>
      </c>
      <c r="I87" s="4">
        <v>15.55556</v>
      </c>
      <c r="K87" t="s">
        <v>78</v>
      </c>
      <c r="L87">
        <v>0</v>
      </c>
      <c r="M87" s="4">
        <v>0</v>
      </c>
      <c r="O87">
        <v>0</v>
      </c>
      <c r="P87">
        <v>6</v>
      </c>
      <c r="Q87">
        <v>0</v>
      </c>
      <c r="S87" s="4">
        <v>6.6666670000000003</v>
      </c>
    </row>
    <row r="88" spans="1:19" x14ac:dyDescent="0.25">
      <c r="A88" t="s">
        <v>81</v>
      </c>
      <c r="B88">
        <v>2</v>
      </c>
      <c r="C88">
        <v>6.6666999999999996</v>
      </c>
      <c r="E88">
        <v>25</v>
      </c>
      <c r="F88">
        <v>20</v>
      </c>
      <c r="G88">
        <v>2</v>
      </c>
      <c r="I88" s="4">
        <v>52.22222</v>
      </c>
      <c r="K88" t="s">
        <v>82</v>
      </c>
      <c r="L88">
        <v>0</v>
      </c>
      <c r="M88" s="4">
        <v>0</v>
      </c>
      <c r="O88">
        <v>0</v>
      </c>
      <c r="P88">
        <v>0</v>
      </c>
      <c r="Q88">
        <v>4</v>
      </c>
      <c r="S88" s="4">
        <v>4.4444439999999998</v>
      </c>
    </row>
    <row r="89" spans="1:19" x14ac:dyDescent="0.25">
      <c r="A89" t="s">
        <v>85</v>
      </c>
      <c r="B89">
        <v>6</v>
      </c>
      <c r="C89">
        <v>20</v>
      </c>
      <c r="E89">
        <v>5</v>
      </c>
      <c r="F89">
        <v>11</v>
      </c>
      <c r="G89">
        <v>18</v>
      </c>
      <c r="I89" s="4">
        <v>37.77778</v>
      </c>
      <c r="K89" t="s">
        <v>86</v>
      </c>
      <c r="L89">
        <v>11</v>
      </c>
      <c r="M89" s="4">
        <v>36.666699999999999</v>
      </c>
      <c r="O89">
        <v>22</v>
      </c>
      <c r="P89">
        <v>22</v>
      </c>
      <c r="Q89">
        <v>26</v>
      </c>
      <c r="S89" s="4">
        <v>77.777780000000007</v>
      </c>
    </row>
    <row r="90" spans="1:19" x14ac:dyDescent="0.25">
      <c r="A90" t="s">
        <v>89</v>
      </c>
      <c r="B90">
        <v>0</v>
      </c>
      <c r="C90">
        <v>0</v>
      </c>
      <c r="E90">
        <v>29</v>
      </c>
      <c r="F90">
        <v>30</v>
      </c>
      <c r="G90">
        <v>21</v>
      </c>
      <c r="I90" s="4">
        <v>88.888889000000006</v>
      </c>
      <c r="K90" t="s">
        <v>90</v>
      </c>
      <c r="L90">
        <v>4</v>
      </c>
      <c r="M90" s="4">
        <v>13.333</v>
      </c>
      <c r="O90">
        <v>9</v>
      </c>
      <c r="P90">
        <v>4</v>
      </c>
      <c r="Q90">
        <v>1</v>
      </c>
      <c r="S90" s="4">
        <v>15.555555999999999</v>
      </c>
    </row>
    <row r="91" spans="1:19" x14ac:dyDescent="0.25">
      <c r="A91" t="s">
        <v>91</v>
      </c>
      <c r="B91">
        <v>30</v>
      </c>
      <c r="C91">
        <v>100</v>
      </c>
      <c r="E91">
        <v>29</v>
      </c>
      <c r="F91">
        <v>30</v>
      </c>
      <c r="G91">
        <v>30</v>
      </c>
      <c r="I91" s="4">
        <v>98.888889000000006</v>
      </c>
      <c r="K91" t="s">
        <v>92</v>
      </c>
      <c r="L91">
        <v>10</v>
      </c>
      <c r="M91" s="4">
        <v>33.333300000000001</v>
      </c>
      <c r="O91">
        <v>18</v>
      </c>
      <c r="P91">
        <v>21</v>
      </c>
      <c r="Q91">
        <v>18</v>
      </c>
      <c r="S91" s="4">
        <v>63.333329999999997</v>
      </c>
    </row>
    <row r="92" spans="1:19" x14ac:dyDescent="0.25">
      <c r="A92" t="s">
        <v>93</v>
      </c>
      <c r="B92">
        <v>0</v>
      </c>
      <c r="C92">
        <v>0</v>
      </c>
      <c r="E92">
        <v>21</v>
      </c>
      <c r="F92">
        <v>15</v>
      </c>
      <c r="G92">
        <v>22</v>
      </c>
      <c r="I92" s="4">
        <v>64.444450000000003</v>
      </c>
      <c r="K92" t="s">
        <v>94</v>
      </c>
      <c r="L92">
        <v>0</v>
      </c>
      <c r="M92" s="4">
        <v>0</v>
      </c>
      <c r="O92">
        <v>0</v>
      </c>
      <c r="P92">
        <v>10</v>
      </c>
      <c r="Q92">
        <v>24</v>
      </c>
      <c r="S92" s="4">
        <v>37.77778</v>
      </c>
    </row>
    <row r="93" spans="1:19" x14ac:dyDescent="0.25">
      <c r="F93"/>
      <c r="I93" s="4"/>
      <c r="M93"/>
      <c r="P93" s="4"/>
    </row>
    <row r="94" spans="1:19" x14ac:dyDescent="0.25">
      <c r="F94"/>
      <c r="I94" s="4"/>
      <c r="M94"/>
      <c r="P94" s="4"/>
    </row>
    <row r="96" spans="1:19" x14ac:dyDescent="0.25">
      <c r="C96" t="s">
        <v>133</v>
      </c>
    </row>
    <row r="97" spans="1:20" x14ac:dyDescent="0.25">
      <c r="A97" s="1"/>
      <c r="B97" s="1"/>
      <c r="C97" s="1"/>
      <c r="D97" s="1" t="s">
        <v>95</v>
      </c>
      <c r="E97" s="1"/>
      <c r="F97" s="5"/>
      <c r="G97" s="1"/>
      <c r="H97" s="1"/>
      <c r="I97" s="1"/>
    </row>
    <row r="98" spans="1:20" x14ac:dyDescent="0.25">
      <c r="A98" s="1" t="s">
        <v>105</v>
      </c>
      <c r="B98" s="1"/>
      <c r="K98" s="1" t="s">
        <v>106</v>
      </c>
      <c r="L98" s="1"/>
      <c r="M98"/>
    </row>
    <row r="99" spans="1:20" x14ac:dyDescent="0.25">
      <c r="A99" t="s">
        <v>146</v>
      </c>
      <c r="B99" s="1" t="s">
        <v>159</v>
      </c>
      <c r="C99" s="6" t="s">
        <v>20</v>
      </c>
      <c r="E99" s="1" t="s">
        <v>143</v>
      </c>
      <c r="F99" s="1" t="s">
        <v>144</v>
      </c>
      <c r="G99" s="1" t="s">
        <v>145</v>
      </c>
      <c r="H99" s="1"/>
      <c r="I99" s="6" t="s">
        <v>20</v>
      </c>
      <c r="K99" t="s">
        <v>146</v>
      </c>
      <c r="L99" s="1" t="s">
        <v>159</v>
      </c>
      <c r="M99" s="6" t="s">
        <v>20</v>
      </c>
      <c r="O99" s="1" t="s">
        <v>143</v>
      </c>
      <c r="P99" s="1" t="s">
        <v>144</v>
      </c>
      <c r="Q99" s="1" t="s">
        <v>145</v>
      </c>
      <c r="R99" s="1"/>
      <c r="S99" s="6" t="s">
        <v>20</v>
      </c>
      <c r="T99"/>
    </row>
    <row r="100" spans="1:20" x14ac:dyDescent="0.25">
      <c r="A100" t="s">
        <v>61</v>
      </c>
      <c r="B100">
        <v>0</v>
      </c>
      <c r="C100">
        <v>0</v>
      </c>
      <c r="E100">
        <v>18</v>
      </c>
      <c r="F100">
        <v>18</v>
      </c>
      <c r="G100">
        <v>12</v>
      </c>
      <c r="I100" s="4">
        <v>53.333329999999997</v>
      </c>
      <c r="K100" t="s">
        <v>62</v>
      </c>
      <c r="L100">
        <v>30</v>
      </c>
      <c r="M100" s="4">
        <v>100</v>
      </c>
      <c r="O100">
        <v>29</v>
      </c>
      <c r="P100">
        <v>25</v>
      </c>
      <c r="Q100">
        <v>28</v>
      </c>
      <c r="S100" s="4">
        <v>91.111109999999996</v>
      </c>
      <c r="T100"/>
    </row>
    <row r="101" spans="1:20" x14ac:dyDescent="0.25">
      <c r="A101" t="s">
        <v>65</v>
      </c>
      <c r="B101">
        <v>2376.6667000000002</v>
      </c>
      <c r="E101">
        <v>30</v>
      </c>
      <c r="F101">
        <v>30</v>
      </c>
      <c r="G101">
        <v>30</v>
      </c>
      <c r="I101" s="4">
        <v>100</v>
      </c>
      <c r="K101" t="s">
        <v>66</v>
      </c>
      <c r="L101">
        <v>0</v>
      </c>
      <c r="M101" s="4">
        <v>0</v>
      </c>
      <c r="O101">
        <v>12</v>
      </c>
      <c r="P101">
        <v>7</v>
      </c>
      <c r="Q101">
        <v>12</v>
      </c>
      <c r="S101" s="4">
        <v>34.444443999999997</v>
      </c>
      <c r="T101"/>
    </row>
    <row r="102" spans="1:20" x14ac:dyDescent="0.25">
      <c r="A102" t="s">
        <v>69</v>
      </c>
      <c r="B102">
        <v>2</v>
      </c>
      <c r="C102">
        <v>6.6666999999999996</v>
      </c>
      <c r="E102">
        <v>28</v>
      </c>
      <c r="F102">
        <v>24</v>
      </c>
      <c r="G102">
        <v>20</v>
      </c>
      <c r="I102" s="4">
        <v>80</v>
      </c>
      <c r="K102" t="s">
        <v>70</v>
      </c>
      <c r="L102">
        <v>0</v>
      </c>
      <c r="M102" s="4">
        <v>0</v>
      </c>
      <c r="O102">
        <v>14</v>
      </c>
      <c r="P102">
        <v>10</v>
      </c>
      <c r="Q102">
        <v>4</v>
      </c>
      <c r="S102" s="4">
        <v>31.111111000000001</v>
      </c>
      <c r="T102"/>
    </row>
    <row r="103" spans="1:20" x14ac:dyDescent="0.25">
      <c r="A103" t="s">
        <v>73</v>
      </c>
      <c r="B103">
        <v>10</v>
      </c>
      <c r="C103">
        <v>33.333300000000001</v>
      </c>
      <c r="E103">
        <v>30</v>
      </c>
      <c r="F103">
        <v>27</v>
      </c>
      <c r="G103">
        <v>29</v>
      </c>
      <c r="I103" s="4">
        <v>95.55556</v>
      </c>
      <c r="K103" t="s">
        <v>74</v>
      </c>
      <c r="L103">
        <v>0</v>
      </c>
      <c r="M103" s="4">
        <v>0</v>
      </c>
      <c r="O103">
        <v>0</v>
      </c>
      <c r="P103">
        <v>0</v>
      </c>
      <c r="Q103">
        <v>0</v>
      </c>
      <c r="S103" s="4">
        <v>0</v>
      </c>
      <c r="T103"/>
    </row>
    <row r="104" spans="1:20" x14ac:dyDescent="0.25">
      <c r="A104" t="s">
        <v>77</v>
      </c>
      <c r="B104">
        <v>3</v>
      </c>
      <c r="C104">
        <v>10</v>
      </c>
      <c r="E104">
        <v>16</v>
      </c>
      <c r="F104">
        <v>18</v>
      </c>
      <c r="G104">
        <v>6</v>
      </c>
      <c r="I104" s="4">
        <v>44.44444</v>
      </c>
      <c r="K104" t="s">
        <v>78</v>
      </c>
      <c r="L104">
        <v>0</v>
      </c>
      <c r="M104" s="4">
        <v>0</v>
      </c>
      <c r="O104">
        <v>0</v>
      </c>
      <c r="P104">
        <v>9</v>
      </c>
      <c r="Q104">
        <v>0</v>
      </c>
      <c r="S104" s="4">
        <v>10</v>
      </c>
      <c r="T104"/>
    </row>
    <row r="105" spans="1:20" x14ac:dyDescent="0.25">
      <c r="A105" t="s">
        <v>81</v>
      </c>
      <c r="B105">
        <v>0</v>
      </c>
      <c r="C105">
        <v>0</v>
      </c>
      <c r="E105">
        <v>25</v>
      </c>
      <c r="F105">
        <v>28</v>
      </c>
      <c r="G105">
        <v>20</v>
      </c>
      <c r="I105" s="4">
        <v>81.111109999999996</v>
      </c>
      <c r="K105" t="s">
        <v>82</v>
      </c>
      <c r="L105">
        <v>0</v>
      </c>
      <c r="M105" s="4">
        <v>0</v>
      </c>
      <c r="O105">
        <v>0</v>
      </c>
      <c r="P105">
        <v>0</v>
      </c>
      <c r="Q105">
        <v>3</v>
      </c>
      <c r="S105" s="4">
        <v>3.3333330000000001</v>
      </c>
      <c r="T105"/>
    </row>
    <row r="106" spans="1:20" x14ac:dyDescent="0.25">
      <c r="A106" t="s">
        <v>85</v>
      </c>
      <c r="B106">
        <v>0</v>
      </c>
      <c r="C106">
        <v>0</v>
      </c>
      <c r="E106">
        <v>11</v>
      </c>
      <c r="F106">
        <v>5</v>
      </c>
      <c r="G106">
        <v>4</v>
      </c>
      <c r="I106" s="4">
        <v>22.22222</v>
      </c>
      <c r="K106" t="s">
        <v>86</v>
      </c>
      <c r="L106">
        <v>0</v>
      </c>
      <c r="M106" s="4">
        <v>0</v>
      </c>
      <c r="O106">
        <v>18</v>
      </c>
      <c r="P106">
        <v>25</v>
      </c>
      <c r="Q106">
        <v>24</v>
      </c>
      <c r="S106" s="4">
        <v>74.444444000000004</v>
      </c>
      <c r="T106"/>
    </row>
    <row r="107" spans="1:20" x14ac:dyDescent="0.25">
      <c r="A107" t="s">
        <v>89</v>
      </c>
      <c r="B107">
        <v>0</v>
      </c>
      <c r="C107">
        <v>0</v>
      </c>
      <c r="E107">
        <v>22</v>
      </c>
      <c r="F107">
        <v>26</v>
      </c>
      <c r="G107">
        <v>29</v>
      </c>
      <c r="I107" s="4">
        <v>85.55556</v>
      </c>
      <c r="K107" t="s">
        <v>90</v>
      </c>
      <c r="L107">
        <v>0</v>
      </c>
      <c r="M107" s="4">
        <v>0</v>
      </c>
      <c r="O107">
        <v>3</v>
      </c>
      <c r="P107">
        <v>2</v>
      </c>
      <c r="Q107">
        <v>0</v>
      </c>
      <c r="S107" s="4">
        <v>5.5555560000000002</v>
      </c>
      <c r="T107"/>
    </row>
    <row r="108" spans="1:20" x14ac:dyDescent="0.25">
      <c r="A108" t="s">
        <v>91</v>
      </c>
      <c r="B108">
        <v>0</v>
      </c>
      <c r="C108">
        <v>0</v>
      </c>
      <c r="E108">
        <v>20</v>
      </c>
      <c r="F108">
        <v>24</v>
      </c>
      <c r="G108">
        <v>26</v>
      </c>
      <c r="I108" s="4">
        <v>77.777780000000007</v>
      </c>
      <c r="K108" t="s">
        <v>92</v>
      </c>
      <c r="L108">
        <v>0</v>
      </c>
      <c r="M108" s="4">
        <v>0</v>
      </c>
      <c r="O108">
        <v>12</v>
      </c>
      <c r="P108">
        <v>18</v>
      </c>
      <c r="Q108">
        <v>9</v>
      </c>
      <c r="S108" s="4">
        <v>43.333329999999997</v>
      </c>
      <c r="T108"/>
    </row>
    <row r="109" spans="1:20" x14ac:dyDescent="0.25">
      <c r="A109" t="s">
        <v>93</v>
      </c>
      <c r="B109">
        <v>0</v>
      </c>
      <c r="C109">
        <v>0</v>
      </c>
      <c r="E109">
        <v>17</v>
      </c>
      <c r="F109">
        <v>20</v>
      </c>
      <c r="G109">
        <v>25</v>
      </c>
      <c r="I109" s="4">
        <v>68.888890000000004</v>
      </c>
      <c r="K109" t="s">
        <v>94</v>
      </c>
      <c r="L109">
        <v>0</v>
      </c>
      <c r="M109" s="4">
        <v>0</v>
      </c>
      <c r="O109">
        <v>0</v>
      </c>
      <c r="P109">
        <v>18</v>
      </c>
      <c r="Q109">
        <v>11</v>
      </c>
      <c r="S109" s="4">
        <v>32.22222</v>
      </c>
      <c r="T109"/>
    </row>
  </sheetData>
  <pageMargins left="0.511811024" right="0.511811024" top="0.78740157499999996" bottom="0.78740157499999996" header="0.31496062000000002" footer="0.3149606200000000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D4301-901E-4D37-A337-D44E81E31078}">
  <dimension ref="A3:AJ75"/>
  <sheetViews>
    <sheetView tabSelected="1" zoomScaleNormal="100" workbookViewId="0">
      <selection activeCell="O1" sqref="O1"/>
    </sheetView>
  </sheetViews>
  <sheetFormatPr defaultRowHeight="15" x14ac:dyDescent="0.25"/>
  <sheetData>
    <row r="3" spans="1:36" x14ac:dyDescent="0.25">
      <c r="C3" t="s">
        <v>150</v>
      </c>
      <c r="F3" s="4"/>
      <c r="M3" s="4"/>
      <c r="O3" s="2"/>
      <c r="Q3" s="2"/>
      <c r="X3">
        <f>AVERAGE(X7:X14)</f>
        <v>90.555555555555543</v>
      </c>
      <c r="AB3">
        <f>AVERAGE(AB7:AB14)</f>
        <v>87.638888888888886</v>
      </c>
      <c r="AF3">
        <f>AVERAGE(AF7:AF14)</f>
        <v>72.430555555555571</v>
      </c>
      <c r="AJ3">
        <f>AVERAGE(AJ7:AJ14)</f>
        <v>20.763888888888889</v>
      </c>
    </row>
    <row r="4" spans="1:36" x14ac:dyDescent="0.25">
      <c r="A4" s="1"/>
      <c r="B4" s="1"/>
      <c r="C4" s="1"/>
      <c r="D4" s="1" t="s">
        <v>151</v>
      </c>
      <c r="E4" s="1"/>
      <c r="F4" s="5"/>
      <c r="G4" s="1"/>
      <c r="H4" s="1"/>
      <c r="I4" s="1"/>
      <c r="M4" s="4"/>
      <c r="O4" s="2"/>
      <c r="Q4" s="2"/>
      <c r="X4">
        <f>STDEV(X7:X14)</f>
        <v>7.0648295505612344</v>
      </c>
      <c r="AB4">
        <f>STDEV(AB7:AB14)</f>
        <v>12.057877766246863</v>
      </c>
      <c r="AF4">
        <f>STDEV(AF7:AF14)</f>
        <v>18.252436961306085</v>
      </c>
      <c r="AJ4">
        <f>STDEV(AJ7:AJ14)</f>
        <v>17.532880423466146</v>
      </c>
    </row>
    <row r="5" spans="1:36" x14ac:dyDescent="0.25">
      <c r="A5" s="1" t="s">
        <v>177</v>
      </c>
      <c r="B5" s="1"/>
      <c r="F5" s="4"/>
      <c r="K5" s="1" t="s">
        <v>176</v>
      </c>
      <c r="L5" s="1"/>
      <c r="O5" s="2"/>
      <c r="Q5" s="2"/>
      <c r="X5">
        <f>X4/SQRT(8)</f>
        <v>2.4977944415644786</v>
      </c>
      <c r="AB5">
        <f>AB4/SQRT(8)</f>
        <v>4.2631035676158282</v>
      </c>
      <c r="AF5">
        <f>AF4/SQRT(8)</f>
        <v>6.4532109742597568</v>
      </c>
      <c r="AJ5">
        <f>AJ4/SQRT(8)</f>
        <v>6.1988093205828889</v>
      </c>
    </row>
    <row r="6" spans="1:36" x14ac:dyDescent="0.25">
      <c r="A6" t="s">
        <v>146</v>
      </c>
      <c r="B6" s="1" t="s">
        <v>159</v>
      </c>
      <c r="C6" s="6" t="s">
        <v>20</v>
      </c>
      <c r="E6" s="1" t="s">
        <v>143</v>
      </c>
      <c r="F6" s="1" t="s">
        <v>144</v>
      </c>
      <c r="G6" s="1" t="s">
        <v>145</v>
      </c>
      <c r="H6" s="1"/>
      <c r="I6" s="6" t="s">
        <v>20</v>
      </c>
      <c r="K6" t="s">
        <v>146</v>
      </c>
      <c r="L6" s="1" t="s">
        <v>159</v>
      </c>
      <c r="M6" s="6" t="s">
        <v>20</v>
      </c>
      <c r="O6" s="1" t="s">
        <v>143</v>
      </c>
      <c r="P6" s="1" t="s">
        <v>144</v>
      </c>
      <c r="Q6" s="1" t="s">
        <v>145</v>
      </c>
      <c r="R6" s="1"/>
      <c r="S6" s="6" t="s">
        <v>20</v>
      </c>
    </row>
    <row r="7" spans="1:36" x14ac:dyDescent="0.25">
      <c r="A7" s="10" t="s">
        <v>160</v>
      </c>
      <c r="B7" s="10">
        <v>5</v>
      </c>
      <c r="C7" s="10">
        <v>16.666666670000001</v>
      </c>
      <c r="E7" s="10">
        <v>29</v>
      </c>
      <c r="F7" s="10">
        <v>29</v>
      </c>
      <c r="G7" s="10">
        <v>25</v>
      </c>
      <c r="I7" s="10">
        <v>92.222222000000002</v>
      </c>
      <c r="K7" s="10" t="s">
        <v>161</v>
      </c>
      <c r="L7" s="10">
        <v>25</v>
      </c>
      <c r="M7" s="10">
        <v>83.333333330000002</v>
      </c>
      <c r="N7" s="10"/>
      <c r="O7" s="10">
        <v>27</v>
      </c>
      <c r="P7" s="10">
        <v>30</v>
      </c>
      <c r="Q7" s="10">
        <v>29</v>
      </c>
      <c r="S7" s="10">
        <v>95.55556</v>
      </c>
      <c r="U7" s="10">
        <v>57</v>
      </c>
      <c r="V7">
        <v>59</v>
      </c>
      <c r="W7" s="10">
        <v>57</v>
      </c>
      <c r="X7">
        <f>SUM(U7:W7)*100/180</f>
        <v>96.111111111111114</v>
      </c>
      <c r="Y7" s="10">
        <v>57</v>
      </c>
      <c r="Z7">
        <v>59</v>
      </c>
      <c r="AA7" s="10">
        <v>59</v>
      </c>
      <c r="AB7">
        <f>SUM(Y7:AA7)*100/180</f>
        <v>97.222222222222229</v>
      </c>
      <c r="AC7" s="10">
        <v>58</v>
      </c>
      <c r="AD7">
        <v>54</v>
      </c>
      <c r="AE7" s="10">
        <v>39</v>
      </c>
      <c r="AF7">
        <f>SUM(AC7:AE7)*100/180</f>
        <v>83.888888888888886</v>
      </c>
      <c r="AG7" s="10">
        <v>12</v>
      </c>
      <c r="AH7">
        <v>0</v>
      </c>
      <c r="AI7" s="10">
        <v>0</v>
      </c>
      <c r="AJ7">
        <f>SUM(AG7:AI7)*100/180</f>
        <v>6.666666666666667</v>
      </c>
    </row>
    <row r="8" spans="1:36" x14ac:dyDescent="0.25">
      <c r="A8" s="10" t="s">
        <v>162</v>
      </c>
      <c r="B8" s="10">
        <v>24</v>
      </c>
      <c r="C8" s="10">
        <v>80</v>
      </c>
      <c r="D8" s="10"/>
      <c r="E8" s="10">
        <v>27</v>
      </c>
      <c r="F8" s="10">
        <v>29</v>
      </c>
      <c r="G8" s="10">
        <v>29</v>
      </c>
      <c r="H8" s="8"/>
      <c r="I8" s="10">
        <v>94.44444</v>
      </c>
      <c r="K8" s="10" t="s">
        <v>163</v>
      </c>
      <c r="L8" s="10">
        <v>12</v>
      </c>
      <c r="M8" s="10">
        <v>40</v>
      </c>
      <c r="N8" s="10"/>
      <c r="O8" s="10">
        <v>27</v>
      </c>
      <c r="P8" s="10">
        <v>30</v>
      </c>
      <c r="Q8" s="10">
        <v>29</v>
      </c>
      <c r="S8" s="10">
        <v>95.55556</v>
      </c>
      <c r="U8" s="10">
        <v>59</v>
      </c>
      <c r="V8">
        <v>34</v>
      </c>
      <c r="W8" s="10">
        <v>42</v>
      </c>
      <c r="X8">
        <f t="shared" ref="X8:X14" si="0">SUM(U8:W8)*100/180</f>
        <v>75</v>
      </c>
      <c r="Y8" s="10">
        <v>53</v>
      </c>
      <c r="Z8">
        <v>50</v>
      </c>
      <c r="AA8" s="10">
        <v>51</v>
      </c>
      <c r="AB8">
        <f t="shared" ref="AB8:AB14" si="1">SUM(Y8:AA8)*100/180</f>
        <v>85.555555555555557</v>
      </c>
      <c r="AC8" s="10">
        <v>51</v>
      </c>
      <c r="AD8">
        <v>47</v>
      </c>
      <c r="AE8" s="10">
        <v>25</v>
      </c>
      <c r="AF8">
        <f t="shared" ref="AF8:AF14" si="2">SUM(AC8:AE8)*100/180</f>
        <v>68.333333333333329</v>
      </c>
      <c r="AG8" s="10">
        <v>3</v>
      </c>
      <c r="AH8">
        <v>9</v>
      </c>
      <c r="AI8" s="10">
        <v>0</v>
      </c>
      <c r="AJ8">
        <f t="shared" ref="AJ8:AJ14" si="3">SUM(AG8:AI8)*100/180</f>
        <v>6.666666666666667</v>
      </c>
    </row>
    <row r="9" spans="1:36" x14ac:dyDescent="0.25">
      <c r="A9" s="10" t="s">
        <v>164</v>
      </c>
      <c r="B9" s="10">
        <v>30</v>
      </c>
      <c r="C9" s="10">
        <v>100</v>
      </c>
      <c r="D9" s="10"/>
      <c r="E9" s="10">
        <v>28</v>
      </c>
      <c r="F9" s="10">
        <v>29</v>
      </c>
      <c r="G9" s="10">
        <v>29</v>
      </c>
      <c r="H9" s="8"/>
      <c r="I9" s="10">
        <v>95.555555999999996</v>
      </c>
      <c r="K9" s="10" t="s">
        <v>165</v>
      </c>
      <c r="L9" s="10">
        <v>23</v>
      </c>
      <c r="M9" s="10">
        <v>76.666666669999998</v>
      </c>
      <c r="N9" s="10"/>
      <c r="O9" s="10">
        <v>28</v>
      </c>
      <c r="P9" s="10">
        <v>24</v>
      </c>
      <c r="Q9" s="10">
        <v>29</v>
      </c>
      <c r="S9" s="10">
        <v>90</v>
      </c>
      <c r="U9" s="10">
        <v>59</v>
      </c>
      <c r="V9">
        <v>53</v>
      </c>
      <c r="W9" s="10">
        <v>58</v>
      </c>
      <c r="X9">
        <f t="shared" si="0"/>
        <v>94.444444444444443</v>
      </c>
      <c r="Y9" s="10">
        <v>59</v>
      </c>
      <c r="Z9">
        <v>59</v>
      </c>
      <c r="AA9" s="10">
        <v>57</v>
      </c>
      <c r="AB9">
        <f t="shared" si="1"/>
        <v>97.222222222222229</v>
      </c>
      <c r="AC9" s="10">
        <v>55</v>
      </c>
      <c r="AD9">
        <v>55</v>
      </c>
      <c r="AE9" s="10">
        <v>47</v>
      </c>
      <c r="AF9">
        <f t="shared" si="2"/>
        <v>87.222222222222229</v>
      </c>
      <c r="AG9" s="10">
        <v>55</v>
      </c>
      <c r="AH9">
        <v>30</v>
      </c>
      <c r="AI9" s="10">
        <v>0</v>
      </c>
      <c r="AJ9">
        <f t="shared" si="3"/>
        <v>47.222222222222221</v>
      </c>
    </row>
    <row r="10" spans="1:36" x14ac:dyDescent="0.25">
      <c r="A10" s="10" t="s">
        <v>166</v>
      </c>
      <c r="B10" s="10">
        <v>0</v>
      </c>
      <c r="C10" s="10">
        <v>0</v>
      </c>
      <c r="D10" s="10"/>
      <c r="E10" s="10">
        <v>19</v>
      </c>
      <c r="F10" s="10">
        <v>28</v>
      </c>
      <c r="G10" s="10">
        <v>29</v>
      </c>
      <c r="H10" s="8"/>
      <c r="I10" s="10">
        <v>84.444444000000004</v>
      </c>
      <c r="K10" s="10" t="s">
        <v>167</v>
      </c>
      <c r="L10" s="10">
        <v>11</v>
      </c>
      <c r="M10" s="10">
        <v>36.666666669999998</v>
      </c>
      <c r="N10" s="10"/>
      <c r="O10" s="10">
        <v>17</v>
      </c>
      <c r="P10" s="10">
        <v>28</v>
      </c>
      <c r="Q10" s="10">
        <v>25</v>
      </c>
      <c r="S10" s="10">
        <v>77.777780000000007</v>
      </c>
      <c r="U10" s="10">
        <v>58</v>
      </c>
      <c r="V10" s="11">
        <v>56</v>
      </c>
      <c r="W10" s="10">
        <v>50</v>
      </c>
      <c r="X10">
        <f t="shared" si="0"/>
        <v>91.111111111111114</v>
      </c>
      <c r="Y10" s="10">
        <v>51</v>
      </c>
      <c r="Z10" s="10">
        <v>30</v>
      </c>
      <c r="AA10" s="10">
        <v>39</v>
      </c>
      <c r="AB10">
        <f t="shared" si="1"/>
        <v>66.666666666666671</v>
      </c>
      <c r="AC10" s="10">
        <v>18</v>
      </c>
      <c r="AD10" s="10">
        <v>34</v>
      </c>
      <c r="AE10" s="10">
        <v>10</v>
      </c>
      <c r="AF10">
        <f t="shared" si="2"/>
        <v>34.444444444444443</v>
      </c>
      <c r="AG10" s="10">
        <v>6</v>
      </c>
      <c r="AH10" s="10">
        <v>0</v>
      </c>
      <c r="AI10" s="10">
        <v>0</v>
      </c>
      <c r="AJ10">
        <f t="shared" si="3"/>
        <v>3.3333333333333335</v>
      </c>
    </row>
    <row r="11" spans="1:36" x14ac:dyDescent="0.25">
      <c r="A11" s="10" t="s">
        <v>168</v>
      </c>
      <c r="B11" s="10">
        <v>10</v>
      </c>
      <c r="C11" s="10">
        <v>33.333333330000002</v>
      </c>
      <c r="D11" s="10"/>
      <c r="E11" s="10">
        <v>26</v>
      </c>
      <c r="F11" s="10">
        <v>30</v>
      </c>
      <c r="G11" s="10">
        <v>29</v>
      </c>
      <c r="H11" s="8"/>
      <c r="I11" s="10">
        <v>94.444444000000004</v>
      </c>
      <c r="K11" s="10" t="s">
        <v>169</v>
      </c>
      <c r="L11" s="10">
        <v>15</v>
      </c>
      <c r="M11" s="10">
        <v>50</v>
      </c>
      <c r="N11" s="10"/>
      <c r="O11" s="10">
        <v>23</v>
      </c>
      <c r="P11" s="10">
        <v>29</v>
      </c>
      <c r="Q11" s="10">
        <v>29</v>
      </c>
      <c r="S11" s="10">
        <v>90</v>
      </c>
      <c r="U11" s="10">
        <v>59</v>
      </c>
      <c r="V11">
        <v>58</v>
      </c>
      <c r="W11" s="10">
        <v>43</v>
      </c>
      <c r="X11">
        <f t="shared" si="0"/>
        <v>88.888888888888886</v>
      </c>
      <c r="Y11" s="10">
        <v>53</v>
      </c>
      <c r="Z11">
        <v>54</v>
      </c>
      <c r="AA11" s="10">
        <v>22</v>
      </c>
      <c r="AB11">
        <f t="shared" si="1"/>
        <v>71.666666666666671</v>
      </c>
      <c r="AC11" s="10">
        <v>51</v>
      </c>
      <c r="AD11">
        <v>57</v>
      </c>
      <c r="AE11" s="10">
        <v>5</v>
      </c>
      <c r="AF11">
        <f t="shared" si="2"/>
        <v>62.777777777777779</v>
      </c>
      <c r="AG11" s="10">
        <v>32</v>
      </c>
      <c r="AH11">
        <v>34</v>
      </c>
      <c r="AI11" s="10">
        <v>9</v>
      </c>
      <c r="AJ11">
        <f t="shared" si="3"/>
        <v>41.666666666666664</v>
      </c>
    </row>
    <row r="12" spans="1:36" x14ac:dyDescent="0.25">
      <c r="A12" s="10" t="s">
        <v>170</v>
      </c>
      <c r="B12" s="10">
        <v>25</v>
      </c>
      <c r="C12" s="10">
        <v>83.333333330000002</v>
      </c>
      <c r="D12" s="10"/>
      <c r="E12" s="10">
        <v>30</v>
      </c>
      <c r="F12" s="10">
        <v>28</v>
      </c>
      <c r="G12" s="10">
        <v>29</v>
      </c>
      <c r="H12" s="8"/>
      <c r="I12" s="10">
        <v>96.666669999999996</v>
      </c>
      <c r="K12" s="10" t="s">
        <v>171</v>
      </c>
      <c r="L12" s="10">
        <v>5</v>
      </c>
      <c r="M12" s="10">
        <v>16.666666670000001</v>
      </c>
      <c r="N12" s="10"/>
      <c r="O12" s="10">
        <v>26</v>
      </c>
      <c r="P12" s="10">
        <v>30</v>
      </c>
      <c r="Q12" s="10">
        <v>29</v>
      </c>
      <c r="S12" s="10">
        <v>94.44444</v>
      </c>
      <c r="U12" s="10">
        <v>58</v>
      </c>
      <c r="V12">
        <v>59</v>
      </c>
      <c r="W12" s="10">
        <v>56</v>
      </c>
      <c r="X12">
        <f t="shared" si="0"/>
        <v>96.111111111111114</v>
      </c>
      <c r="Y12" s="10">
        <v>59</v>
      </c>
      <c r="Z12">
        <v>59</v>
      </c>
      <c r="AA12" s="10">
        <v>53</v>
      </c>
      <c r="AB12">
        <f t="shared" si="1"/>
        <v>95</v>
      </c>
      <c r="AC12" s="10">
        <v>40</v>
      </c>
      <c r="AD12">
        <v>50</v>
      </c>
      <c r="AE12" s="10">
        <v>38</v>
      </c>
      <c r="AF12">
        <f t="shared" si="2"/>
        <v>71.111111111111114</v>
      </c>
      <c r="AG12" s="10">
        <v>20</v>
      </c>
      <c r="AH12">
        <v>0</v>
      </c>
      <c r="AI12" s="10">
        <v>0</v>
      </c>
      <c r="AJ12">
        <f t="shared" si="3"/>
        <v>11.111111111111111</v>
      </c>
    </row>
    <row r="13" spans="1:36" x14ac:dyDescent="0.25">
      <c r="A13" s="10" t="s">
        <v>172</v>
      </c>
      <c r="B13" s="10">
        <v>0</v>
      </c>
      <c r="C13" s="10">
        <v>0</v>
      </c>
      <c r="E13" s="10">
        <v>27</v>
      </c>
      <c r="F13" s="10">
        <v>29</v>
      </c>
      <c r="G13" s="10">
        <v>30</v>
      </c>
      <c r="H13" s="8"/>
      <c r="I13" s="10">
        <v>95.55556</v>
      </c>
      <c r="K13" s="10" t="s">
        <v>173</v>
      </c>
      <c r="L13" s="10">
        <v>7</v>
      </c>
      <c r="M13" s="10">
        <v>23.333333329999999</v>
      </c>
      <c r="O13" s="10">
        <v>28</v>
      </c>
      <c r="P13" s="10">
        <v>29</v>
      </c>
      <c r="Q13" s="10">
        <v>28</v>
      </c>
      <c r="S13" s="10">
        <v>94.44444</v>
      </c>
      <c r="U13" s="10">
        <v>56</v>
      </c>
      <c r="V13">
        <v>56</v>
      </c>
      <c r="W13" s="10">
        <v>59</v>
      </c>
      <c r="X13">
        <f t="shared" si="0"/>
        <v>95</v>
      </c>
      <c r="Y13" s="10">
        <v>58</v>
      </c>
      <c r="Z13">
        <v>59</v>
      </c>
      <c r="AA13" s="10">
        <v>50</v>
      </c>
      <c r="AB13">
        <f t="shared" si="1"/>
        <v>92.777777777777771</v>
      </c>
      <c r="AC13" s="10">
        <v>59</v>
      </c>
      <c r="AD13">
        <v>51</v>
      </c>
      <c r="AE13" s="10">
        <v>55</v>
      </c>
      <c r="AF13">
        <f t="shared" si="2"/>
        <v>91.666666666666671</v>
      </c>
      <c r="AG13" s="10">
        <v>26</v>
      </c>
      <c r="AH13">
        <v>15</v>
      </c>
      <c r="AI13" s="10">
        <v>21</v>
      </c>
      <c r="AJ13">
        <f t="shared" si="3"/>
        <v>34.444444444444443</v>
      </c>
    </row>
    <row r="14" spans="1:36" x14ac:dyDescent="0.25">
      <c r="A14" s="10" t="s">
        <v>174</v>
      </c>
      <c r="B14" s="10">
        <v>14</v>
      </c>
      <c r="C14" s="10">
        <v>46.666666669999998</v>
      </c>
      <c r="E14" s="10">
        <v>27</v>
      </c>
      <c r="F14" s="10">
        <v>28</v>
      </c>
      <c r="G14" s="10">
        <v>30</v>
      </c>
      <c r="H14" s="8"/>
      <c r="I14" s="10">
        <v>94.44444</v>
      </c>
      <c r="K14" s="10" t="s">
        <v>175</v>
      </c>
      <c r="L14" s="10">
        <v>18</v>
      </c>
      <c r="M14" s="10">
        <v>60</v>
      </c>
      <c r="O14" s="10">
        <v>27</v>
      </c>
      <c r="P14" s="10">
        <v>28</v>
      </c>
      <c r="Q14" s="10">
        <v>30</v>
      </c>
      <c r="S14" s="10">
        <v>94.44444</v>
      </c>
      <c r="U14" s="10">
        <v>50</v>
      </c>
      <c r="V14">
        <v>50</v>
      </c>
      <c r="W14" s="10">
        <v>58</v>
      </c>
      <c r="X14">
        <f t="shared" si="0"/>
        <v>87.777777777777771</v>
      </c>
      <c r="Y14" s="10">
        <v>58</v>
      </c>
      <c r="Z14">
        <v>55</v>
      </c>
      <c r="AA14" s="10">
        <v>58</v>
      </c>
      <c r="AB14">
        <f t="shared" si="1"/>
        <v>95</v>
      </c>
      <c r="AC14" s="10">
        <v>55</v>
      </c>
      <c r="AD14">
        <v>40</v>
      </c>
      <c r="AE14" s="10">
        <v>49</v>
      </c>
      <c r="AF14">
        <f t="shared" si="2"/>
        <v>80</v>
      </c>
      <c r="AG14" s="10">
        <v>10</v>
      </c>
      <c r="AH14">
        <v>17</v>
      </c>
      <c r="AI14" s="10">
        <v>0</v>
      </c>
      <c r="AJ14">
        <f t="shared" si="3"/>
        <v>15</v>
      </c>
    </row>
    <row r="15" spans="1:36" x14ac:dyDescent="0.25">
      <c r="F15" s="4"/>
      <c r="M15" s="4"/>
      <c r="O15" s="2"/>
      <c r="Q15" s="2"/>
    </row>
    <row r="16" spans="1:36" x14ac:dyDescent="0.25">
      <c r="A16" s="1"/>
      <c r="B16" s="1"/>
      <c r="C16" s="1"/>
      <c r="D16" s="1" t="s">
        <v>152</v>
      </c>
      <c r="E16" s="1"/>
      <c r="F16" s="5"/>
      <c r="G16" s="1"/>
      <c r="H16" s="1"/>
      <c r="I16" s="1"/>
      <c r="M16" s="4"/>
      <c r="O16" s="2"/>
      <c r="Q16" s="2"/>
    </row>
    <row r="17" spans="1:36" x14ac:dyDescent="0.25">
      <c r="A17" s="1" t="s">
        <v>177</v>
      </c>
      <c r="B17" s="1"/>
      <c r="F17" s="4"/>
      <c r="K17" s="1" t="s">
        <v>176</v>
      </c>
      <c r="L17" s="1"/>
      <c r="O17" s="2"/>
      <c r="Q17" s="2"/>
      <c r="U17" s="10">
        <v>41</v>
      </c>
      <c r="V17">
        <v>50</v>
      </c>
      <c r="W17" s="10">
        <v>58</v>
      </c>
      <c r="X17">
        <f>SUM(U17:W17)*100/180</f>
        <v>82.777777777777771</v>
      </c>
      <c r="Y17" s="10">
        <v>42</v>
      </c>
      <c r="Z17" s="10">
        <v>15</v>
      </c>
      <c r="AA17" s="10">
        <v>30</v>
      </c>
      <c r="AB17">
        <f>SUM(Y17:AA17)*100/180</f>
        <v>48.333333333333336</v>
      </c>
      <c r="AC17" s="10">
        <v>50</v>
      </c>
      <c r="AD17" s="10">
        <v>41</v>
      </c>
      <c r="AE17" s="10">
        <v>52</v>
      </c>
      <c r="AF17">
        <f>SUM(AC17:AE17)*100/180</f>
        <v>79.444444444444443</v>
      </c>
      <c r="AG17" s="10">
        <v>44</v>
      </c>
      <c r="AH17" s="10">
        <v>10</v>
      </c>
      <c r="AI17" s="10">
        <v>50</v>
      </c>
      <c r="AJ17">
        <f>SUM(AG17:AI17)*100/180</f>
        <v>57.777777777777779</v>
      </c>
    </row>
    <row r="18" spans="1:36" x14ac:dyDescent="0.25">
      <c r="A18" t="s">
        <v>146</v>
      </c>
      <c r="B18" s="1" t="s">
        <v>159</v>
      </c>
      <c r="C18" s="6" t="s">
        <v>20</v>
      </c>
      <c r="E18" s="1" t="s">
        <v>143</v>
      </c>
      <c r="F18" s="1" t="s">
        <v>144</v>
      </c>
      <c r="G18" s="1" t="s">
        <v>145</v>
      </c>
      <c r="H18" s="1"/>
      <c r="I18" s="6" t="s">
        <v>20</v>
      </c>
      <c r="K18" t="s">
        <v>146</v>
      </c>
      <c r="L18" s="1" t="s">
        <v>159</v>
      </c>
      <c r="M18" s="6" t="s">
        <v>20</v>
      </c>
      <c r="O18" s="1" t="s">
        <v>143</v>
      </c>
      <c r="P18" s="1" t="s">
        <v>144</v>
      </c>
      <c r="Q18" s="1" t="s">
        <v>145</v>
      </c>
      <c r="R18" s="1"/>
      <c r="S18" s="6" t="s">
        <v>20</v>
      </c>
      <c r="U18" s="10">
        <v>56</v>
      </c>
      <c r="V18">
        <v>58</v>
      </c>
      <c r="W18" s="10">
        <v>60</v>
      </c>
      <c r="X18">
        <f t="shared" ref="X18:X24" si="4">SUM(U18:W18)*100/180</f>
        <v>96.666666666666671</v>
      </c>
      <c r="Y18" s="10">
        <v>57</v>
      </c>
      <c r="Z18" s="10">
        <v>50</v>
      </c>
      <c r="AA18" s="10">
        <v>57</v>
      </c>
      <c r="AB18">
        <f t="shared" ref="AB18:AB24" si="5">SUM(Y18:AA18)*100/180</f>
        <v>91.111111111111114</v>
      </c>
      <c r="AC18" s="10">
        <v>43</v>
      </c>
      <c r="AD18" s="10">
        <v>51</v>
      </c>
      <c r="AE18" s="10">
        <v>50</v>
      </c>
      <c r="AF18">
        <f t="shared" ref="AF18:AF24" si="6">SUM(AC18:AE18)*100/180</f>
        <v>80</v>
      </c>
      <c r="AG18" s="10">
        <v>31</v>
      </c>
      <c r="AH18" s="10">
        <v>50</v>
      </c>
      <c r="AI18" s="10">
        <v>35</v>
      </c>
      <c r="AJ18">
        <f t="shared" ref="AJ18:AJ24" si="7">SUM(AG18:AI18)*100/180</f>
        <v>64.444444444444443</v>
      </c>
    </row>
    <row r="19" spans="1:36" x14ac:dyDescent="0.25">
      <c r="A19" s="10" t="s">
        <v>160</v>
      </c>
      <c r="B19" s="10">
        <v>7</v>
      </c>
      <c r="C19" s="10">
        <v>23.333333329999999</v>
      </c>
      <c r="D19" s="10"/>
      <c r="E19" s="10">
        <v>23</v>
      </c>
      <c r="F19" s="10">
        <v>30</v>
      </c>
      <c r="G19" s="10">
        <v>29</v>
      </c>
      <c r="I19" s="10">
        <v>91.111111109999996</v>
      </c>
      <c r="K19" s="10" t="s">
        <v>161</v>
      </c>
      <c r="L19" s="10">
        <v>12</v>
      </c>
      <c r="M19" s="10">
        <v>40</v>
      </c>
      <c r="N19" s="10"/>
      <c r="O19" s="10">
        <v>28</v>
      </c>
      <c r="P19" s="10">
        <v>27</v>
      </c>
      <c r="Q19" s="10">
        <v>25</v>
      </c>
      <c r="S19" s="10">
        <v>88.888888890000004</v>
      </c>
      <c r="U19" s="10">
        <v>52</v>
      </c>
      <c r="V19">
        <v>59</v>
      </c>
      <c r="W19" s="10">
        <v>59</v>
      </c>
      <c r="X19">
        <f t="shared" si="4"/>
        <v>94.444444444444443</v>
      </c>
      <c r="Y19" s="10">
        <v>57</v>
      </c>
      <c r="Z19" s="10">
        <v>51</v>
      </c>
      <c r="AA19" s="10">
        <v>42</v>
      </c>
      <c r="AB19">
        <f t="shared" si="5"/>
        <v>83.333333333333329</v>
      </c>
      <c r="AC19" s="10">
        <v>50</v>
      </c>
      <c r="AD19" s="10">
        <v>50</v>
      </c>
      <c r="AE19" s="10">
        <v>41</v>
      </c>
      <c r="AF19">
        <f t="shared" si="6"/>
        <v>78.333333333333329</v>
      </c>
      <c r="AG19" s="10">
        <v>55</v>
      </c>
      <c r="AH19" s="10">
        <v>46</v>
      </c>
      <c r="AI19" s="10">
        <v>30</v>
      </c>
      <c r="AJ19">
        <f t="shared" si="7"/>
        <v>72.777777777777771</v>
      </c>
    </row>
    <row r="20" spans="1:36" x14ac:dyDescent="0.25">
      <c r="A20" s="10" t="s">
        <v>162</v>
      </c>
      <c r="B20" s="10">
        <v>17</v>
      </c>
      <c r="C20" s="10">
        <v>56.666666669999998</v>
      </c>
      <c r="D20" s="10"/>
      <c r="E20" s="10">
        <v>28</v>
      </c>
      <c r="F20" s="10">
        <v>30</v>
      </c>
      <c r="G20" s="10">
        <v>23</v>
      </c>
      <c r="I20" s="10">
        <v>90</v>
      </c>
      <c r="K20" s="10" t="s">
        <v>163</v>
      </c>
      <c r="L20" s="10">
        <v>22</v>
      </c>
      <c r="M20" s="10">
        <v>73.333333330000002</v>
      </c>
      <c r="N20" s="10"/>
      <c r="O20" s="10">
        <v>20</v>
      </c>
      <c r="P20" s="10">
        <v>27</v>
      </c>
      <c r="Q20" s="10">
        <v>28</v>
      </c>
      <c r="S20" s="10">
        <v>83.333333330000002</v>
      </c>
      <c r="U20" s="10">
        <v>59</v>
      </c>
      <c r="V20">
        <v>60</v>
      </c>
      <c r="W20" s="10">
        <v>56</v>
      </c>
      <c r="X20">
        <f t="shared" si="4"/>
        <v>97.222222222222229</v>
      </c>
      <c r="Y20" s="10">
        <v>41</v>
      </c>
      <c r="Z20" s="10">
        <v>49</v>
      </c>
      <c r="AA20" s="10">
        <v>34</v>
      </c>
      <c r="AB20">
        <f t="shared" si="5"/>
        <v>68.888888888888886</v>
      </c>
      <c r="AC20" s="10">
        <v>30</v>
      </c>
      <c r="AD20" s="10">
        <v>47</v>
      </c>
      <c r="AE20" s="10">
        <v>50</v>
      </c>
      <c r="AF20">
        <f t="shared" si="6"/>
        <v>70.555555555555557</v>
      </c>
      <c r="AG20" s="10">
        <v>35</v>
      </c>
      <c r="AH20" s="10">
        <v>47</v>
      </c>
      <c r="AI20" s="10">
        <v>50</v>
      </c>
      <c r="AJ20">
        <f t="shared" si="7"/>
        <v>73.333333333333329</v>
      </c>
    </row>
    <row r="21" spans="1:36" x14ac:dyDescent="0.25">
      <c r="A21" s="10" t="s">
        <v>164</v>
      </c>
      <c r="B21" s="10">
        <v>24</v>
      </c>
      <c r="C21" s="10">
        <v>80</v>
      </c>
      <c r="D21" s="10"/>
      <c r="E21" s="10">
        <v>29</v>
      </c>
      <c r="F21" s="10">
        <v>28</v>
      </c>
      <c r="G21" s="10">
        <v>27</v>
      </c>
      <c r="I21" s="10">
        <v>93.333333330000002</v>
      </c>
      <c r="K21" s="10" t="s">
        <v>165</v>
      </c>
      <c r="L21" s="10">
        <v>15</v>
      </c>
      <c r="M21" s="10">
        <v>50</v>
      </c>
      <c r="N21" s="10"/>
      <c r="O21" s="10">
        <v>27</v>
      </c>
      <c r="P21" s="10">
        <v>21</v>
      </c>
      <c r="Q21" s="10">
        <v>21</v>
      </c>
      <c r="S21" s="10">
        <v>76.666666669999998</v>
      </c>
      <c r="U21" s="10">
        <v>58</v>
      </c>
      <c r="V21">
        <v>60</v>
      </c>
      <c r="W21" s="10">
        <v>60</v>
      </c>
      <c r="X21">
        <f t="shared" si="4"/>
        <v>98.888888888888886</v>
      </c>
      <c r="Y21" s="10">
        <v>60</v>
      </c>
      <c r="Z21" s="10">
        <v>60</v>
      </c>
      <c r="AA21" s="10">
        <v>57</v>
      </c>
      <c r="AB21">
        <f t="shared" si="5"/>
        <v>98.333333333333329</v>
      </c>
      <c r="AC21" s="10">
        <v>47</v>
      </c>
      <c r="AD21" s="10">
        <v>40</v>
      </c>
      <c r="AE21" s="10">
        <v>40</v>
      </c>
      <c r="AF21">
        <f t="shared" si="6"/>
        <v>70.555555555555557</v>
      </c>
      <c r="AG21" s="10">
        <v>55</v>
      </c>
      <c r="AH21" s="10">
        <v>49</v>
      </c>
      <c r="AI21" s="10">
        <v>53</v>
      </c>
      <c r="AJ21">
        <f t="shared" si="7"/>
        <v>87.222222222222229</v>
      </c>
    </row>
    <row r="22" spans="1:36" x14ac:dyDescent="0.25">
      <c r="A22" s="10" t="s">
        <v>166</v>
      </c>
      <c r="B22" s="10">
        <v>0</v>
      </c>
      <c r="C22" s="10">
        <v>0</v>
      </c>
      <c r="D22" s="10"/>
      <c r="E22" s="10">
        <v>24</v>
      </c>
      <c r="F22" s="10">
        <v>27</v>
      </c>
      <c r="G22" s="10">
        <v>27</v>
      </c>
      <c r="I22" s="10">
        <v>86.666666669999998</v>
      </c>
      <c r="K22" s="10" t="s">
        <v>167</v>
      </c>
      <c r="L22" s="10">
        <v>10</v>
      </c>
      <c r="M22" s="10">
        <v>33.333333330000002</v>
      </c>
      <c r="N22" s="10"/>
      <c r="O22" s="10">
        <v>21</v>
      </c>
      <c r="P22" s="10">
        <v>29</v>
      </c>
      <c r="Q22" s="10">
        <v>29</v>
      </c>
      <c r="S22" s="10">
        <v>87.777777779999994</v>
      </c>
      <c r="U22" s="10">
        <v>40</v>
      </c>
      <c r="V22">
        <v>58</v>
      </c>
      <c r="W22" s="10">
        <v>58</v>
      </c>
      <c r="X22">
        <f t="shared" si="4"/>
        <v>86.666666666666671</v>
      </c>
      <c r="Y22" s="10">
        <v>57</v>
      </c>
      <c r="Z22" s="10">
        <v>55</v>
      </c>
      <c r="AA22" s="10">
        <v>56</v>
      </c>
      <c r="AB22">
        <f t="shared" si="5"/>
        <v>93.333333333333329</v>
      </c>
      <c r="AC22" s="10">
        <v>49</v>
      </c>
      <c r="AD22" s="10">
        <v>49</v>
      </c>
      <c r="AE22" s="10">
        <v>30</v>
      </c>
      <c r="AF22">
        <f t="shared" si="6"/>
        <v>71.111111111111114</v>
      </c>
      <c r="AG22" s="10">
        <v>55</v>
      </c>
      <c r="AH22" s="10">
        <v>47</v>
      </c>
      <c r="AI22" s="10">
        <v>50</v>
      </c>
      <c r="AJ22">
        <f t="shared" si="7"/>
        <v>84.444444444444443</v>
      </c>
    </row>
    <row r="23" spans="1:36" x14ac:dyDescent="0.25">
      <c r="A23" s="10" t="s">
        <v>168</v>
      </c>
      <c r="B23" s="10">
        <v>15</v>
      </c>
      <c r="C23" s="10">
        <v>50</v>
      </c>
      <c r="D23" s="10"/>
      <c r="E23" s="10">
        <v>25</v>
      </c>
      <c r="F23" s="10">
        <v>29</v>
      </c>
      <c r="G23" s="10">
        <v>28</v>
      </c>
      <c r="I23" s="10">
        <v>91.111111109999996</v>
      </c>
      <c r="K23" s="10" t="s">
        <v>169</v>
      </c>
      <c r="L23" s="10">
        <v>15</v>
      </c>
      <c r="M23" s="10">
        <v>50</v>
      </c>
      <c r="N23" s="10"/>
      <c r="O23" s="10">
        <v>27</v>
      </c>
      <c r="P23" s="10">
        <v>30</v>
      </c>
      <c r="Q23" s="10">
        <v>29</v>
      </c>
      <c r="S23" s="10">
        <v>95.555555560000002</v>
      </c>
      <c r="U23" s="10">
        <v>47</v>
      </c>
      <c r="V23">
        <v>59</v>
      </c>
      <c r="W23" s="10">
        <v>60</v>
      </c>
      <c r="X23">
        <f t="shared" si="4"/>
        <v>92.222222222222229</v>
      </c>
      <c r="Y23" s="10">
        <v>56</v>
      </c>
      <c r="Z23" s="10">
        <v>47</v>
      </c>
      <c r="AA23" s="10">
        <v>54</v>
      </c>
      <c r="AB23">
        <f t="shared" si="5"/>
        <v>87.222222222222229</v>
      </c>
      <c r="AC23" s="10">
        <v>55</v>
      </c>
      <c r="AD23" s="10">
        <v>51</v>
      </c>
      <c r="AE23" s="10">
        <v>51</v>
      </c>
      <c r="AF23">
        <f t="shared" si="6"/>
        <v>87.222222222222229</v>
      </c>
      <c r="AG23" s="10">
        <v>47</v>
      </c>
      <c r="AH23" s="10">
        <v>53</v>
      </c>
      <c r="AI23" s="10">
        <v>57</v>
      </c>
      <c r="AJ23">
        <f t="shared" si="7"/>
        <v>87.222222222222229</v>
      </c>
    </row>
    <row r="24" spans="1:36" x14ac:dyDescent="0.25">
      <c r="A24" s="10" t="s">
        <v>170</v>
      </c>
      <c r="B24" s="10">
        <v>27</v>
      </c>
      <c r="C24" s="10">
        <v>90</v>
      </c>
      <c r="D24" s="10"/>
      <c r="E24" s="10">
        <v>27</v>
      </c>
      <c r="F24" s="10">
        <v>29</v>
      </c>
      <c r="G24" s="10">
        <v>27</v>
      </c>
      <c r="I24" s="10">
        <v>92.222222220000006</v>
      </c>
      <c r="K24" s="10" t="s">
        <v>171</v>
      </c>
      <c r="L24" s="10">
        <v>19</v>
      </c>
      <c r="M24" s="10">
        <v>63.333333330000002</v>
      </c>
      <c r="N24" s="10"/>
      <c r="O24" s="10">
        <v>29</v>
      </c>
      <c r="P24" s="10">
        <v>30</v>
      </c>
      <c r="Q24" s="10">
        <v>28</v>
      </c>
      <c r="S24" s="10">
        <v>96.666666669999998</v>
      </c>
      <c r="U24" s="10">
        <v>40</v>
      </c>
      <c r="V24">
        <v>58</v>
      </c>
      <c r="W24" s="10">
        <v>60</v>
      </c>
      <c r="X24">
        <f t="shared" si="4"/>
        <v>87.777777777777771</v>
      </c>
      <c r="Y24" s="10">
        <v>40</v>
      </c>
      <c r="Z24" s="10">
        <v>58</v>
      </c>
      <c r="AA24" s="10">
        <v>55</v>
      </c>
      <c r="AB24">
        <f t="shared" si="5"/>
        <v>85</v>
      </c>
      <c r="AC24" s="10">
        <v>51</v>
      </c>
      <c r="AD24" s="10">
        <v>55</v>
      </c>
      <c r="AE24" s="10">
        <v>50</v>
      </c>
      <c r="AF24">
        <f t="shared" si="6"/>
        <v>86.666666666666671</v>
      </c>
      <c r="AG24" s="10">
        <v>45</v>
      </c>
      <c r="AH24" s="10">
        <v>47</v>
      </c>
      <c r="AI24" s="10">
        <v>42</v>
      </c>
      <c r="AJ24">
        <f t="shared" si="7"/>
        <v>74.444444444444443</v>
      </c>
    </row>
    <row r="25" spans="1:36" x14ac:dyDescent="0.25">
      <c r="A25" s="10" t="s">
        <v>172</v>
      </c>
      <c r="B25" s="10">
        <v>23</v>
      </c>
      <c r="C25" s="10">
        <v>76.666666669999998</v>
      </c>
      <c r="E25" s="10">
        <v>27</v>
      </c>
      <c r="F25" s="10">
        <v>29</v>
      </c>
      <c r="G25" s="10">
        <v>27</v>
      </c>
      <c r="I25" s="10">
        <v>92.222222220000006</v>
      </c>
      <c r="K25" s="10" t="s">
        <v>173</v>
      </c>
      <c r="L25" s="10">
        <v>15</v>
      </c>
      <c r="M25" s="10">
        <v>50</v>
      </c>
      <c r="O25" s="10">
        <v>28</v>
      </c>
      <c r="P25" s="10">
        <v>30</v>
      </c>
      <c r="Q25" s="10">
        <v>22</v>
      </c>
      <c r="S25" s="10">
        <v>88.888888890000004</v>
      </c>
    </row>
    <row r="26" spans="1:36" x14ac:dyDescent="0.25">
      <c r="A26" s="10" t="s">
        <v>174</v>
      </c>
      <c r="B26" s="10">
        <v>0</v>
      </c>
      <c r="C26" s="10">
        <v>0</v>
      </c>
      <c r="E26" s="10">
        <v>25</v>
      </c>
      <c r="F26" s="10">
        <v>29</v>
      </c>
      <c r="G26" s="10">
        <v>29</v>
      </c>
      <c r="I26" s="10">
        <v>92.222222220000006</v>
      </c>
      <c r="K26" s="10" t="s">
        <v>175</v>
      </c>
      <c r="L26" s="10">
        <v>7</v>
      </c>
      <c r="M26" s="10">
        <v>23.333333329999999</v>
      </c>
      <c r="O26" s="10">
        <v>30</v>
      </c>
      <c r="P26" s="10">
        <v>28</v>
      </c>
      <c r="Q26" s="10">
        <v>29</v>
      </c>
      <c r="S26" s="10">
        <v>96.666666669999998</v>
      </c>
      <c r="X26">
        <f>AVERAGE(X17:X24)</f>
        <v>92.083333333333343</v>
      </c>
      <c r="AB26">
        <f>AVERAGE(AB17:AB24)</f>
        <v>81.944444444444429</v>
      </c>
      <c r="AF26">
        <f>AVERAGE(AF17:AF24)</f>
        <v>77.9861111111111</v>
      </c>
      <c r="AJ26">
        <f>AVERAGE(AJ17:AJ24)</f>
        <v>75.208333333333329</v>
      </c>
    </row>
    <row r="27" spans="1:36" x14ac:dyDescent="0.25">
      <c r="F27" s="4"/>
      <c r="M27" s="4"/>
      <c r="O27" s="2"/>
      <c r="Q27" s="2"/>
      <c r="X27">
        <f>STDEV(X17:X24)</f>
        <v>5.7792275348415663</v>
      </c>
      <c r="AB27">
        <f>STDEV(AB17:AB24)</f>
        <v>16.131623504655263</v>
      </c>
      <c r="AF27">
        <f>STDEV(AF17:AF24)</f>
        <v>6.8102105880778945</v>
      </c>
      <c r="AJ27">
        <f>STDEV(AJ17:AJ24)</f>
        <v>10.714910328648118</v>
      </c>
    </row>
    <row r="28" spans="1:36" x14ac:dyDescent="0.25">
      <c r="A28" s="1"/>
      <c r="B28" s="1"/>
      <c r="C28" s="1"/>
      <c r="D28" s="1" t="s">
        <v>153</v>
      </c>
      <c r="E28" s="1"/>
      <c r="F28" s="5"/>
      <c r="G28" s="1"/>
      <c r="H28" s="1"/>
      <c r="I28" s="1"/>
      <c r="M28" s="4"/>
      <c r="O28" s="2"/>
      <c r="Q28" s="2"/>
      <c r="X28">
        <f>X27/SQRT(8)</f>
        <v>2.0432654899532428</v>
      </c>
      <c r="AB28">
        <f>AB27/SQRT(8)</f>
        <v>5.7033901858450173</v>
      </c>
      <c r="AF28">
        <f>AF27/SQRT(8)</f>
        <v>2.4077730440691525</v>
      </c>
      <c r="AJ28">
        <f>AJ27/SQRT(8)</f>
        <v>3.7882928765964312</v>
      </c>
    </row>
    <row r="29" spans="1:36" x14ac:dyDescent="0.25">
      <c r="A29" s="1" t="s">
        <v>177</v>
      </c>
      <c r="B29" s="1"/>
      <c r="F29" s="4"/>
      <c r="K29" s="1" t="s">
        <v>176</v>
      </c>
      <c r="L29" s="1"/>
      <c r="O29" s="2"/>
      <c r="Q29" s="2"/>
    </row>
    <row r="30" spans="1:36" x14ac:dyDescent="0.25">
      <c r="A30" t="s">
        <v>146</v>
      </c>
      <c r="B30" s="1" t="s">
        <v>159</v>
      </c>
      <c r="C30" s="6" t="s">
        <v>20</v>
      </c>
      <c r="E30" s="1" t="s">
        <v>143</v>
      </c>
      <c r="F30" s="1" t="s">
        <v>144</v>
      </c>
      <c r="G30" s="1" t="s">
        <v>145</v>
      </c>
      <c r="H30" s="1"/>
      <c r="I30" s="6" t="s">
        <v>20</v>
      </c>
      <c r="K30" t="s">
        <v>146</v>
      </c>
      <c r="L30" s="1" t="s">
        <v>159</v>
      </c>
      <c r="M30" s="6" t="s">
        <v>20</v>
      </c>
      <c r="O30" s="1" t="s">
        <v>143</v>
      </c>
      <c r="P30" s="1" t="s">
        <v>144</v>
      </c>
      <c r="Q30" s="1" t="s">
        <v>145</v>
      </c>
      <c r="R30" s="1"/>
      <c r="S30" s="6" t="s">
        <v>20</v>
      </c>
    </row>
    <row r="31" spans="1:36" x14ac:dyDescent="0.25">
      <c r="A31" s="10" t="s">
        <v>160</v>
      </c>
      <c r="B31" s="10">
        <v>0</v>
      </c>
      <c r="C31" s="10">
        <v>0</v>
      </c>
      <c r="D31" s="10"/>
      <c r="E31" s="10">
        <v>24</v>
      </c>
      <c r="F31" s="10">
        <v>28</v>
      </c>
      <c r="G31" s="10">
        <v>23</v>
      </c>
      <c r="I31" s="10">
        <v>83.333333330000002</v>
      </c>
      <c r="K31" s="10" t="s">
        <v>161</v>
      </c>
      <c r="L31" s="10">
        <v>0</v>
      </c>
      <c r="M31" s="10">
        <v>0</v>
      </c>
      <c r="N31" s="10"/>
      <c r="O31" s="10">
        <v>25</v>
      </c>
      <c r="P31" s="10">
        <v>28</v>
      </c>
      <c r="Q31" s="10">
        <v>20</v>
      </c>
      <c r="R31" s="10">
        <v>81.111111109999996</v>
      </c>
      <c r="S31" s="10"/>
    </row>
    <row r="32" spans="1:36" x14ac:dyDescent="0.25">
      <c r="A32" s="10" t="s">
        <v>162</v>
      </c>
      <c r="B32" s="10">
        <v>4</v>
      </c>
      <c r="C32" s="10">
        <v>13.33333333</v>
      </c>
      <c r="D32" s="10"/>
      <c r="E32" s="10">
        <v>20</v>
      </c>
      <c r="F32" s="10">
        <v>28</v>
      </c>
      <c r="G32" s="10">
        <v>23</v>
      </c>
      <c r="I32" s="10">
        <v>78.888888890000004</v>
      </c>
      <c r="K32" s="10" t="s">
        <v>163</v>
      </c>
      <c r="L32" s="10">
        <v>1</v>
      </c>
      <c r="M32" s="10">
        <v>3.3333333330000001</v>
      </c>
      <c r="N32" s="10"/>
      <c r="O32" s="10">
        <v>28</v>
      </c>
      <c r="P32" s="10">
        <v>29</v>
      </c>
      <c r="Q32" s="10">
        <v>29</v>
      </c>
      <c r="R32" s="10">
        <v>95.555555560000002</v>
      </c>
      <c r="S32" s="10"/>
    </row>
    <row r="33" spans="1:19" x14ac:dyDescent="0.25">
      <c r="A33" s="10" t="s">
        <v>164</v>
      </c>
      <c r="B33" s="10">
        <v>0</v>
      </c>
      <c r="C33" s="10">
        <v>0</v>
      </c>
      <c r="D33" s="10"/>
      <c r="E33" s="10">
        <v>27</v>
      </c>
      <c r="F33" s="10">
        <v>28</v>
      </c>
      <c r="G33" s="10">
        <v>28</v>
      </c>
      <c r="I33" s="10">
        <v>92.222222220000006</v>
      </c>
      <c r="K33" s="10" t="s">
        <v>165</v>
      </c>
      <c r="L33" s="10">
        <v>0</v>
      </c>
      <c r="M33" s="10">
        <v>0</v>
      </c>
      <c r="N33" s="10"/>
      <c r="O33" s="10">
        <v>26</v>
      </c>
      <c r="P33" s="10">
        <v>25</v>
      </c>
      <c r="Q33" s="10">
        <v>20</v>
      </c>
      <c r="R33" s="10">
        <v>78.888888890000004</v>
      </c>
      <c r="S33" s="10"/>
    </row>
    <row r="34" spans="1:19" x14ac:dyDescent="0.25">
      <c r="A34" s="10" t="s">
        <v>166</v>
      </c>
      <c r="B34" s="10">
        <v>0</v>
      </c>
      <c r="C34" s="10">
        <v>0</v>
      </c>
      <c r="D34" s="10"/>
      <c r="E34" s="10">
        <v>17</v>
      </c>
      <c r="F34" s="10">
        <v>27</v>
      </c>
      <c r="G34" s="10">
        <v>21</v>
      </c>
      <c r="I34" s="10">
        <v>72.222222220000006</v>
      </c>
      <c r="K34" s="10" t="s">
        <v>167</v>
      </c>
      <c r="L34" s="10">
        <v>7</v>
      </c>
      <c r="M34" s="10">
        <v>23.333333329999999</v>
      </c>
      <c r="N34" s="10"/>
      <c r="O34" s="10">
        <v>20</v>
      </c>
      <c r="P34" s="10">
        <v>30</v>
      </c>
      <c r="Q34" s="10">
        <v>30</v>
      </c>
      <c r="R34" s="10">
        <v>88.888888890000004</v>
      </c>
    </row>
    <row r="35" spans="1:19" x14ac:dyDescent="0.25">
      <c r="A35" s="10" t="s">
        <v>168</v>
      </c>
      <c r="B35" s="10">
        <v>0</v>
      </c>
      <c r="C35" s="10">
        <v>0</v>
      </c>
      <c r="D35" s="10"/>
      <c r="E35" s="10">
        <v>20</v>
      </c>
      <c r="F35" s="10">
        <v>30</v>
      </c>
      <c r="G35" s="10">
        <v>21</v>
      </c>
      <c r="I35" s="10">
        <v>78.888888890000004</v>
      </c>
      <c r="K35" s="10" t="s">
        <v>169</v>
      </c>
      <c r="L35" s="10">
        <v>0</v>
      </c>
      <c r="M35" s="10">
        <v>0</v>
      </c>
      <c r="N35" s="10"/>
      <c r="O35" s="10">
        <v>21</v>
      </c>
      <c r="P35" s="10">
        <v>27</v>
      </c>
      <c r="Q35" s="10">
        <v>27</v>
      </c>
      <c r="R35" s="10">
        <v>83.333333330000002</v>
      </c>
      <c r="S35" s="10"/>
    </row>
    <row r="36" spans="1:19" x14ac:dyDescent="0.25">
      <c r="A36" s="10" t="s">
        <v>170</v>
      </c>
      <c r="B36" s="10">
        <v>0</v>
      </c>
      <c r="C36" s="10">
        <v>0</v>
      </c>
      <c r="D36" s="10"/>
      <c r="E36" s="10">
        <v>25</v>
      </c>
      <c r="F36" s="10">
        <v>29</v>
      </c>
      <c r="G36" s="10">
        <v>26</v>
      </c>
      <c r="I36" s="10">
        <v>88.888888890000004</v>
      </c>
      <c r="K36" s="10" t="s">
        <v>171</v>
      </c>
      <c r="L36" s="10">
        <v>3</v>
      </c>
      <c r="M36" s="10">
        <v>10</v>
      </c>
      <c r="N36" s="10"/>
      <c r="O36" s="10">
        <v>23</v>
      </c>
      <c r="P36" s="10">
        <v>26</v>
      </c>
      <c r="Q36" s="10">
        <v>30</v>
      </c>
      <c r="R36" s="10">
        <v>87.777777779999994</v>
      </c>
      <c r="S36" s="10"/>
    </row>
    <row r="37" spans="1:19" x14ac:dyDescent="0.25">
      <c r="A37" s="10" t="s">
        <v>172</v>
      </c>
      <c r="B37" s="10">
        <v>10</v>
      </c>
      <c r="C37" s="10">
        <v>33.333333330000002</v>
      </c>
      <c r="E37" s="10">
        <v>26</v>
      </c>
      <c r="F37" s="10">
        <v>29</v>
      </c>
      <c r="G37" s="10">
        <v>29</v>
      </c>
      <c r="I37" s="10">
        <v>93.333333330000002</v>
      </c>
      <c r="K37" s="10" t="s">
        <v>173</v>
      </c>
      <c r="L37" s="10">
        <v>4</v>
      </c>
      <c r="M37" s="10">
        <v>13.33333333</v>
      </c>
      <c r="O37" s="10">
        <v>27</v>
      </c>
      <c r="P37" s="10">
        <v>20</v>
      </c>
      <c r="Q37" s="10">
        <v>29</v>
      </c>
      <c r="R37" s="10">
        <v>84.444444439999998</v>
      </c>
      <c r="S37" s="10"/>
    </row>
    <row r="38" spans="1:19" x14ac:dyDescent="0.25">
      <c r="A38" s="10" t="s">
        <v>174</v>
      </c>
      <c r="B38" s="10">
        <v>12</v>
      </c>
      <c r="C38" s="10">
        <v>40</v>
      </c>
      <c r="E38" s="10">
        <v>20</v>
      </c>
      <c r="F38" s="10">
        <v>28</v>
      </c>
      <c r="G38" s="10">
        <v>29</v>
      </c>
      <c r="I38" s="10">
        <v>85.555555560000002</v>
      </c>
      <c r="K38" s="10" t="s">
        <v>175</v>
      </c>
      <c r="L38" s="10">
        <v>10</v>
      </c>
      <c r="M38" s="10">
        <v>33.333333330000002</v>
      </c>
      <c r="O38" s="10">
        <v>29</v>
      </c>
      <c r="P38" s="10">
        <v>30</v>
      </c>
      <c r="Q38" s="10">
        <v>21</v>
      </c>
      <c r="R38" s="10">
        <v>88.888888890000004</v>
      </c>
      <c r="S38" s="10"/>
    </row>
    <row r="39" spans="1:19" x14ac:dyDescent="0.25">
      <c r="F39" s="4"/>
      <c r="M39" s="4"/>
      <c r="O39" s="2"/>
      <c r="Q39" s="2"/>
    </row>
    <row r="40" spans="1:19" x14ac:dyDescent="0.25">
      <c r="A40" s="1"/>
      <c r="B40" s="1"/>
      <c r="C40" s="1"/>
      <c r="D40" s="1" t="s">
        <v>154</v>
      </c>
      <c r="E40" s="1"/>
      <c r="F40" s="5"/>
      <c r="G40" s="1"/>
      <c r="H40" s="1"/>
      <c r="I40" s="1"/>
      <c r="M40" s="4"/>
      <c r="O40" s="2"/>
      <c r="Q40" s="2"/>
    </row>
    <row r="41" spans="1:19" x14ac:dyDescent="0.25">
      <c r="A41" s="1" t="s">
        <v>177</v>
      </c>
      <c r="B41" s="1"/>
      <c r="F41" s="4"/>
      <c r="K41" s="1" t="s">
        <v>176</v>
      </c>
      <c r="L41" s="1"/>
      <c r="O41" s="2"/>
      <c r="Q41" s="2"/>
    </row>
    <row r="42" spans="1:19" x14ac:dyDescent="0.25">
      <c r="A42" t="s">
        <v>146</v>
      </c>
      <c r="B42" s="1" t="s">
        <v>159</v>
      </c>
      <c r="C42" s="6" t="s">
        <v>20</v>
      </c>
      <c r="E42" s="1" t="s">
        <v>143</v>
      </c>
      <c r="F42" s="1" t="s">
        <v>144</v>
      </c>
      <c r="G42" s="1" t="s">
        <v>145</v>
      </c>
      <c r="H42" s="1"/>
      <c r="I42" s="6" t="s">
        <v>20</v>
      </c>
      <c r="K42" t="s">
        <v>146</v>
      </c>
      <c r="L42" s="1" t="s">
        <v>159</v>
      </c>
      <c r="M42" s="6" t="s">
        <v>20</v>
      </c>
      <c r="O42" s="1" t="s">
        <v>143</v>
      </c>
      <c r="P42" s="1" t="s">
        <v>144</v>
      </c>
      <c r="Q42" s="1" t="s">
        <v>145</v>
      </c>
      <c r="R42" s="1"/>
      <c r="S42" s="6" t="s">
        <v>20</v>
      </c>
    </row>
    <row r="43" spans="1:19" x14ac:dyDescent="0.25">
      <c r="A43" s="10" t="s">
        <v>160</v>
      </c>
      <c r="B43" s="10">
        <v>0</v>
      </c>
      <c r="C43" s="10">
        <v>0</v>
      </c>
      <c r="D43" s="10"/>
      <c r="E43" s="10">
        <v>18</v>
      </c>
      <c r="F43" s="10">
        <v>12</v>
      </c>
      <c r="G43" s="10">
        <v>0</v>
      </c>
      <c r="I43" s="10">
        <v>33.333333330000002</v>
      </c>
      <c r="K43" s="10" t="s">
        <v>161</v>
      </c>
      <c r="L43" s="10">
        <v>0</v>
      </c>
      <c r="M43" s="10">
        <v>0</v>
      </c>
      <c r="N43" s="10"/>
      <c r="O43" s="10">
        <v>20</v>
      </c>
      <c r="P43" s="10">
        <v>30</v>
      </c>
      <c r="Q43" s="10">
        <v>20</v>
      </c>
      <c r="S43" s="10">
        <v>77.777777779999994</v>
      </c>
    </row>
    <row r="44" spans="1:19" x14ac:dyDescent="0.25">
      <c r="A44" s="10" t="s">
        <v>162</v>
      </c>
      <c r="B44" s="10">
        <v>0</v>
      </c>
      <c r="C44" s="10">
        <v>0</v>
      </c>
      <c r="D44" s="10"/>
      <c r="E44" s="10">
        <v>12</v>
      </c>
      <c r="F44" s="10">
        <v>11</v>
      </c>
      <c r="G44" s="10">
        <v>10</v>
      </c>
      <c r="I44" s="10">
        <v>36.666666669999998</v>
      </c>
      <c r="K44" s="10" t="s">
        <v>163</v>
      </c>
      <c r="L44" s="10">
        <v>10</v>
      </c>
      <c r="M44" s="10">
        <v>33.333333330000002</v>
      </c>
      <c r="N44" s="10"/>
      <c r="O44" s="10">
        <v>30</v>
      </c>
      <c r="P44" s="10">
        <v>27</v>
      </c>
      <c r="Q44" s="10">
        <v>26</v>
      </c>
      <c r="S44" s="10">
        <v>92.222222220000006</v>
      </c>
    </row>
    <row r="45" spans="1:19" x14ac:dyDescent="0.25">
      <c r="A45" s="10" t="s">
        <v>164</v>
      </c>
      <c r="B45" s="10">
        <v>10</v>
      </c>
      <c r="C45" s="10">
        <v>33.333333330000002</v>
      </c>
      <c r="D45" s="10"/>
      <c r="E45" s="10">
        <v>28</v>
      </c>
      <c r="F45" s="10">
        <v>25</v>
      </c>
      <c r="G45" s="10">
        <v>26</v>
      </c>
      <c r="I45" s="10">
        <v>87.777777779999994</v>
      </c>
      <c r="K45" s="10" t="s">
        <v>165</v>
      </c>
      <c r="L45" s="10">
        <v>20</v>
      </c>
      <c r="M45" s="10">
        <v>66.666666669999998</v>
      </c>
      <c r="N45" s="10"/>
      <c r="O45" s="10">
        <v>29</v>
      </c>
      <c r="P45" s="10">
        <v>28</v>
      </c>
      <c r="Q45" s="10">
        <v>27</v>
      </c>
      <c r="S45" s="10">
        <v>93.333333330000002</v>
      </c>
    </row>
    <row r="46" spans="1:19" x14ac:dyDescent="0.25">
      <c r="A46" s="10" t="s">
        <v>166</v>
      </c>
      <c r="B46" s="10">
        <v>0</v>
      </c>
      <c r="C46" s="10">
        <v>0</v>
      </c>
      <c r="D46" s="10"/>
      <c r="E46" s="10">
        <v>13</v>
      </c>
      <c r="F46" s="10">
        <v>6</v>
      </c>
      <c r="G46" s="10">
        <v>4</v>
      </c>
      <c r="I46" s="10">
        <v>25.555555559999998</v>
      </c>
      <c r="K46" s="10" t="s">
        <v>167</v>
      </c>
      <c r="L46" s="10">
        <v>0</v>
      </c>
      <c r="M46" s="10">
        <v>0</v>
      </c>
      <c r="N46" s="10"/>
      <c r="O46" s="10">
        <v>29</v>
      </c>
      <c r="P46" s="10">
        <v>28</v>
      </c>
      <c r="Q46" s="10">
        <v>27</v>
      </c>
      <c r="S46" s="10">
        <v>93.333333330000002</v>
      </c>
    </row>
    <row r="47" spans="1:19" x14ac:dyDescent="0.25">
      <c r="A47" s="10" t="s">
        <v>168</v>
      </c>
      <c r="B47" s="10">
        <v>0</v>
      </c>
      <c r="C47" s="10">
        <v>0</v>
      </c>
      <c r="D47" s="10"/>
      <c r="E47" s="10">
        <v>16</v>
      </c>
      <c r="F47" s="10">
        <v>15</v>
      </c>
      <c r="G47" s="10">
        <v>19</v>
      </c>
      <c r="I47" s="10">
        <v>55.555555560000002</v>
      </c>
      <c r="K47" s="10" t="s">
        <v>169</v>
      </c>
      <c r="L47" s="10">
        <v>0</v>
      </c>
      <c r="M47" s="10">
        <v>0</v>
      </c>
      <c r="N47" s="10"/>
      <c r="O47" s="10">
        <v>23</v>
      </c>
      <c r="P47" s="10">
        <v>30</v>
      </c>
      <c r="Q47" s="10">
        <v>29</v>
      </c>
      <c r="S47" s="10">
        <v>91.111111109999996</v>
      </c>
    </row>
    <row r="48" spans="1:19" x14ac:dyDescent="0.25">
      <c r="A48" s="10" t="s">
        <v>170</v>
      </c>
      <c r="B48" s="10">
        <v>0</v>
      </c>
      <c r="C48" s="10">
        <v>0</v>
      </c>
      <c r="D48" s="10"/>
      <c r="E48" s="10">
        <v>12</v>
      </c>
      <c r="F48" s="10">
        <v>13</v>
      </c>
      <c r="G48" s="10">
        <v>9</v>
      </c>
      <c r="I48" s="10">
        <v>37.777777780000001</v>
      </c>
      <c r="K48" s="10" t="s">
        <v>171</v>
      </c>
      <c r="L48" s="10">
        <v>4</v>
      </c>
      <c r="M48" s="10">
        <v>13.33333333</v>
      </c>
      <c r="N48" s="10"/>
      <c r="O48" s="10">
        <v>25</v>
      </c>
      <c r="P48" s="10">
        <v>29</v>
      </c>
      <c r="Q48" s="10">
        <v>30</v>
      </c>
      <c r="S48" s="10">
        <v>93.333333330000002</v>
      </c>
    </row>
    <row r="49" spans="1:19" x14ac:dyDescent="0.25">
      <c r="A49" s="10" t="s">
        <v>172</v>
      </c>
      <c r="B49" s="10">
        <v>0</v>
      </c>
      <c r="C49" s="10">
        <v>0</v>
      </c>
      <c r="D49" s="10"/>
      <c r="E49" s="10">
        <v>27</v>
      </c>
      <c r="F49" s="10">
        <v>20</v>
      </c>
      <c r="G49" s="10">
        <v>13</v>
      </c>
      <c r="I49" s="10">
        <v>66.666666669999998</v>
      </c>
      <c r="K49" s="10" t="s">
        <v>173</v>
      </c>
      <c r="L49" s="10">
        <v>10</v>
      </c>
      <c r="M49" s="10">
        <v>33.333333330000002</v>
      </c>
      <c r="N49" s="10"/>
      <c r="O49" s="10">
        <v>30</v>
      </c>
      <c r="P49" s="10">
        <v>29</v>
      </c>
      <c r="Q49" s="10">
        <v>29</v>
      </c>
      <c r="S49" s="10">
        <v>97.777777779999994</v>
      </c>
    </row>
    <row r="50" spans="1:19" x14ac:dyDescent="0.25">
      <c r="A50" s="10" t="s">
        <v>174</v>
      </c>
      <c r="B50" s="10">
        <v>0</v>
      </c>
      <c r="C50" s="10">
        <v>0</v>
      </c>
      <c r="E50" s="10">
        <v>13</v>
      </c>
      <c r="F50" s="10">
        <v>15</v>
      </c>
      <c r="G50" s="10">
        <v>17</v>
      </c>
      <c r="I50" s="10">
        <v>50</v>
      </c>
      <c r="K50" s="10" t="s">
        <v>175</v>
      </c>
      <c r="L50" s="10">
        <v>0</v>
      </c>
      <c r="M50" s="10">
        <v>0</v>
      </c>
      <c r="O50" s="10">
        <v>29</v>
      </c>
      <c r="P50" s="10">
        <v>30</v>
      </c>
      <c r="Q50" s="10">
        <v>27</v>
      </c>
      <c r="S50" s="10">
        <v>95.555555560000002</v>
      </c>
    </row>
    <row r="51" spans="1:19" x14ac:dyDescent="0.25">
      <c r="A51" s="10"/>
      <c r="B51" s="10"/>
      <c r="C51" s="10"/>
      <c r="E51" s="10"/>
      <c r="F51" s="10"/>
      <c r="G51" s="10"/>
      <c r="I51" s="10"/>
      <c r="J51" s="10"/>
      <c r="K51" s="10"/>
      <c r="L51" s="10"/>
      <c r="M51" s="10"/>
      <c r="O51" s="10"/>
      <c r="P51" s="10"/>
      <c r="Q51" s="10"/>
      <c r="R51" s="10"/>
    </row>
    <row r="52" spans="1:19" x14ac:dyDescent="0.25">
      <c r="A52" s="10"/>
      <c r="I52" s="10"/>
      <c r="J52" s="10"/>
      <c r="K52" s="10"/>
    </row>
    <row r="53" spans="1:19" x14ac:dyDescent="0.25">
      <c r="C53" t="s">
        <v>134</v>
      </c>
      <c r="F53" s="4"/>
      <c r="M53" s="4"/>
    </row>
    <row r="54" spans="1:19" x14ac:dyDescent="0.25">
      <c r="A54" s="1"/>
      <c r="B54" s="1"/>
      <c r="C54" s="1"/>
      <c r="D54" s="1" t="s">
        <v>97</v>
      </c>
      <c r="E54" s="1"/>
      <c r="F54" s="5"/>
      <c r="G54" s="1"/>
      <c r="H54" s="1"/>
      <c r="I54" s="1"/>
      <c r="M54" s="4"/>
    </row>
    <row r="55" spans="1:19" x14ac:dyDescent="0.25">
      <c r="A55" s="1" t="s">
        <v>177</v>
      </c>
      <c r="B55" s="1"/>
      <c r="F55" s="4"/>
      <c r="K55" s="1" t="s">
        <v>176</v>
      </c>
      <c r="L55" s="1"/>
    </row>
    <row r="56" spans="1:19" x14ac:dyDescent="0.25">
      <c r="A56" t="s">
        <v>146</v>
      </c>
      <c r="B56" s="1" t="s">
        <v>159</v>
      </c>
      <c r="C56" s="6" t="s">
        <v>20</v>
      </c>
      <c r="E56" s="1" t="s">
        <v>143</v>
      </c>
      <c r="F56" s="1" t="s">
        <v>144</v>
      </c>
      <c r="G56" s="1" t="s">
        <v>145</v>
      </c>
      <c r="H56" s="1"/>
      <c r="I56" s="6" t="s">
        <v>20</v>
      </c>
      <c r="K56" t="s">
        <v>146</v>
      </c>
      <c r="L56" s="1" t="s">
        <v>159</v>
      </c>
      <c r="M56" s="6" t="s">
        <v>20</v>
      </c>
      <c r="O56" s="1" t="s">
        <v>143</v>
      </c>
      <c r="P56" s="1" t="s">
        <v>144</v>
      </c>
      <c r="Q56" s="1" t="s">
        <v>145</v>
      </c>
      <c r="R56" s="1"/>
      <c r="S56" s="6" t="s">
        <v>20</v>
      </c>
    </row>
    <row r="57" spans="1:19" x14ac:dyDescent="0.25">
      <c r="A57" s="10" t="s">
        <v>160</v>
      </c>
      <c r="B57" s="10">
        <v>0</v>
      </c>
      <c r="C57" s="10">
        <v>0</v>
      </c>
      <c r="D57" s="10"/>
      <c r="E57" s="10">
        <v>11</v>
      </c>
      <c r="F57" s="10">
        <v>10</v>
      </c>
      <c r="G57" s="10">
        <v>5</v>
      </c>
      <c r="I57" s="10">
        <v>28.88888889</v>
      </c>
      <c r="K57" s="10" t="s">
        <v>161</v>
      </c>
      <c r="L57" s="10">
        <v>0</v>
      </c>
      <c r="M57" s="10">
        <v>0</v>
      </c>
      <c r="N57" s="10"/>
      <c r="O57" s="10">
        <v>21</v>
      </c>
      <c r="P57" s="10">
        <v>30</v>
      </c>
      <c r="Q57" s="10">
        <v>27</v>
      </c>
      <c r="S57" s="10">
        <v>86.666666669999998</v>
      </c>
    </row>
    <row r="58" spans="1:19" x14ac:dyDescent="0.25">
      <c r="A58" s="10" t="s">
        <v>162</v>
      </c>
      <c r="B58" s="10">
        <v>0</v>
      </c>
      <c r="C58" s="10">
        <v>0</v>
      </c>
      <c r="D58" s="10"/>
      <c r="E58" s="10">
        <v>17</v>
      </c>
      <c r="F58" s="10">
        <v>7</v>
      </c>
      <c r="G58" s="10">
        <v>10</v>
      </c>
      <c r="I58" s="10">
        <v>37.777777780000001</v>
      </c>
      <c r="K58" s="10" t="s">
        <v>163</v>
      </c>
      <c r="L58" s="10">
        <v>0</v>
      </c>
      <c r="M58" s="10">
        <v>0</v>
      </c>
      <c r="N58" s="10"/>
      <c r="O58" s="10">
        <v>17</v>
      </c>
      <c r="P58" s="10">
        <v>0</v>
      </c>
      <c r="Q58" s="10">
        <v>13</v>
      </c>
      <c r="S58" s="10">
        <v>33.333333330000002</v>
      </c>
    </row>
    <row r="59" spans="1:19" x14ac:dyDescent="0.25">
      <c r="A59" s="10" t="s">
        <v>164</v>
      </c>
      <c r="B59" s="10">
        <v>7</v>
      </c>
      <c r="C59" s="10">
        <v>23.333333329999999</v>
      </c>
      <c r="D59" s="10"/>
      <c r="E59" s="10">
        <v>15</v>
      </c>
      <c r="F59" s="10">
        <v>16</v>
      </c>
      <c r="G59" s="10">
        <v>13</v>
      </c>
      <c r="I59" s="10">
        <v>48.888888889999997</v>
      </c>
      <c r="K59" s="10" t="s">
        <v>165</v>
      </c>
      <c r="L59" s="10">
        <v>15</v>
      </c>
      <c r="M59" s="10">
        <v>50</v>
      </c>
      <c r="N59" s="10"/>
      <c r="O59" s="10">
        <v>21</v>
      </c>
      <c r="P59" s="10">
        <v>30</v>
      </c>
      <c r="Q59" s="10">
        <v>30</v>
      </c>
      <c r="S59" s="10">
        <v>90</v>
      </c>
    </row>
    <row r="60" spans="1:19" x14ac:dyDescent="0.25">
      <c r="A60" s="10" t="s">
        <v>166</v>
      </c>
      <c r="B60" s="10">
        <v>0</v>
      </c>
      <c r="C60" s="10">
        <v>0</v>
      </c>
      <c r="D60" s="10"/>
      <c r="E60" s="10">
        <v>7</v>
      </c>
      <c r="F60" s="10">
        <v>6</v>
      </c>
      <c r="G60" s="10">
        <v>10</v>
      </c>
      <c r="I60" s="10">
        <v>25.555555559999998</v>
      </c>
      <c r="K60" s="10" t="s">
        <v>167</v>
      </c>
      <c r="L60" s="10">
        <v>10</v>
      </c>
      <c r="M60" s="10">
        <v>33.333333330000002</v>
      </c>
      <c r="N60" s="10"/>
      <c r="O60" s="10">
        <v>29</v>
      </c>
      <c r="P60" s="10">
        <v>27</v>
      </c>
      <c r="Q60" s="10">
        <v>23</v>
      </c>
      <c r="S60" s="10">
        <v>87.777777779999994</v>
      </c>
    </row>
    <row r="61" spans="1:19" x14ac:dyDescent="0.25">
      <c r="A61" s="10" t="s">
        <v>168</v>
      </c>
      <c r="B61" s="10">
        <v>0</v>
      </c>
      <c r="C61" s="10">
        <v>0</v>
      </c>
      <c r="D61" s="10"/>
      <c r="E61" s="10">
        <v>5</v>
      </c>
      <c r="F61" s="10">
        <v>0</v>
      </c>
      <c r="G61" s="10">
        <v>3</v>
      </c>
      <c r="I61" s="10">
        <v>8.8888888890000004</v>
      </c>
      <c r="K61" s="10" t="s">
        <v>169</v>
      </c>
      <c r="L61" s="10">
        <v>9</v>
      </c>
      <c r="M61" s="10">
        <v>30</v>
      </c>
      <c r="N61" s="10"/>
      <c r="O61" s="10">
        <v>19</v>
      </c>
      <c r="P61" s="10">
        <v>10</v>
      </c>
      <c r="Q61" s="10">
        <v>19</v>
      </c>
      <c r="S61" s="10">
        <v>53.333333330000002</v>
      </c>
    </row>
    <row r="62" spans="1:19" x14ac:dyDescent="0.25">
      <c r="A62" s="10" t="s">
        <v>170</v>
      </c>
      <c r="B62" s="10">
        <v>0</v>
      </c>
      <c r="C62" s="10">
        <v>0</v>
      </c>
      <c r="D62" s="10"/>
      <c r="E62" s="10">
        <v>14</v>
      </c>
      <c r="F62" s="10">
        <v>11</v>
      </c>
      <c r="G62" s="10">
        <v>7</v>
      </c>
      <c r="I62" s="10">
        <v>35.555555560000002</v>
      </c>
      <c r="K62" s="10" t="s">
        <v>171</v>
      </c>
      <c r="L62" s="10">
        <v>0</v>
      </c>
      <c r="M62" s="10">
        <v>0</v>
      </c>
      <c r="N62" s="10"/>
      <c r="O62" s="10">
        <v>19</v>
      </c>
      <c r="P62" s="10">
        <v>30</v>
      </c>
      <c r="Q62" s="10">
        <v>17</v>
      </c>
      <c r="S62" s="10">
        <v>73.333333330000002</v>
      </c>
    </row>
    <row r="63" spans="1:19" x14ac:dyDescent="0.25">
      <c r="A63" s="10" t="s">
        <v>172</v>
      </c>
      <c r="B63" s="10">
        <v>3</v>
      </c>
      <c r="C63" s="10">
        <v>10</v>
      </c>
      <c r="D63" s="10"/>
      <c r="E63" s="10">
        <v>18</v>
      </c>
      <c r="F63" s="10">
        <v>10</v>
      </c>
      <c r="G63" s="10">
        <v>13</v>
      </c>
      <c r="I63" s="10">
        <v>45.555555560000002</v>
      </c>
      <c r="K63" s="10" t="s">
        <v>173</v>
      </c>
      <c r="L63" s="10">
        <v>0</v>
      </c>
      <c r="M63" s="10">
        <v>0</v>
      </c>
      <c r="N63" s="10"/>
      <c r="O63" s="10">
        <v>29</v>
      </c>
      <c r="P63" s="10">
        <v>28</v>
      </c>
      <c r="Q63" s="10">
        <v>27</v>
      </c>
      <c r="S63" s="10">
        <v>93.333333330000002</v>
      </c>
    </row>
    <row r="64" spans="1:19" x14ac:dyDescent="0.25">
      <c r="A64" s="10" t="s">
        <v>174</v>
      </c>
      <c r="B64" s="10">
        <v>0</v>
      </c>
      <c r="C64" s="10">
        <v>0</v>
      </c>
      <c r="D64" s="10"/>
      <c r="E64" s="10">
        <v>10</v>
      </c>
      <c r="F64" s="10">
        <v>2</v>
      </c>
      <c r="G64" s="10">
        <v>10</v>
      </c>
      <c r="I64" s="10">
        <v>24.444444440000002</v>
      </c>
      <c r="K64" s="10" t="s">
        <v>175</v>
      </c>
      <c r="L64" s="10">
        <v>0</v>
      </c>
      <c r="M64" s="10">
        <v>0</v>
      </c>
      <c r="N64" s="10"/>
      <c r="O64" s="10">
        <v>15</v>
      </c>
      <c r="P64" s="10">
        <v>19</v>
      </c>
      <c r="Q64" s="10">
        <v>27</v>
      </c>
      <c r="S64" s="10">
        <v>67.777777779999994</v>
      </c>
    </row>
    <row r="65" spans="1:18" x14ac:dyDescent="0.25">
      <c r="A65" s="10"/>
      <c r="B65" s="10"/>
      <c r="C65" s="10"/>
      <c r="E65" s="10"/>
      <c r="F65" s="10"/>
      <c r="G65" s="10"/>
      <c r="H65" s="10"/>
      <c r="I65" s="10"/>
      <c r="J65" s="10"/>
      <c r="K65" s="10"/>
      <c r="L65" s="10"/>
      <c r="M65" s="10"/>
      <c r="O65" s="10"/>
      <c r="P65" s="10"/>
      <c r="Q65" s="10"/>
      <c r="R65" s="10"/>
    </row>
    <row r="66" spans="1:18" x14ac:dyDescent="0.25">
      <c r="A66" s="10"/>
      <c r="E66" s="10"/>
      <c r="F66" s="10"/>
      <c r="G66" s="10"/>
      <c r="I66" s="10"/>
      <c r="J66" s="10"/>
      <c r="K66" s="10"/>
      <c r="O66" s="10"/>
      <c r="P66" s="10"/>
      <c r="Q66" s="10"/>
    </row>
    <row r="67" spans="1:18" x14ac:dyDescent="0.25">
      <c r="A67" s="10"/>
      <c r="E67" s="10"/>
      <c r="F67" s="10"/>
      <c r="G67" s="10"/>
      <c r="I67" s="10"/>
      <c r="J67" s="10"/>
      <c r="K67" s="10"/>
      <c r="O67" s="10"/>
      <c r="P67" s="10"/>
      <c r="Q67" s="10"/>
    </row>
    <row r="68" spans="1:18" x14ac:dyDescent="0.25">
      <c r="A68" s="10"/>
      <c r="E68" s="10"/>
      <c r="F68" s="10"/>
      <c r="G68" s="10"/>
      <c r="I68" s="10"/>
      <c r="J68" s="10"/>
      <c r="K68" s="10"/>
      <c r="O68" s="10"/>
      <c r="P68" s="10"/>
      <c r="Q68" s="10"/>
    </row>
    <row r="69" spans="1:18" x14ac:dyDescent="0.25">
      <c r="A69" s="10"/>
      <c r="E69" s="10"/>
      <c r="F69" s="10"/>
      <c r="G69" s="10"/>
      <c r="J69" s="10"/>
      <c r="K69" s="10"/>
      <c r="O69" s="10"/>
      <c r="P69" s="10"/>
      <c r="Q69" s="10"/>
    </row>
    <row r="70" spans="1:18" x14ac:dyDescent="0.25">
      <c r="A70" s="10"/>
      <c r="B70" s="10"/>
      <c r="C70" s="10"/>
      <c r="D70" s="10"/>
      <c r="E70" s="10"/>
      <c r="F70" s="10"/>
      <c r="G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8" x14ac:dyDescent="0.25">
      <c r="A71" s="10"/>
      <c r="B71" s="10"/>
      <c r="C71" s="10"/>
      <c r="D71" s="10"/>
      <c r="E71" s="10"/>
      <c r="F71" s="10"/>
      <c r="G71" s="10"/>
      <c r="J71" s="10"/>
      <c r="K71" s="10"/>
      <c r="L71" s="10"/>
      <c r="M71" s="10"/>
      <c r="N71" s="10"/>
      <c r="O71" s="10"/>
      <c r="P71" s="10"/>
      <c r="Q71" s="10"/>
    </row>
    <row r="72" spans="1:18" x14ac:dyDescent="0.25">
      <c r="A72" s="10"/>
      <c r="E72" s="10"/>
      <c r="F72" s="10"/>
      <c r="G72" s="10"/>
      <c r="J72" s="10"/>
      <c r="K72" s="10"/>
      <c r="O72" s="10"/>
      <c r="P72" s="10"/>
      <c r="Q72" s="10"/>
    </row>
    <row r="73" spans="1:18" x14ac:dyDescent="0.25">
      <c r="A73" s="10"/>
      <c r="E73" s="10"/>
      <c r="F73" s="10"/>
      <c r="G73" s="10"/>
      <c r="J73" s="10"/>
      <c r="K73" s="10"/>
      <c r="O73" s="10"/>
      <c r="P73" s="10"/>
      <c r="Q73" s="10"/>
    </row>
    <row r="74" spans="1:18" x14ac:dyDescent="0.25">
      <c r="A74" s="10"/>
      <c r="I74" s="10"/>
      <c r="J74" s="10"/>
      <c r="K74" s="10"/>
    </row>
    <row r="75" spans="1:18" x14ac:dyDescent="0.25">
      <c r="A75" s="10"/>
      <c r="I75" s="10"/>
      <c r="J75" s="10"/>
      <c r="K75" s="10"/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Figure 1</vt:lpstr>
      <vt:lpstr>Figure 1-figure supplement 1</vt:lpstr>
      <vt:lpstr>Figure 1-figure supplement 2</vt:lpstr>
      <vt:lpstr>Figure 1-figure supplement 3</vt:lpstr>
      <vt:lpstr>Figure 1-fugure supplement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Popik</dc:creator>
  <cp:lastModifiedBy>Bruno Popik</cp:lastModifiedBy>
  <dcterms:created xsi:type="dcterms:W3CDTF">2019-08-04T12:51:43Z</dcterms:created>
  <dcterms:modified xsi:type="dcterms:W3CDTF">2019-12-19T02:32:04Z</dcterms:modified>
</cp:coreProperties>
</file>