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Mestrado\projetos\Descondicionamento\manuscript\suplementar\"/>
    </mc:Choice>
  </mc:AlternateContent>
  <xr:revisionPtr revIDLastSave="0" documentId="13_ncr:1_{CB901475-D460-41D0-835D-891901AD12F6}" xr6:coauthVersionLast="45" xr6:coauthVersionMax="45" xr10:uidLastSave="{00000000-0000-0000-0000-000000000000}"/>
  <bookViews>
    <workbookView xWindow="-120" yWindow="-120" windowWidth="20730" windowHeight="11160" tabRatio="925" activeTab="1" xr2:uid="{00000000-000D-0000-FFFF-FFFF00000000}"/>
  </bookViews>
  <sheets>
    <sheet name="Figure 4" sheetId="6" r:id="rId1"/>
    <sheet name="Figure 4-figure supplement 1" sheetId="11" r:id="rId2"/>
    <sheet name="Figure 4-figure supplement 2" sheetId="8" r:id="rId3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80" i="8" l="1"/>
  <c r="AB81" i="8"/>
  <c r="AB82" i="8"/>
  <c r="AB84" i="8"/>
  <c r="AB85" i="8"/>
  <c r="AB86" i="8"/>
  <c r="AB87" i="8"/>
  <c r="AB79" i="8"/>
  <c r="X80" i="8"/>
  <c r="X81" i="8"/>
  <c r="X82" i="8"/>
  <c r="X84" i="8"/>
  <c r="X85" i="8"/>
  <c r="X86" i="8"/>
  <c r="X87" i="8"/>
  <c r="X89" i="8"/>
  <c r="X90" i="8"/>
  <c r="X91" i="8"/>
  <c r="X92" i="8"/>
  <c r="X79" i="8"/>
  <c r="C13" i="8"/>
  <c r="C14" i="8"/>
  <c r="C15" i="8"/>
  <c r="C32" i="8"/>
  <c r="C33" i="8"/>
  <c r="C31" i="8"/>
  <c r="C50" i="8"/>
  <c r="C51" i="8"/>
  <c r="C49" i="8"/>
  <c r="C69" i="8"/>
  <c r="C68" i="8"/>
  <c r="C67" i="8"/>
  <c r="AA61" i="8"/>
  <c r="AA62" i="8"/>
  <c r="AA60" i="8"/>
  <c r="AA43" i="8"/>
  <c r="AA44" i="8"/>
  <c r="AA42" i="8"/>
  <c r="AA25" i="8"/>
  <c r="AA26" i="8"/>
  <c r="AA24" i="8"/>
  <c r="AA8" i="8"/>
  <c r="AA7" i="8"/>
  <c r="AA6" i="8"/>
  <c r="Y73" i="8"/>
  <c r="Y72" i="8"/>
  <c r="Y71" i="8"/>
  <c r="Y70" i="8"/>
  <c r="Y69" i="8"/>
  <c r="Y68" i="8"/>
  <c r="Y67" i="8"/>
  <c r="Y66" i="8"/>
  <c r="Y65" i="8"/>
  <c r="Y64" i="8"/>
  <c r="Y63" i="8"/>
  <c r="Y62" i="8"/>
  <c r="Y61" i="8"/>
  <c r="Y60" i="8"/>
  <c r="Y55" i="8"/>
  <c r="Y54" i="8"/>
  <c r="Y53" i="8"/>
  <c r="Y52" i="8"/>
  <c r="Y51" i="8"/>
  <c r="Y50" i="8"/>
  <c r="Y49" i="8"/>
  <c r="Y48" i="8"/>
  <c r="Y47" i="8"/>
  <c r="Y46" i="8"/>
  <c r="Y45" i="8"/>
  <c r="Y44" i="8"/>
  <c r="Y43" i="8"/>
  <c r="Y42" i="8"/>
  <c r="Y37" i="8"/>
  <c r="Y36" i="8"/>
  <c r="Y35" i="8"/>
  <c r="Y34" i="8"/>
  <c r="Y33" i="8"/>
  <c r="Y32" i="8"/>
  <c r="Y31" i="8"/>
  <c r="Y30" i="8"/>
  <c r="Y29" i="8"/>
  <c r="Y28" i="8"/>
  <c r="Y27" i="8"/>
  <c r="Y26" i="8"/>
  <c r="Y25" i="8"/>
  <c r="Y24" i="8"/>
  <c r="Y12" i="8"/>
  <c r="Y13" i="8"/>
  <c r="Y14" i="8"/>
  <c r="Y15" i="8"/>
  <c r="Y16" i="8"/>
  <c r="Y17" i="8"/>
  <c r="Y18" i="8"/>
  <c r="Y19" i="8"/>
  <c r="Y6" i="8"/>
  <c r="Y11" i="8"/>
  <c r="Y10" i="8"/>
  <c r="Y9" i="8"/>
  <c r="Y8" i="8"/>
  <c r="Y7" i="8"/>
  <c r="I72" i="8"/>
  <c r="I71" i="8"/>
  <c r="I70" i="8"/>
  <c r="I69" i="8"/>
  <c r="I68" i="8"/>
  <c r="I67" i="8"/>
  <c r="I54" i="8"/>
  <c r="I53" i="8"/>
  <c r="I52" i="8"/>
  <c r="I51" i="8"/>
  <c r="I50" i="8"/>
  <c r="I49" i="8"/>
  <c r="I36" i="8"/>
  <c r="I35" i="8"/>
  <c r="I34" i="8"/>
  <c r="I33" i="8"/>
  <c r="I32" i="8"/>
  <c r="I31" i="8"/>
  <c r="I14" i="8"/>
  <c r="I15" i="8"/>
  <c r="I16" i="8"/>
  <c r="I17" i="8"/>
  <c r="I18" i="8"/>
  <c r="I13" i="8"/>
  <c r="N161" i="6"/>
  <c r="D161" i="6"/>
  <c r="N162" i="6"/>
  <c r="N163" i="6"/>
  <c r="D162" i="6"/>
  <c r="D163" i="6"/>
  <c r="H142" i="8"/>
  <c r="C142" i="8"/>
  <c r="H141" i="8"/>
  <c r="C141" i="8"/>
  <c r="H140" i="8"/>
  <c r="C140" i="8"/>
  <c r="H139" i="8"/>
  <c r="C139" i="8"/>
  <c r="H138" i="8"/>
  <c r="C138" i="8"/>
  <c r="H137" i="8"/>
  <c r="C137" i="8"/>
  <c r="H136" i="8"/>
  <c r="C136" i="8"/>
  <c r="H135" i="8"/>
  <c r="C135" i="8"/>
  <c r="H134" i="8"/>
  <c r="C134" i="8"/>
  <c r="H133" i="8"/>
  <c r="C133" i="8"/>
</calcChain>
</file>

<file path=xl/sharedStrings.xml><?xml version="1.0" encoding="utf-8"?>
<sst xmlns="http://schemas.openxmlformats.org/spreadsheetml/2006/main" count="1109" uniqueCount="160">
  <si>
    <t>cx1-R4</t>
  </si>
  <si>
    <t>cx1-R2</t>
  </si>
  <si>
    <t>cx1-R1</t>
  </si>
  <si>
    <t>cx2-R2</t>
  </si>
  <si>
    <t>cx2-R3</t>
  </si>
  <si>
    <t>cx2-R5</t>
  </si>
  <si>
    <t>cx3-R5</t>
  </si>
  <si>
    <t>cx3-R1</t>
  </si>
  <si>
    <t>cx3-R4</t>
  </si>
  <si>
    <t>cx4-R2</t>
  </si>
  <si>
    <t>cx4-R4</t>
  </si>
  <si>
    <t>cx4-R3</t>
  </si>
  <si>
    <t>cx5-R2</t>
  </si>
  <si>
    <t>cx5-R5</t>
  </si>
  <si>
    <t>cx5-R1</t>
  </si>
  <si>
    <t>cx6-R4</t>
  </si>
  <si>
    <t>cx6-R3</t>
  </si>
  <si>
    <t>cx6-R2</t>
  </si>
  <si>
    <t>%</t>
  </si>
  <si>
    <t>cx1-R3</t>
  </si>
  <si>
    <t>cx1-R5</t>
  </si>
  <si>
    <t>cx2-R1</t>
  </si>
  <si>
    <t>cx2-R4</t>
  </si>
  <si>
    <t>cx3-R3</t>
  </si>
  <si>
    <t>cx3-R2</t>
  </si>
  <si>
    <t>cx4-R1</t>
  </si>
  <si>
    <t>cx4-R5</t>
  </si>
  <si>
    <t>cx5-R4</t>
  </si>
  <si>
    <t>cx6-R1</t>
  </si>
  <si>
    <t>cx6-R5</t>
  </si>
  <si>
    <t>cx34-R2</t>
  </si>
  <si>
    <t>cx35-R1</t>
  </si>
  <si>
    <t>cx36-R4</t>
  </si>
  <si>
    <t>cx34-R3</t>
  </si>
  <si>
    <t>cx35-R4</t>
  </si>
  <si>
    <t>cx36-R2</t>
  </si>
  <si>
    <t>T1+T2</t>
  </si>
  <si>
    <t>T3+T4</t>
  </si>
  <si>
    <t>T5+T6</t>
  </si>
  <si>
    <t>T7+T8</t>
  </si>
  <si>
    <t>T9+T10</t>
  </si>
  <si>
    <t>T11+T12</t>
  </si>
  <si>
    <t>T13+T14</t>
  </si>
  <si>
    <t>T15+T16</t>
  </si>
  <si>
    <t>T17+T18</t>
  </si>
  <si>
    <t>T19+T20</t>
  </si>
  <si>
    <t>T21+T22</t>
  </si>
  <si>
    <t>T23+T24</t>
  </si>
  <si>
    <t>cx34-R1</t>
  </si>
  <si>
    <t>cx34-R4</t>
  </si>
  <si>
    <t>cx35-R2</t>
  </si>
  <si>
    <t>cx35-R3</t>
  </si>
  <si>
    <t>cx36-R1</t>
  </si>
  <si>
    <t>cx36-R3</t>
  </si>
  <si>
    <t>s</t>
  </si>
  <si>
    <t>cx59-R1</t>
  </si>
  <si>
    <t>cx59-R3</t>
  </si>
  <si>
    <t>cx59-R4</t>
  </si>
  <si>
    <t>cx59-R2</t>
  </si>
  <si>
    <t>cx60-R2</t>
  </si>
  <si>
    <t>cx60-R3</t>
  </si>
  <si>
    <t>cx60-R1</t>
  </si>
  <si>
    <t>cx61-R2</t>
  </si>
  <si>
    <t>cx61-R1</t>
  </si>
  <si>
    <t>cx60-R4</t>
  </si>
  <si>
    <t>cx62-R1</t>
  </si>
  <si>
    <t>cx61-R4</t>
  </si>
  <si>
    <t>cx61-R3</t>
  </si>
  <si>
    <t>cx63-R1</t>
  </si>
  <si>
    <t>cx62-R3</t>
  </si>
  <si>
    <t>cx62-R2</t>
  </si>
  <si>
    <t>cx62-R4</t>
  </si>
  <si>
    <t>cx63-R3</t>
  </si>
  <si>
    <t>cx63-R2</t>
  </si>
  <si>
    <t>cx63-R4</t>
  </si>
  <si>
    <t>cx310-R3</t>
  </si>
  <si>
    <t>cx311-R1</t>
  </si>
  <si>
    <t>cx311-R2</t>
  </si>
  <si>
    <t>cx311-R4</t>
  </si>
  <si>
    <t>cx312-R3</t>
  </si>
  <si>
    <t>cx313-R2</t>
  </si>
  <si>
    <t>cx314-R1</t>
  </si>
  <si>
    <t>cx310-R1</t>
  </si>
  <si>
    <t>cx312-R4</t>
  </si>
  <si>
    <t>cx313-R1</t>
  </si>
  <si>
    <t>cx313-R4</t>
  </si>
  <si>
    <t>cx314-R2</t>
  </si>
  <si>
    <t>cx314-R3</t>
  </si>
  <si>
    <t>Test</t>
  </si>
  <si>
    <t>Control</t>
  </si>
  <si>
    <t>Renewal</t>
  </si>
  <si>
    <t>No Footshock</t>
  </si>
  <si>
    <t>Footshock</t>
  </si>
  <si>
    <t>tones</t>
  </si>
  <si>
    <t>Fig. 4C - Test</t>
  </si>
  <si>
    <t>No Footshock + Vehicle</t>
  </si>
  <si>
    <t>Footshock + Nimodipine</t>
  </si>
  <si>
    <t>No Footshock + Nimodipine</t>
  </si>
  <si>
    <t>Fig. 4D - Renewal</t>
  </si>
  <si>
    <t>Fig. 4H - Test</t>
  </si>
  <si>
    <t>Fig. 4I - Renewal</t>
  </si>
  <si>
    <t>cx314-R4</t>
  </si>
  <si>
    <t>cx313-R3</t>
  </si>
  <si>
    <t>cx312-R2</t>
  </si>
  <si>
    <t>cx312-R1</t>
  </si>
  <si>
    <t>cx311-R3</t>
  </si>
  <si>
    <t>cx310-R4</t>
  </si>
  <si>
    <t>cx310-R2</t>
  </si>
  <si>
    <t>Vehicle</t>
  </si>
  <si>
    <t>Nimodipine</t>
  </si>
  <si>
    <t>Fig. 4B - Extinction Session</t>
  </si>
  <si>
    <t>Crossing (s)</t>
  </si>
  <si>
    <t>Tone 1</t>
  </si>
  <si>
    <t>Tone 2</t>
  </si>
  <si>
    <t>Tone 3</t>
  </si>
  <si>
    <t>Rat</t>
  </si>
  <si>
    <t>Fig. 4G - Reactivations</t>
  </si>
  <si>
    <t>Day 3</t>
  </si>
  <si>
    <t>Day 4</t>
  </si>
  <si>
    <t>Day 5</t>
  </si>
  <si>
    <t>Day 6</t>
  </si>
  <si>
    <t>Tone</t>
  </si>
  <si>
    <t>Footshock + Vehicle</t>
  </si>
  <si>
    <t>Spontaneous Recovery</t>
  </si>
  <si>
    <t>Fig. 4E - Spontaneous Recovery</t>
  </si>
  <si>
    <t>Fig. 4J - Spontaneous Recovery</t>
  </si>
  <si>
    <t>Time in Periphery</t>
  </si>
  <si>
    <t>Fig. S6B - # of Crossings</t>
  </si>
  <si>
    <t>Fig. S6C - % Time in Periphery</t>
  </si>
  <si>
    <t>Crossings</t>
  </si>
  <si>
    <t>Baseline</t>
  </si>
  <si>
    <t xml:space="preserve">Fig. S6B - Extinction Session </t>
  </si>
  <si>
    <t>Fig. S6C - Test</t>
  </si>
  <si>
    <t>Fig. S6C - Renewal</t>
  </si>
  <si>
    <t>Fig. S6C - Spontaneous Recovery</t>
  </si>
  <si>
    <t>cx549-R2</t>
  </si>
  <si>
    <t>cx549-R1</t>
  </si>
  <si>
    <t>cx549-R4</t>
  </si>
  <si>
    <t>cx549-R3</t>
  </si>
  <si>
    <t>cx550-R1</t>
  </si>
  <si>
    <t>cx550-R2</t>
  </si>
  <si>
    <t>cx551-R3</t>
  </si>
  <si>
    <t>cx550-R3</t>
  </si>
  <si>
    <t>cx552-R2</t>
  </si>
  <si>
    <t>cx550-R4</t>
  </si>
  <si>
    <t>cx553-R1</t>
  </si>
  <si>
    <t>cx551-R1</t>
  </si>
  <si>
    <t>cx551-R2</t>
  </si>
  <si>
    <t>cx551-R4</t>
  </si>
  <si>
    <t>cx552-R1</t>
  </si>
  <si>
    <t>cx552-R3</t>
  </si>
  <si>
    <t>cx552-R4</t>
  </si>
  <si>
    <t>cx553-R2</t>
  </si>
  <si>
    <t>cx553-R3</t>
  </si>
  <si>
    <t>cx553-R4</t>
  </si>
  <si>
    <t>Test 1</t>
  </si>
  <si>
    <t>Fig. S7C - Test 2</t>
  </si>
  <si>
    <t>Fig. S7C - Test 1</t>
  </si>
  <si>
    <t>Test 2</t>
  </si>
  <si>
    <t>Fig. S7B - Reactivation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</si>
</sst>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2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179"/>
  <sheetViews>
    <sheetView zoomScaleNormal="100" workbookViewId="0">
      <selection activeCell="B2" sqref="B2"/>
    </sheetView>
  </sheetViews>
  <sheetFormatPr defaultColWidth="8.85546875" defaultRowHeight="15" x14ac:dyDescent="0.25"/>
  <cols>
    <col min="1" max="1" width="13.140625" bestFit="1" customWidth="1"/>
    <col min="15" max="15" width="10" bestFit="1" customWidth="1"/>
  </cols>
  <sheetData>
    <row r="2" spans="1:28" x14ac:dyDescent="0.25">
      <c r="C2" t="s">
        <v>110</v>
      </c>
    </row>
    <row r="3" spans="1:28" x14ac:dyDescent="0.25">
      <c r="E3" s="1" t="s">
        <v>121</v>
      </c>
    </row>
    <row r="4" spans="1:28" x14ac:dyDescent="0.25">
      <c r="A4" s="1" t="s">
        <v>91</v>
      </c>
      <c r="B4" s="1" t="s">
        <v>130</v>
      </c>
      <c r="C4" s="7" t="s">
        <v>18</v>
      </c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1">
        <v>21</v>
      </c>
      <c r="Z4" s="1">
        <v>22</v>
      </c>
      <c r="AA4" s="1">
        <v>23</v>
      </c>
      <c r="AB4" s="1">
        <v>24</v>
      </c>
    </row>
    <row r="5" spans="1:28" x14ac:dyDescent="0.25">
      <c r="A5" t="s">
        <v>2</v>
      </c>
      <c r="B5">
        <v>7</v>
      </c>
      <c r="C5">
        <v>23.332999999999998</v>
      </c>
      <c r="E5">
        <v>22</v>
      </c>
      <c r="F5">
        <v>30</v>
      </c>
      <c r="G5">
        <v>30</v>
      </c>
      <c r="H5">
        <v>22</v>
      </c>
      <c r="I5">
        <v>17</v>
      </c>
      <c r="J5">
        <v>20</v>
      </c>
      <c r="K5">
        <v>26</v>
      </c>
      <c r="L5">
        <v>20</v>
      </c>
      <c r="M5">
        <v>22</v>
      </c>
      <c r="N5">
        <v>7</v>
      </c>
      <c r="O5">
        <v>15</v>
      </c>
      <c r="P5">
        <v>21</v>
      </c>
      <c r="Q5">
        <v>11</v>
      </c>
      <c r="R5">
        <v>0</v>
      </c>
      <c r="S5">
        <v>0</v>
      </c>
      <c r="T5">
        <v>0</v>
      </c>
      <c r="U5">
        <v>0</v>
      </c>
      <c r="V5">
        <v>10</v>
      </c>
      <c r="W5">
        <v>2</v>
      </c>
      <c r="X5">
        <v>0</v>
      </c>
      <c r="Y5">
        <v>3</v>
      </c>
      <c r="Z5">
        <v>0</v>
      </c>
      <c r="AA5">
        <v>0</v>
      </c>
      <c r="AB5">
        <v>0</v>
      </c>
    </row>
    <row r="6" spans="1:28" x14ac:dyDescent="0.25">
      <c r="A6" t="s">
        <v>0</v>
      </c>
      <c r="B6">
        <v>0</v>
      </c>
      <c r="C6">
        <v>0</v>
      </c>
      <c r="E6">
        <v>26</v>
      </c>
      <c r="F6">
        <v>29</v>
      </c>
      <c r="G6">
        <v>30</v>
      </c>
      <c r="H6">
        <v>30</v>
      </c>
      <c r="I6">
        <v>30</v>
      </c>
      <c r="J6">
        <v>15</v>
      </c>
      <c r="K6">
        <v>11</v>
      </c>
      <c r="L6">
        <v>14</v>
      </c>
      <c r="M6">
        <v>28</v>
      </c>
      <c r="N6">
        <v>24</v>
      </c>
      <c r="O6">
        <v>14</v>
      </c>
      <c r="P6">
        <v>8</v>
      </c>
      <c r="Q6">
        <v>13</v>
      </c>
      <c r="R6">
        <v>7</v>
      </c>
      <c r="S6">
        <v>4</v>
      </c>
      <c r="T6">
        <v>28</v>
      </c>
      <c r="U6">
        <v>11</v>
      </c>
      <c r="V6">
        <v>17</v>
      </c>
      <c r="W6">
        <v>24</v>
      </c>
      <c r="X6">
        <v>18</v>
      </c>
      <c r="Y6">
        <v>25</v>
      </c>
      <c r="Z6">
        <v>14</v>
      </c>
      <c r="AA6">
        <v>0</v>
      </c>
      <c r="AB6">
        <v>9</v>
      </c>
    </row>
    <row r="7" spans="1:28" x14ac:dyDescent="0.25">
      <c r="A7" t="s">
        <v>3</v>
      </c>
      <c r="B7">
        <v>0</v>
      </c>
      <c r="C7">
        <v>0</v>
      </c>
      <c r="E7">
        <v>29</v>
      </c>
      <c r="F7">
        <v>30</v>
      </c>
      <c r="G7">
        <v>30</v>
      </c>
      <c r="H7">
        <v>30</v>
      </c>
      <c r="I7">
        <v>29</v>
      </c>
      <c r="J7">
        <v>30</v>
      </c>
      <c r="K7">
        <v>13</v>
      </c>
      <c r="L7">
        <v>26</v>
      </c>
      <c r="M7">
        <v>10</v>
      </c>
      <c r="N7">
        <v>15</v>
      </c>
      <c r="O7">
        <v>11</v>
      </c>
      <c r="P7">
        <v>10</v>
      </c>
      <c r="Q7">
        <v>20</v>
      </c>
      <c r="R7">
        <v>15</v>
      </c>
      <c r="S7">
        <v>27</v>
      </c>
      <c r="T7">
        <v>27</v>
      </c>
      <c r="U7">
        <v>19</v>
      </c>
      <c r="V7">
        <v>26</v>
      </c>
      <c r="W7">
        <v>10</v>
      </c>
      <c r="X7">
        <v>11</v>
      </c>
      <c r="Y7">
        <v>1</v>
      </c>
      <c r="Z7">
        <v>18</v>
      </c>
      <c r="AA7">
        <v>7</v>
      </c>
      <c r="AB7">
        <v>5</v>
      </c>
    </row>
    <row r="8" spans="1:28" x14ac:dyDescent="0.25">
      <c r="A8" t="s">
        <v>4</v>
      </c>
      <c r="B8">
        <v>24</v>
      </c>
      <c r="C8">
        <v>80</v>
      </c>
      <c r="E8">
        <v>25</v>
      </c>
      <c r="F8">
        <v>30</v>
      </c>
      <c r="G8">
        <v>30</v>
      </c>
      <c r="H8">
        <v>21</v>
      </c>
      <c r="I8">
        <v>28</v>
      </c>
      <c r="J8">
        <v>30</v>
      </c>
      <c r="K8">
        <v>21</v>
      </c>
      <c r="L8">
        <v>30</v>
      </c>
      <c r="M8">
        <v>30</v>
      </c>
      <c r="N8">
        <v>17</v>
      </c>
      <c r="O8">
        <v>13</v>
      </c>
      <c r="P8">
        <v>20</v>
      </c>
      <c r="Q8">
        <v>11</v>
      </c>
      <c r="R8">
        <v>21</v>
      </c>
      <c r="S8">
        <v>25</v>
      </c>
      <c r="T8">
        <v>24</v>
      </c>
      <c r="U8">
        <v>22</v>
      </c>
      <c r="V8">
        <v>24</v>
      </c>
      <c r="W8">
        <v>14</v>
      </c>
      <c r="X8">
        <v>11</v>
      </c>
      <c r="Y8">
        <v>3</v>
      </c>
      <c r="Z8">
        <v>8</v>
      </c>
      <c r="AA8">
        <v>4</v>
      </c>
      <c r="AB8">
        <v>12</v>
      </c>
    </row>
    <row r="9" spans="1:28" x14ac:dyDescent="0.25">
      <c r="A9" s="3" t="s">
        <v>30</v>
      </c>
      <c r="B9">
        <v>25</v>
      </c>
      <c r="C9">
        <v>83.333299999999994</v>
      </c>
      <c r="E9">
        <v>18</v>
      </c>
      <c r="F9">
        <v>30</v>
      </c>
      <c r="G9">
        <v>30</v>
      </c>
      <c r="H9">
        <v>30</v>
      </c>
      <c r="I9">
        <v>30</v>
      </c>
      <c r="J9">
        <v>29</v>
      </c>
      <c r="K9">
        <v>24</v>
      </c>
      <c r="L9">
        <v>23</v>
      </c>
      <c r="M9">
        <v>3</v>
      </c>
      <c r="N9">
        <v>20</v>
      </c>
      <c r="O9">
        <v>5</v>
      </c>
      <c r="P9">
        <v>6</v>
      </c>
      <c r="Q9">
        <v>10</v>
      </c>
      <c r="R9">
        <v>16</v>
      </c>
      <c r="S9">
        <v>10</v>
      </c>
      <c r="T9">
        <v>4</v>
      </c>
      <c r="U9">
        <v>18</v>
      </c>
      <c r="V9">
        <v>4</v>
      </c>
      <c r="W9">
        <v>10</v>
      </c>
      <c r="X9">
        <v>10</v>
      </c>
      <c r="Y9">
        <v>1</v>
      </c>
      <c r="Z9">
        <v>3</v>
      </c>
      <c r="AA9">
        <v>0</v>
      </c>
      <c r="AB9">
        <v>0</v>
      </c>
    </row>
    <row r="10" spans="1:28" x14ac:dyDescent="0.25">
      <c r="A10" s="3" t="s">
        <v>31</v>
      </c>
      <c r="B10">
        <v>0</v>
      </c>
      <c r="C10">
        <v>0</v>
      </c>
      <c r="E10">
        <v>30</v>
      </c>
      <c r="F10">
        <v>30</v>
      </c>
      <c r="G10">
        <v>30</v>
      </c>
      <c r="H10">
        <v>29</v>
      </c>
      <c r="I10">
        <v>28</v>
      </c>
      <c r="J10">
        <v>29</v>
      </c>
      <c r="K10">
        <v>30</v>
      </c>
      <c r="L10">
        <v>27</v>
      </c>
      <c r="M10">
        <v>22</v>
      </c>
      <c r="N10">
        <v>26</v>
      </c>
      <c r="O10">
        <v>7</v>
      </c>
      <c r="P10">
        <v>18</v>
      </c>
      <c r="Q10">
        <v>11</v>
      </c>
      <c r="R10">
        <v>15</v>
      </c>
      <c r="S10">
        <v>3</v>
      </c>
      <c r="T10">
        <v>19</v>
      </c>
      <c r="U10">
        <v>22</v>
      </c>
      <c r="V10">
        <v>15</v>
      </c>
      <c r="W10">
        <v>5</v>
      </c>
      <c r="X10">
        <v>4</v>
      </c>
      <c r="Y10">
        <v>0</v>
      </c>
      <c r="Z10">
        <v>1</v>
      </c>
      <c r="AA10">
        <v>7</v>
      </c>
      <c r="AB10">
        <v>0</v>
      </c>
    </row>
    <row r="11" spans="1:28" x14ac:dyDescent="0.25">
      <c r="A11" s="3" t="s">
        <v>32</v>
      </c>
      <c r="B11">
        <v>2</v>
      </c>
      <c r="C11">
        <v>6.6666999999999996</v>
      </c>
      <c r="E11">
        <v>26</v>
      </c>
      <c r="F11">
        <v>27</v>
      </c>
      <c r="G11">
        <v>30</v>
      </c>
      <c r="H11">
        <v>27</v>
      </c>
      <c r="I11">
        <v>27</v>
      </c>
      <c r="J11">
        <v>20</v>
      </c>
      <c r="K11">
        <v>2</v>
      </c>
      <c r="L11">
        <v>3</v>
      </c>
      <c r="M11">
        <v>1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1</v>
      </c>
      <c r="U11">
        <v>10</v>
      </c>
      <c r="V11">
        <v>2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 x14ac:dyDescent="0.25">
      <c r="A12" s="3"/>
    </row>
    <row r="13" spans="1:28" x14ac:dyDescent="0.25">
      <c r="A13" s="1" t="s">
        <v>92</v>
      </c>
      <c r="B13" s="1" t="s">
        <v>130</v>
      </c>
      <c r="C13" s="7" t="s">
        <v>18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">
        <v>14</v>
      </c>
      <c r="S13" s="1">
        <v>15</v>
      </c>
      <c r="T13" s="1">
        <v>16</v>
      </c>
      <c r="U13" s="1">
        <v>17</v>
      </c>
      <c r="V13" s="1">
        <v>18</v>
      </c>
      <c r="W13" s="1">
        <v>19</v>
      </c>
      <c r="X13" s="1">
        <v>20</v>
      </c>
      <c r="Y13" s="1">
        <v>21</v>
      </c>
      <c r="Z13" s="1">
        <v>22</v>
      </c>
      <c r="AA13" s="1">
        <v>23</v>
      </c>
      <c r="AB13" s="1">
        <v>24</v>
      </c>
    </row>
    <row r="14" spans="1:28" x14ac:dyDescent="0.25">
      <c r="A14" s="3" t="s">
        <v>1</v>
      </c>
      <c r="B14">
        <v>21</v>
      </c>
      <c r="C14">
        <v>70</v>
      </c>
      <c r="E14">
        <v>21</v>
      </c>
      <c r="F14">
        <v>30</v>
      </c>
      <c r="G14">
        <v>30</v>
      </c>
      <c r="H14">
        <v>30</v>
      </c>
      <c r="I14">
        <v>28</v>
      </c>
      <c r="J14">
        <v>28</v>
      </c>
      <c r="K14">
        <v>29</v>
      </c>
      <c r="L14">
        <v>26</v>
      </c>
      <c r="M14">
        <v>20</v>
      </c>
      <c r="N14">
        <v>27</v>
      </c>
      <c r="O14">
        <v>14</v>
      </c>
      <c r="P14">
        <v>26</v>
      </c>
      <c r="Q14">
        <v>21</v>
      </c>
      <c r="R14">
        <v>16</v>
      </c>
      <c r="S14">
        <v>27</v>
      </c>
      <c r="T14">
        <v>23</v>
      </c>
      <c r="U14">
        <v>28</v>
      </c>
      <c r="V14">
        <v>16</v>
      </c>
      <c r="W14">
        <v>28</v>
      </c>
      <c r="X14">
        <v>27</v>
      </c>
      <c r="Y14">
        <v>27</v>
      </c>
      <c r="Z14">
        <v>25</v>
      </c>
      <c r="AA14">
        <v>17</v>
      </c>
      <c r="AB14">
        <v>23</v>
      </c>
    </row>
    <row r="15" spans="1:28" x14ac:dyDescent="0.25">
      <c r="A15" s="3" t="s">
        <v>19</v>
      </c>
      <c r="B15">
        <v>0</v>
      </c>
      <c r="C15">
        <v>0</v>
      </c>
      <c r="E15">
        <v>23</v>
      </c>
      <c r="F15">
        <v>27</v>
      </c>
      <c r="G15">
        <v>30</v>
      </c>
      <c r="H15">
        <v>28</v>
      </c>
      <c r="I15">
        <v>22</v>
      </c>
      <c r="J15">
        <v>21</v>
      </c>
      <c r="K15">
        <v>20</v>
      </c>
      <c r="L15">
        <v>27</v>
      </c>
      <c r="M15">
        <v>19</v>
      </c>
      <c r="N15">
        <v>17</v>
      </c>
      <c r="O15">
        <v>26</v>
      </c>
      <c r="P15">
        <v>28</v>
      </c>
      <c r="Q15">
        <v>24</v>
      </c>
      <c r="R15">
        <v>24</v>
      </c>
      <c r="S15">
        <v>27</v>
      </c>
      <c r="T15">
        <v>25</v>
      </c>
      <c r="U15">
        <v>20</v>
      </c>
      <c r="V15">
        <v>16</v>
      </c>
      <c r="W15">
        <v>23</v>
      </c>
      <c r="X15">
        <v>21</v>
      </c>
      <c r="Y15">
        <v>27</v>
      </c>
      <c r="Z15">
        <v>22</v>
      </c>
      <c r="AA15">
        <v>23</v>
      </c>
      <c r="AB15">
        <v>26</v>
      </c>
    </row>
    <row r="16" spans="1:28" x14ac:dyDescent="0.25">
      <c r="A16" s="3" t="s">
        <v>21</v>
      </c>
      <c r="B16">
        <v>27</v>
      </c>
      <c r="C16">
        <v>90</v>
      </c>
      <c r="E16">
        <v>28</v>
      </c>
      <c r="F16">
        <v>29</v>
      </c>
      <c r="G16">
        <v>30</v>
      </c>
      <c r="H16">
        <v>30</v>
      </c>
      <c r="I16">
        <v>30</v>
      </c>
      <c r="J16">
        <v>27</v>
      </c>
      <c r="K16">
        <v>29</v>
      </c>
      <c r="L16">
        <v>22</v>
      </c>
      <c r="M16">
        <v>30</v>
      </c>
      <c r="N16">
        <v>29</v>
      </c>
      <c r="O16">
        <v>30</v>
      </c>
      <c r="P16">
        <v>30</v>
      </c>
      <c r="Q16">
        <v>28</v>
      </c>
      <c r="R16">
        <v>30</v>
      </c>
      <c r="S16">
        <v>28</v>
      </c>
      <c r="T16">
        <v>25</v>
      </c>
      <c r="U16">
        <v>30</v>
      </c>
      <c r="V16">
        <v>28</v>
      </c>
      <c r="W16">
        <v>25</v>
      </c>
      <c r="X16">
        <v>29</v>
      </c>
      <c r="Y16">
        <v>30</v>
      </c>
      <c r="Z16">
        <v>27</v>
      </c>
      <c r="AA16">
        <v>27</v>
      </c>
      <c r="AB16">
        <v>28</v>
      </c>
    </row>
    <row r="17" spans="1:28" x14ac:dyDescent="0.25">
      <c r="A17" s="3" t="s">
        <v>22</v>
      </c>
      <c r="B17">
        <v>0</v>
      </c>
      <c r="C17">
        <v>0</v>
      </c>
      <c r="E17">
        <v>30</v>
      </c>
      <c r="F17">
        <v>30</v>
      </c>
      <c r="G17">
        <v>29</v>
      </c>
      <c r="H17">
        <v>30</v>
      </c>
      <c r="I17">
        <v>30</v>
      </c>
      <c r="J17">
        <v>30</v>
      </c>
      <c r="K17">
        <v>30</v>
      </c>
      <c r="L17">
        <v>30</v>
      </c>
      <c r="M17">
        <v>30</v>
      </c>
      <c r="N17">
        <v>30</v>
      </c>
      <c r="O17">
        <v>30</v>
      </c>
      <c r="P17">
        <v>30</v>
      </c>
      <c r="Q17">
        <v>29</v>
      </c>
      <c r="R17">
        <v>28</v>
      </c>
      <c r="S17">
        <v>30</v>
      </c>
      <c r="T17">
        <v>29</v>
      </c>
      <c r="U17">
        <v>30</v>
      </c>
      <c r="V17">
        <v>24</v>
      </c>
      <c r="W17">
        <v>28</v>
      </c>
      <c r="X17">
        <v>30</v>
      </c>
      <c r="Y17">
        <v>29</v>
      </c>
      <c r="Z17">
        <v>29</v>
      </c>
      <c r="AA17">
        <v>29</v>
      </c>
      <c r="AB17">
        <v>24</v>
      </c>
    </row>
    <row r="18" spans="1:28" x14ac:dyDescent="0.25">
      <c r="A18" s="3" t="s">
        <v>33</v>
      </c>
      <c r="B18">
        <v>0</v>
      </c>
      <c r="C18">
        <v>0</v>
      </c>
      <c r="E18">
        <v>25</v>
      </c>
      <c r="F18">
        <v>30</v>
      </c>
      <c r="G18">
        <v>30</v>
      </c>
      <c r="H18">
        <v>28</v>
      </c>
      <c r="I18">
        <v>29</v>
      </c>
      <c r="J18">
        <v>27</v>
      </c>
      <c r="K18">
        <v>22</v>
      </c>
      <c r="L18">
        <v>26</v>
      </c>
      <c r="M18">
        <v>15</v>
      </c>
      <c r="N18">
        <v>10</v>
      </c>
      <c r="O18">
        <v>13</v>
      </c>
      <c r="P18">
        <v>17</v>
      </c>
      <c r="Q18">
        <v>14</v>
      </c>
      <c r="R18">
        <v>19</v>
      </c>
      <c r="S18">
        <v>15</v>
      </c>
      <c r="T18">
        <v>17</v>
      </c>
      <c r="U18">
        <v>12</v>
      </c>
      <c r="V18">
        <v>15</v>
      </c>
      <c r="W18">
        <v>18</v>
      </c>
      <c r="X18">
        <v>12</v>
      </c>
      <c r="Y18">
        <v>19</v>
      </c>
      <c r="Z18">
        <v>7</v>
      </c>
      <c r="AA18">
        <v>0</v>
      </c>
      <c r="AB18">
        <v>9</v>
      </c>
    </row>
    <row r="19" spans="1:28" x14ac:dyDescent="0.25">
      <c r="A19" s="3" t="s">
        <v>34</v>
      </c>
      <c r="B19">
        <v>2</v>
      </c>
      <c r="C19">
        <v>6.6666699999999999</v>
      </c>
      <c r="E19">
        <v>26</v>
      </c>
      <c r="F19">
        <v>30</v>
      </c>
      <c r="G19">
        <v>30</v>
      </c>
      <c r="H19">
        <v>29</v>
      </c>
      <c r="I19">
        <v>28</v>
      </c>
      <c r="J19">
        <v>28</v>
      </c>
      <c r="K19">
        <v>29</v>
      </c>
      <c r="L19">
        <v>29</v>
      </c>
      <c r="M19">
        <v>30</v>
      </c>
      <c r="N19">
        <v>29</v>
      </c>
      <c r="O19">
        <v>27</v>
      </c>
      <c r="P19">
        <v>20</v>
      </c>
      <c r="Q19">
        <v>12</v>
      </c>
      <c r="R19">
        <v>22</v>
      </c>
      <c r="S19">
        <v>27</v>
      </c>
      <c r="T19">
        <v>22</v>
      </c>
      <c r="U19">
        <v>21</v>
      </c>
      <c r="V19">
        <v>17</v>
      </c>
      <c r="W19">
        <v>23</v>
      </c>
      <c r="X19">
        <v>25</v>
      </c>
      <c r="Y19">
        <v>18</v>
      </c>
      <c r="Z19">
        <v>26</v>
      </c>
      <c r="AA19">
        <v>29</v>
      </c>
      <c r="AB19">
        <v>29</v>
      </c>
    </row>
    <row r="20" spans="1:28" x14ac:dyDescent="0.25">
      <c r="A20" s="3" t="s">
        <v>35</v>
      </c>
      <c r="B20">
        <v>17</v>
      </c>
      <c r="C20">
        <v>56.666670000000003</v>
      </c>
      <c r="E20">
        <v>18</v>
      </c>
      <c r="F20">
        <v>30</v>
      </c>
      <c r="G20">
        <v>30</v>
      </c>
      <c r="H20">
        <v>15</v>
      </c>
      <c r="I20">
        <v>30</v>
      </c>
      <c r="J20">
        <v>26</v>
      </c>
      <c r="K20">
        <v>30</v>
      </c>
      <c r="L20">
        <v>15</v>
      </c>
      <c r="M20">
        <v>15</v>
      </c>
      <c r="N20">
        <v>22</v>
      </c>
      <c r="O20">
        <v>29</v>
      </c>
      <c r="P20">
        <v>28</v>
      </c>
      <c r="Q20">
        <v>29</v>
      </c>
      <c r="R20">
        <v>25</v>
      </c>
      <c r="S20">
        <v>28</v>
      </c>
      <c r="T20">
        <v>29</v>
      </c>
      <c r="U20">
        <v>24</v>
      </c>
      <c r="V20">
        <v>27</v>
      </c>
      <c r="W20">
        <v>29</v>
      </c>
      <c r="X20">
        <v>28</v>
      </c>
      <c r="Y20">
        <v>29</v>
      </c>
      <c r="Z20">
        <v>20</v>
      </c>
      <c r="AA20">
        <v>23</v>
      </c>
      <c r="AB20">
        <v>30</v>
      </c>
    </row>
    <row r="23" spans="1:28" x14ac:dyDescent="0.25">
      <c r="A23" s="1" t="s">
        <v>91</v>
      </c>
      <c r="B23" s="1" t="s">
        <v>36</v>
      </c>
      <c r="C23" s="1" t="s">
        <v>37</v>
      </c>
      <c r="D23" s="1" t="s">
        <v>38</v>
      </c>
      <c r="E23" s="1" t="s">
        <v>39</v>
      </c>
      <c r="F23" s="1" t="s">
        <v>40</v>
      </c>
      <c r="G23" s="1" t="s">
        <v>41</v>
      </c>
      <c r="H23" s="1" t="s">
        <v>42</v>
      </c>
      <c r="I23" s="1" t="s">
        <v>43</v>
      </c>
      <c r="J23" s="1" t="s">
        <v>44</v>
      </c>
      <c r="K23" s="1" t="s">
        <v>45</v>
      </c>
      <c r="L23" s="1" t="s">
        <v>46</v>
      </c>
      <c r="M23" s="1" t="s">
        <v>47</v>
      </c>
      <c r="O23" s="1" t="s">
        <v>92</v>
      </c>
      <c r="P23" s="1" t="s">
        <v>36</v>
      </c>
      <c r="Q23" s="1" t="s">
        <v>37</v>
      </c>
      <c r="R23" s="1" t="s">
        <v>38</v>
      </c>
      <c r="S23" s="1" t="s">
        <v>39</v>
      </c>
      <c r="T23" s="1" t="s">
        <v>40</v>
      </c>
      <c r="U23" s="1" t="s">
        <v>41</v>
      </c>
      <c r="V23" s="1" t="s">
        <v>42</v>
      </c>
      <c r="W23" s="1" t="s">
        <v>43</v>
      </c>
      <c r="X23" s="1" t="s">
        <v>44</v>
      </c>
      <c r="Y23" s="1" t="s">
        <v>45</v>
      </c>
      <c r="Z23" s="1" t="s">
        <v>46</v>
      </c>
      <c r="AA23" s="1" t="s">
        <v>47</v>
      </c>
    </row>
    <row r="24" spans="1:28" x14ac:dyDescent="0.25">
      <c r="A24" s="5" t="s">
        <v>2</v>
      </c>
      <c r="B24" s="5">
        <v>86.666666666666671</v>
      </c>
      <c r="C24" s="5">
        <v>86.666666666666671</v>
      </c>
      <c r="D24" s="5">
        <v>61.666666666666664</v>
      </c>
      <c r="E24" s="5">
        <v>76.666666666666671</v>
      </c>
      <c r="F24" s="5">
        <v>48.333333333333336</v>
      </c>
      <c r="G24" s="5">
        <v>60</v>
      </c>
      <c r="H24" s="5">
        <v>18.333333333333332</v>
      </c>
      <c r="I24" s="5">
        <v>0</v>
      </c>
      <c r="J24" s="5">
        <v>16.6666666666667</v>
      </c>
      <c r="K24" s="5">
        <v>3.3333333333333335</v>
      </c>
      <c r="L24" s="5">
        <v>5</v>
      </c>
      <c r="M24" s="5">
        <v>0</v>
      </c>
      <c r="N24" s="5"/>
      <c r="O24" s="5" t="s">
        <v>1</v>
      </c>
      <c r="P24" s="5">
        <v>85</v>
      </c>
      <c r="Q24" s="5">
        <v>100</v>
      </c>
      <c r="R24" s="5">
        <v>93.333333333333329</v>
      </c>
      <c r="S24" s="5">
        <v>91.666666666666671</v>
      </c>
      <c r="T24" s="5">
        <v>78.333333333333329</v>
      </c>
      <c r="U24" s="5">
        <v>66.666666666666671</v>
      </c>
      <c r="V24" s="5">
        <v>61.666666666666664</v>
      </c>
      <c r="W24" s="5">
        <v>83.333333333333329</v>
      </c>
      <c r="X24" s="5">
        <v>73.333333333333329</v>
      </c>
      <c r="Y24" s="5">
        <v>91.666666666666671</v>
      </c>
      <c r="Z24" s="5">
        <v>86.666666666666671</v>
      </c>
      <c r="AA24" s="5">
        <v>66.666666666666671</v>
      </c>
    </row>
    <row r="25" spans="1:28" x14ac:dyDescent="0.25">
      <c r="A25" s="5" t="s">
        <v>0</v>
      </c>
      <c r="B25" s="5">
        <v>91.666666666666671</v>
      </c>
      <c r="C25" s="5">
        <v>100</v>
      </c>
      <c r="D25" s="5">
        <v>75</v>
      </c>
      <c r="E25" s="5">
        <v>41.666666666666664</v>
      </c>
      <c r="F25" s="5">
        <v>86.666666666666671</v>
      </c>
      <c r="G25" s="5">
        <v>36.666666666666664</v>
      </c>
      <c r="H25" s="5">
        <v>33.333333333333336</v>
      </c>
      <c r="I25" s="5">
        <v>53.333333333333336</v>
      </c>
      <c r="J25" s="5">
        <v>46.666666666666664</v>
      </c>
      <c r="K25" s="5">
        <v>70</v>
      </c>
      <c r="L25" s="5">
        <v>65</v>
      </c>
      <c r="M25" s="5">
        <v>15</v>
      </c>
      <c r="N25" s="5"/>
      <c r="O25" s="5" t="s">
        <v>19</v>
      </c>
      <c r="P25" s="5">
        <v>83.333333333333329</v>
      </c>
      <c r="Q25" s="5">
        <v>96.666666666666671</v>
      </c>
      <c r="R25" s="5">
        <v>71.666666666666671</v>
      </c>
      <c r="S25" s="5">
        <v>78.333333333333329</v>
      </c>
      <c r="T25" s="5">
        <v>60</v>
      </c>
      <c r="U25" s="5">
        <v>90</v>
      </c>
      <c r="V25" s="5">
        <v>80</v>
      </c>
      <c r="W25" s="5">
        <v>86.666666666666671</v>
      </c>
      <c r="X25" s="5">
        <v>60</v>
      </c>
      <c r="Y25" s="5">
        <v>73.333333333333329</v>
      </c>
      <c r="Z25" s="5">
        <v>81.666666666666671</v>
      </c>
      <c r="AA25" s="5">
        <v>81.666666666666671</v>
      </c>
    </row>
    <row r="26" spans="1:28" x14ac:dyDescent="0.25">
      <c r="A26" s="5" t="s">
        <v>3</v>
      </c>
      <c r="B26" s="5">
        <v>98.333333333333329</v>
      </c>
      <c r="C26" s="5">
        <v>100</v>
      </c>
      <c r="D26" s="5">
        <v>98.333333333333329</v>
      </c>
      <c r="E26" s="5">
        <v>65</v>
      </c>
      <c r="F26" s="5">
        <v>41.666666666666664</v>
      </c>
      <c r="G26" s="5">
        <v>35</v>
      </c>
      <c r="H26" s="5">
        <v>58.333333333333336</v>
      </c>
      <c r="I26" s="5">
        <v>90</v>
      </c>
      <c r="J26" s="5">
        <v>75</v>
      </c>
      <c r="K26" s="5">
        <v>35</v>
      </c>
      <c r="L26" s="5">
        <v>31.666666666666668</v>
      </c>
      <c r="M26" s="5">
        <v>20</v>
      </c>
      <c r="N26" s="5"/>
      <c r="O26" s="5" t="s">
        <v>21</v>
      </c>
      <c r="P26" s="5">
        <v>95</v>
      </c>
      <c r="Q26" s="5">
        <v>100</v>
      </c>
      <c r="R26" s="5">
        <v>95</v>
      </c>
      <c r="S26" s="5">
        <v>85</v>
      </c>
      <c r="T26" s="5">
        <v>98.333333333333329</v>
      </c>
      <c r="U26" s="5">
        <v>100</v>
      </c>
      <c r="V26" s="5">
        <v>96.666666666666671</v>
      </c>
      <c r="W26" s="5">
        <v>88.333333333333329</v>
      </c>
      <c r="X26" s="5">
        <v>96.666666666666671</v>
      </c>
      <c r="Y26" s="5">
        <v>90</v>
      </c>
      <c r="Z26" s="5">
        <v>95</v>
      </c>
      <c r="AA26" s="5">
        <v>91.666666666666671</v>
      </c>
    </row>
    <row r="27" spans="1:28" x14ac:dyDescent="0.25">
      <c r="A27" s="5" t="s">
        <v>4</v>
      </c>
      <c r="B27" s="5">
        <v>91.666666666666671</v>
      </c>
      <c r="C27" s="5">
        <v>85</v>
      </c>
      <c r="D27" s="5">
        <v>96.666666666666671</v>
      </c>
      <c r="E27" s="5">
        <v>85</v>
      </c>
      <c r="F27" s="5">
        <v>78.333333333333329</v>
      </c>
      <c r="G27" s="5">
        <v>55</v>
      </c>
      <c r="H27" s="5">
        <v>53.333333333333336</v>
      </c>
      <c r="I27" s="5">
        <v>81.666666666666671</v>
      </c>
      <c r="J27" s="5">
        <v>76.666666666666671</v>
      </c>
      <c r="K27" s="5">
        <v>41.666666666666664</v>
      </c>
      <c r="L27" s="5">
        <v>18.333333333333332</v>
      </c>
      <c r="M27" s="5">
        <v>26.666666666666668</v>
      </c>
      <c r="N27" s="5"/>
      <c r="O27" s="5" t="s">
        <v>22</v>
      </c>
      <c r="P27" s="5">
        <v>100</v>
      </c>
      <c r="Q27" s="5">
        <v>98.333333333333329</v>
      </c>
      <c r="R27" s="5">
        <v>100</v>
      </c>
      <c r="S27" s="5">
        <v>100</v>
      </c>
      <c r="T27" s="5">
        <v>100</v>
      </c>
      <c r="U27" s="5">
        <v>100</v>
      </c>
      <c r="V27" s="5">
        <v>95</v>
      </c>
      <c r="W27" s="5">
        <v>98.333333333333329</v>
      </c>
      <c r="X27" s="5">
        <v>90</v>
      </c>
      <c r="Y27" s="5">
        <v>96.666666666666671</v>
      </c>
      <c r="Z27" s="5">
        <v>96.666666666666671</v>
      </c>
      <c r="AA27" s="5">
        <v>88.333333333333329</v>
      </c>
    </row>
    <row r="28" spans="1:28" x14ac:dyDescent="0.25">
      <c r="A28" s="5" t="s">
        <v>30</v>
      </c>
      <c r="B28" s="5">
        <v>80</v>
      </c>
      <c r="C28" s="5">
        <v>100</v>
      </c>
      <c r="D28" s="5">
        <v>98.333333333333329</v>
      </c>
      <c r="E28" s="5">
        <v>78.333333333333329</v>
      </c>
      <c r="F28" s="5">
        <v>38.333333333333336</v>
      </c>
      <c r="G28" s="5">
        <v>18.333333333333332</v>
      </c>
      <c r="H28" s="5">
        <v>43.333333333333336</v>
      </c>
      <c r="I28" s="5">
        <v>23.333333333333332</v>
      </c>
      <c r="J28" s="5">
        <v>36.666666666666664</v>
      </c>
      <c r="K28" s="5">
        <v>33.333333333333336</v>
      </c>
      <c r="L28" s="5">
        <v>6.666666666666667</v>
      </c>
      <c r="M28" s="5">
        <v>0</v>
      </c>
      <c r="N28" s="5"/>
      <c r="O28" s="5" t="s">
        <v>33</v>
      </c>
      <c r="P28" s="5">
        <v>91.666666666666671</v>
      </c>
      <c r="Q28" s="5">
        <v>96.666666666666671</v>
      </c>
      <c r="R28" s="5">
        <v>93.333333333333329</v>
      </c>
      <c r="S28" s="5">
        <v>80</v>
      </c>
      <c r="T28" s="5">
        <v>41.666666666666664</v>
      </c>
      <c r="U28" s="5">
        <v>50</v>
      </c>
      <c r="V28" s="5">
        <v>55</v>
      </c>
      <c r="W28" s="5">
        <v>53.333333333333336</v>
      </c>
      <c r="X28" s="5">
        <v>45</v>
      </c>
      <c r="Y28" s="5">
        <v>50</v>
      </c>
      <c r="Z28" s="5">
        <v>43.333333333333336</v>
      </c>
      <c r="AA28" s="5">
        <v>15</v>
      </c>
    </row>
    <row r="29" spans="1:28" x14ac:dyDescent="0.25">
      <c r="A29" s="5" t="s">
        <v>31</v>
      </c>
      <c r="B29" s="5">
        <v>100</v>
      </c>
      <c r="C29" s="5">
        <v>98.333333333333329</v>
      </c>
      <c r="D29" s="5">
        <v>95</v>
      </c>
      <c r="E29" s="5">
        <v>95</v>
      </c>
      <c r="F29" s="5">
        <v>80</v>
      </c>
      <c r="G29" s="5">
        <v>41.666666666666664</v>
      </c>
      <c r="H29" s="5">
        <v>43.333333333333336</v>
      </c>
      <c r="I29" s="5">
        <v>36.666666666666664</v>
      </c>
      <c r="J29" s="5">
        <v>61.666666666666664</v>
      </c>
      <c r="K29" s="5">
        <v>15</v>
      </c>
      <c r="L29" s="5">
        <v>1.6666666666666667</v>
      </c>
      <c r="M29" s="5">
        <v>11.666666666666666</v>
      </c>
      <c r="N29" s="5"/>
      <c r="O29" s="5" t="s">
        <v>34</v>
      </c>
      <c r="P29" s="5">
        <v>93.333333333333329</v>
      </c>
      <c r="Q29" s="5">
        <v>98.333333333333329</v>
      </c>
      <c r="R29" s="5">
        <v>93.333333333333329</v>
      </c>
      <c r="S29" s="5">
        <v>96.666666666666671</v>
      </c>
      <c r="T29" s="5">
        <v>98.333333333333329</v>
      </c>
      <c r="U29" s="5">
        <v>78.333333333333329</v>
      </c>
      <c r="V29" s="5">
        <v>56.666666666666664</v>
      </c>
      <c r="W29" s="5">
        <v>81.666666666666671</v>
      </c>
      <c r="X29" s="5">
        <v>63.333333333333336</v>
      </c>
      <c r="Y29" s="5">
        <v>80</v>
      </c>
      <c r="Z29" s="5">
        <v>73.333333333333329</v>
      </c>
      <c r="AA29" s="5">
        <v>96.666666666666671</v>
      </c>
    </row>
    <row r="30" spans="1:28" x14ac:dyDescent="0.25">
      <c r="A30" s="5" t="s">
        <v>32</v>
      </c>
      <c r="B30" s="5">
        <v>88.333333333333329</v>
      </c>
      <c r="C30" s="5">
        <v>95</v>
      </c>
      <c r="D30" s="5">
        <v>78.333333333333329</v>
      </c>
      <c r="E30" s="5">
        <v>8.3333333333333339</v>
      </c>
      <c r="F30" s="5">
        <v>1.6666666666666667</v>
      </c>
      <c r="G30" s="5">
        <v>1.6666666666666667</v>
      </c>
      <c r="H30" s="5">
        <v>0</v>
      </c>
      <c r="I30" s="5">
        <v>1.6666666666666667</v>
      </c>
      <c r="J30" s="5">
        <v>20</v>
      </c>
      <c r="K30" s="5">
        <v>0</v>
      </c>
      <c r="L30" s="5">
        <v>0</v>
      </c>
      <c r="M30" s="5">
        <v>0</v>
      </c>
      <c r="N30" s="5"/>
      <c r="O30" s="5" t="s">
        <v>35</v>
      </c>
      <c r="P30" s="5">
        <v>80</v>
      </c>
      <c r="Q30" s="5">
        <v>75</v>
      </c>
      <c r="R30" s="5">
        <v>93.333333333333329</v>
      </c>
      <c r="S30" s="5">
        <v>75</v>
      </c>
      <c r="T30" s="5">
        <v>61.666666666666664</v>
      </c>
      <c r="U30" s="5">
        <v>95</v>
      </c>
      <c r="V30" s="5">
        <v>90</v>
      </c>
      <c r="W30" s="5">
        <v>95</v>
      </c>
      <c r="X30" s="5">
        <v>85</v>
      </c>
      <c r="Y30" s="5">
        <v>95</v>
      </c>
      <c r="Z30" s="5">
        <v>81.666666666666671</v>
      </c>
      <c r="AA30" s="5">
        <v>88.333333333333329</v>
      </c>
    </row>
    <row r="31" spans="1:28" x14ac:dyDescent="0.25">
      <c r="O31" s="3"/>
    </row>
    <row r="32" spans="1:28" x14ac:dyDescent="0.25">
      <c r="A32" s="3"/>
      <c r="O32" s="3"/>
    </row>
    <row r="34" spans="1:29" x14ac:dyDescent="0.25">
      <c r="C34" t="s">
        <v>94</v>
      </c>
    </row>
    <row r="35" spans="1:29" x14ac:dyDescent="0.25">
      <c r="A35" s="1"/>
      <c r="B35" s="1"/>
      <c r="C35" s="1"/>
      <c r="D35" s="1" t="s">
        <v>88</v>
      </c>
      <c r="E35" s="1"/>
      <c r="F35" s="1"/>
      <c r="G35" s="1"/>
      <c r="H35" s="1"/>
      <c r="I35" s="1"/>
    </row>
    <row r="36" spans="1:29" x14ac:dyDescent="0.25">
      <c r="A36" s="1" t="s">
        <v>89</v>
      </c>
      <c r="B36" s="1"/>
      <c r="K36" s="1" t="s">
        <v>92</v>
      </c>
      <c r="L36" s="1"/>
      <c r="U36" s="1" t="s">
        <v>91</v>
      </c>
      <c r="V36" s="1"/>
    </row>
    <row r="37" spans="1:29" x14ac:dyDescent="0.25">
      <c r="A37" t="s">
        <v>115</v>
      </c>
      <c r="B37" s="1" t="s">
        <v>130</v>
      </c>
      <c r="C37" s="7" t="s">
        <v>18</v>
      </c>
      <c r="E37" s="1" t="s">
        <v>112</v>
      </c>
      <c r="F37" s="1" t="s">
        <v>113</v>
      </c>
      <c r="G37" s="1" t="s">
        <v>114</v>
      </c>
      <c r="H37" s="1"/>
      <c r="I37" s="7" t="s">
        <v>18</v>
      </c>
      <c r="K37" t="s">
        <v>115</v>
      </c>
      <c r="L37" s="1" t="s">
        <v>130</v>
      </c>
      <c r="M37" s="7" t="s">
        <v>18</v>
      </c>
      <c r="O37" s="1" t="s">
        <v>112</v>
      </c>
      <c r="P37" s="1" t="s">
        <v>113</v>
      </c>
      <c r="Q37" s="1" t="s">
        <v>114</v>
      </c>
      <c r="R37" s="1"/>
      <c r="S37" s="7" t="s">
        <v>18</v>
      </c>
      <c r="U37" t="s">
        <v>115</v>
      </c>
      <c r="V37" s="1" t="s">
        <v>130</v>
      </c>
      <c r="W37" s="7" t="s">
        <v>18</v>
      </c>
      <c r="Y37" s="1" t="s">
        <v>112</v>
      </c>
      <c r="Z37" s="1" t="s">
        <v>113</v>
      </c>
      <c r="AA37" s="1" t="s">
        <v>114</v>
      </c>
      <c r="AB37" s="1"/>
      <c r="AC37" s="7" t="s">
        <v>18</v>
      </c>
    </row>
    <row r="38" spans="1:29" x14ac:dyDescent="0.25">
      <c r="A38" s="3" t="s">
        <v>48</v>
      </c>
      <c r="B38">
        <v>30</v>
      </c>
      <c r="C38">
        <v>100</v>
      </c>
      <c r="E38">
        <v>30</v>
      </c>
      <c r="F38">
        <v>30</v>
      </c>
      <c r="G38">
        <v>30</v>
      </c>
      <c r="I38" s="5">
        <v>100</v>
      </c>
      <c r="K38" s="3" t="s">
        <v>1</v>
      </c>
      <c r="L38">
        <v>22</v>
      </c>
      <c r="M38">
        <v>73.333299999999994</v>
      </c>
      <c r="O38">
        <v>28</v>
      </c>
      <c r="P38">
        <v>30</v>
      </c>
      <c r="Q38">
        <v>27</v>
      </c>
      <c r="S38" s="5">
        <v>94.44444</v>
      </c>
      <c r="U38" s="3" t="s">
        <v>2</v>
      </c>
      <c r="V38">
        <v>1</v>
      </c>
      <c r="W38">
        <v>3.3332999999999999</v>
      </c>
      <c r="Y38">
        <v>6</v>
      </c>
      <c r="Z38">
        <v>17</v>
      </c>
      <c r="AA38">
        <v>5</v>
      </c>
      <c r="AC38" s="5">
        <v>31.11111</v>
      </c>
    </row>
    <row r="39" spans="1:29" x14ac:dyDescent="0.25">
      <c r="A39" s="3" t="s">
        <v>49</v>
      </c>
      <c r="B39">
        <v>0</v>
      </c>
      <c r="C39">
        <v>0</v>
      </c>
      <c r="E39">
        <v>24</v>
      </c>
      <c r="F39">
        <v>25</v>
      </c>
      <c r="G39">
        <v>26</v>
      </c>
      <c r="I39" s="5">
        <v>83.333330000000004</v>
      </c>
      <c r="K39" s="3" t="s">
        <v>19</v>
      </c>
      <c r="L39">
        <v>13</v>
      </c>
      <c r="M39">
        <v>43.333300000000001</v>
      </c>
      <c r="O39">
        <v>29</v>
      </c>
      <c r="P39">
        <v>27</v>
      </c>
      <c r="Q39">
        <v>25</v>
      </c>
      <c r="S39" s="5">
        <v>90</v>
      </c>
      <c r="U39" s="3" t="s">
        <v>0</v>
      </c>
      <c r="V39">
        <v>0</v>
      </c>
      <c r="W39">
        <v>0</v>
      </c>
      <c r="Y39">
        <v>7</v>
      </c>
      <c r="Z39">
        <v>5</v>
      </c>
      <c r="AA39">
        <v>6</v>
      </c>
      <c r="AC39" s="5">
        <v>20</v>
      </c>
    </row>
    <row r="40" spans="1:29" x14ac:dyDescent="0.25">
      <c r="A40" s="3" t="s">
        <v>50</v>
      </c>
      <c r="B40">
        <v>20</v>
      </c>
      <c r="C40">
        <v>66.666700000000006</v>
      </c>
      <c r="E40">
        <v>22</v>
      </c>
      <c r="F40">
        <v>30</v>
      </c>
      <c r="G40">
        <v>30</v>
      </c>
      <c r="I40" s="5">
        <v>91.111109999999996</v>
      </c>
      <c r="K40" s="3" t="s">
        <v>21</v>
      </c>
      <c r="L40">
        <v>28</v>
      </c>
      <c r="M40">
        <v>93.333330000000004</v>
      </c>
      <c r="O40">
        <v>29</v>
      </c>
      <c r="P40">
        <v>30</v>
      </c>
      <c r="Q40">
        <v>25</v>
      </c>
      <c r="S40" s="5">
        <v>93.333330000000004</v>
      </c>
      <c r="U40" s="3" t="s">
        <v>3</v>
      </c>
      <c r="V40">
        <v>0</v>
      </c>
      <c r="W40">
        <v>0</v>
      </c>
      <c r="Y40">
        <v>18</v>
      </c>
      <c r="Z40">
        <v>20</v>
      </c>
      <c r="AA40">
        <v>4</v>
      </c>
      <c r="AC40" s="5">
        <v>46.666670000000003</v>
      </c>
    </row>
    <row r="41" spans="1:29" x14ac:dyDescent="0.25">
      <c r="A41" s="3" t="s">
        <v>51</v>
      </c>
      <c r="B41">
        <v>26</v>
      </c>
      <c r="C41">
        <v>86.666700000000006</v>
      </c>
      <c r="E41">
        <v>29</v>
      </c>
      <c r="F41">
        <v>30</v>
      </c>
      <c r="G41">
        <v>29</v>
      </c>
      <c r="I41" s="5">
        <v>97.777780000000007</v>
      </c>
      <c r="K41" s="3" t="s">
        <v>22</v>
      </c>
      <c r="L41">
        <v>20</v>
      </c>
      <c r="M41">
        <v>66.666669999999996</v>
      </c>
      <c r="O41">
        <v>30</v>
      </c>
      <c r="P41">
        <v>30</v>
      </c>
      <c r="Q41">
        <v>29</v>
      </c>
      <c r="S41" s="5">
        <v>98.888890000000004</v>
      </c>
      <c r="U41" s="3" t="s">
        <v>4</v>
      </c>
      <c r="V41">
        <v>8</v>
      </c>
      <c r="W41">
        <v>26.666699999999999</v>
      </c>
      <c r="Y41">
        <v>14</v>
      </c>
      <c r="Z41">
        <v>10</v>
      </c>
      <c r="AA41">
        <v>0</v>
      </c>
      <c r="AC41" s="5">
        <v>26.66667</v>
      </c>
    </row>
    <row r="42" spans="1:29" x14ac:dyDescent="0.25">
      <c r="A42" s="3" t="s">
        <v>52</v>
      </c>
      <c r="B42">
        <v>0</v>
      </c>
      <c r="C42">
        <v>0</v>
      </c>
      <c r="E42">
        <v>29</v>
      </c>
      <c r="F42">
        <v>30</v>
      </c>
      <c r="G42">
        <v>30</v>
      </c>
      <c r="I42" s="5">
        <v>98.888890000000004</v>
      </c>
      <c r="K42" s="3" t="s">
        <v>33</v>
      </c>
      <c r="L42">
        <v>0</v>
      </c>
      <c r="M42">
        <v>0</v>
      </c>
      <c r="O42">
        <v>27</v>
      </c>
      <c r="P42">
        <v>22</v>
      </c>
      <c r="Q42">
        <v>18</v>
      </c>
      <c r="S42" s="5">
        <v>74.44444</v>
      </c>
      <c r="U42" s="3" t="s">
        <v>30</v>
      </c>
      <c r="V42">
        <v>0</v>
      </c>
      <c r="W42">
        <v>0</v>
      </c>
      <c r="Y42">
        <v>20</v>
      </c>
      <c r="Z42">
        <v>14</v>
      </c>
      <c r="AA42">
        <v>4</v>
      </c>
      <c r="AC42" s="5">
        <v>42.22222</v>
      </c>
    </row>
    <row r="43" spans="1:29" x14ac:dyDescent="0.25">
      <c r="A43" s="3" t="s">
        <v>53</v>
      </c>
      <c r="B43">
        <v>13</v>
      </c>
      <c r="C43">
        <v>43.333329999999997</v>
      </c>
      <c r="E43">
        <v>20</v>
      </c>
      <c r="F43">
        <v>30</v>
      </c>
      <c r="G43">
        <v>27</v>
      </c>
      <c r="I43" s="5">
        <v>85.55556</v>
      </c>
      <c r="K43" s="3" t="s">
        <v>34</v>
      </c>
      <c r="L43">
        <v>0</v>
      </c>
      <c r="M43">
        <v>0</v>
      </c>
      <c r="O43">
        <v>30</v>
      </c>
      <c r="P43">
        <v>30</v>
      </c>
      <c r="Q43">
        <v>26</v>
      </c>
      <c r="S43" s="5">
        <v>95.55556</v>
      </c>
      <c r="U43" s="3" t="s">
        <v>31</v>
      </c>
      <c r="V43">
        <v>14</v>
      </c>
      <c r="W43">
        <v>46.666699999999999</v>
      </c>
      <c r="Y43">
        <v>24</v>
      </c>
      <c r="Z43">
        <v>22</v>
      </c>
      <c r="AA43">
        <v>8</v>
      </c>
      <c r="AC43" s="5">
        <v>60</v>
      </c>
    </row>
    <row r="44" spans="1:29" x14ac:dyDescent="0.25">
      <c r="A44" s="3"/>
      <c r="I44" s="5"/>
      <c r="K44" s="3" t="s">
        <v>35</v>
      </c>
      <c r="L44">
        <v>26</v>
      </c>
      <c r="M44">
        <v>86.666700000000006</v>
      </c>
      <c r="O44">
        <v>27</v>
      </c>
      <c r="P44">
        <v>30</v>
      </c>
      <c r="Q44">
        <v>23</v>
      </c>
      <c r="S44" s="5">
        <v>88.888890000000004</v>
      </c>
      <c r="U44" s="3" t="s">
        <v>32</v>
      </c>
      <c r="V44">
        <v>0</v>
      </c>
      <c r="W44">
        <v>0</v>
      </c>
      <c r="Y44">
        <v>0</v>
      </c>
      <c r="Z44">
        <v>0</v>
      </c>
      <c r="AA44">
        <v>0</v>
      </c>
      <c r="AC44" s="5">
        <v>0</v>
      </c>
    </row>
    <row r="45" spans="1:29" x14ac:dyDescent="0.25">
      <c r="F45" s="5"/>
      <c r="M45" s="5"/>
      <c r="T45" s="5"/>
    </row>
    <row r="46" spans="1:29" x14ac:dyDescent="0.25">
      <c r="F46" s="5"/>
      <c r="M46" s="5"/>
      <c r="T46" s="5"/>
    </row>
    <row r="47" spans="1:29" x14ac:dyDescent="0.25">
      <c r="C47" t="s">
        <v>98</v>
      </c>
      <c r="F47" s="5"/>
      <c r="M47" s="5"/>
      <c r="T47" s="5"/>
    </row>
    <row r="48" spans="1:29" x14ac:dyDescent="0.25">
      <c r="A48" s="1"/>
      <c r="B48" s="1"/>
      <c r="C48" s="1"/>
      <c r="D48" s="1" t="s">
        <v>90</v>
      </c>
      <c r="E48" s="1"/>
      <c r="F48" s="6"/>
      <c r="G48" s="1"/>
      <c r="H48" s="1"/>
      <c r="I48" s="1"/>
      <c r="M48" s="5"/>
      <c r="T48" s="5"/>
    </row>
    <row r="49" spans="1:30" x14ac:dyDescent="0.25">
      <c r="A49" s="1" t="s">
        <v>89</v>
      </c>
      <c r="B49" s="1"/>
      <c r="F49" s="5"/>
      <c r="K49" s="1" t="s">
        <v>92</v>
      </c>
      <c r="L49" s="1"/>
      <c r="T49" s="5"/>
      <c r="U49" s="1" t="s">
        <v>91</v>
      </c>
      <c r="V49" s="1"/>
    </row>
    <row r="50" spans="1:30" x14ac:dyDescent="0.25">
      <c r="A50" t="s">
        <v>115</v>
      </c>
      <c r="B50" s="1" t="s">
        <v>130</v>
      </c>
      <c r="C50" s="7" t="s">
        <v>18</v>
      </c>
      <c r="E50" s="1" t="s">
        <v>112</v>
      </c>
      <c r="F50" s="1" t="s">
        <v>113</v>
      </c>
      <c r="G50" s="1" t="s">
        <v>114</v>
      </c>
      <c r="H50" s="1"/>
      <c r="I50" s="7" t="s">
        <v>18</v>
      </c>
      <c r="K50" t="s">
        <v>115</v>
      </c>
      <c r="L50" s="1" t="s">
        <v>130</v>
      </c>
      <c r="M50" s="7" t="s">
        <v>18</v>
      </c>
      <c r="O50" s="1" t="s">
        <v>112</v>
      </c>
      <c r="P50" s="1" t="s">
        <v>113</v>
      </c>
      <c r="Q50" s="1" t="s">
        <v>114</v>
      </c>
      <c r="R50" s="1"/>
      <c r="S50" s="7" t="s">
        <v>18</v>
      </c>
      <c r="U50" t="s">
        <v>115</v>
      </c>
      <c r="V50" s="1" t="s">
        <v>130</v>
      </c>
      <c r="W50" s="7" t="s">
        <v>18</v>
      </c>
      <c r="Y50" s="1" t="s">
        <v>112</v>
      </c>
      <c r="Z50" s="1" t="s">
        <v>113</v>
      </c>
      <c r="AA50" s="1" t="s">
        <v>114</v>
      </c>
      <c r="AB50" s="1"/>
      <c r="AC50" s="7" t="s">
        <v>18</v>
      </c>
    </row>
    <row r="51" spans="1:30" x14ac:dyDescent="0.25">
      <c r="A51" s="3" t="s">
        <v>48</v>
      </c>
      <c r="B51">
        <v>19</v>
      </c>
      <c r="C51">
        <v>63.333329999999997</v>
      </c>
      <c r="E51">
        <v>29</v>
      </c>
      <c r="F51">
        <v>30</v>
      </c>
      <c r="G51">
        <v>30</v>
      </c>
      <c r="I51" s="5">
        <v>98.888890000000004</v>
      </c>
      <c r="K51" s="3" t="s">
        <v>1</v>
      </c>
      <c r="L51">
        <v>26</v>
      </c>
      <c r="M51">
        <v>86.666700000000006</v>
      </c>
      <c r="O51">
        <v>29</v>
      </c>
      <c r="P51">
        <v>30</v>
      </c>
      <c r="Q51">
        <v>29</v>
      </c>
      <c r="S51" s="5">
        <v>97.777780000000007</v>
      </c>
      <c r="U51" s="3" t="s">
        <v>2</v>
      </c>
      <c r="V51">
        <v>10</v>
      </c>
      <c r="W51">
        <v>33.333300000000001</v>
      </c>
      <c r="Y51">
        <v>17</v>
      </c>
      <c r="Z51">
        <v>14</v>
      </c>
      <c r="AA51">
        <v>13</v>
      </c>
      <c r="AC51" s="5">
        <v>48.888890000000004</v>
      </c>
    </row>
    <row r="52" spans="1:30" x14ac:dyDescent="0.25">
      <c r="A52" s="3" t="s">
        <v>49</v>
      </c>
      <c r="B52">
        <v>7</v>
      </c>
      <c r="C52">
        <v>23.33333</v>
      </c>
      <c r="E52">
        <v>29</v>
      </c>
      <c r="F52">
        <v>30</v>
      </c>
      <c r="G52">
        <v>28</v>
      </c>
      <c r="I52" s="5">
        <v>96.666669999999996</v>
      </c>
      <c r="K52" s="3" t="s">
        <v>19</v>
      </c>
      <c r="L52">
        <v>4</v>
      </c>
      <c r="M52">
        <v>13.33333</v>
      </c>
      <c r="O52">
        <v>20</v>
      </c>
      <c r="P52">
        <v>10</v>
      </c>
      <c r="Q52">
        <v>24</v>
      </c>
      <c r="S52" s="5">
        <v>60</v>
      </c>
      <c r="U52" s="3" t="s">
        <v>0</v>
      </c>
      <c r="V52">
        <v>23</v>
      </c>
      <c r="W52">
        <v>76.666669999999996</v>
      </c>
      <c r="Y52">
        <v>30</v>
      </c>
      <c r="Z52">
        <v>28</v>
      </c>
      <c r="AA52">
        <v>29</v>
      </c>
      <c r="AC52" s="5">
        <v>96.666669999999996</v>
      </c>
    </row>
    <row r="53" spans="1:30" x14ac:dyDescent="0.25">
      <c r="A53" s="3" t="s">
        <v>50</v>
      </c>
      <c r="B53">
        <v>28</v>
      </c>
      <c r="C53">
        <v>93.333299999999994</v>
      </c>
      <c r="E53">
        <v>29</v>
      </c>
      <c r="F53">
        <v>30</v>
      </c>
      <c r="G53">
        <v>30</v>
      </c>
      <c r="I53" s="5">
        <v>98.888890000000004</v>
      </c>
      <c r="K53" s="3" t="s">
        <v>21</v>
      </c>
      <c r="L53">
        <v>17</v>
      </c>
      <c r="M53">
        <v>56.666699999999999</v>
      </c>
      <c r="O53">
        <v>27</v>
      </c>
      <c r="P53">
        <v>29</v>
      </c>
      <c r="Q53">
        <v>23</v>
      </c>
      <c r="S53" s="5">
        <v>87.777780000000007</v>
      </c>
      <c r="U53" s="3" t="s">
        <v>3</v>
      </c>
      <c r="V53">
        <v>24</v>
      </c>
      <c r="W53">
        <v>80</v>
      </c>
      <c r="Y53">
        <v>30</v>
      </c>
      <c r="Z53">
        <v>27</v>
      </c>
      <c r="AA53">
        <v>20</v>
      </c>
      <c r="AC53" s="5">
        <v>85.55556</v>
      </c>
    </row>
    <row r="54" spans="1:30" x14ac:dyDescent="0.25">
      <c r="A54" s="3" t="s">
        <v>51</v>
      </c>
      <c r="B54">
        <v>21</v>
      </c>
      <c r="C54">
        <v>70</v>
      </c>
      <c r="E54">
        <v>27</v>
      </c>
      <c r="F54">
        <v>30</v>
      </c>
      <c r="G54">
        <v>30</v>
      </c>
      <c r="I54" s="5">
        <v>96.666669999999996</v>
      </c>
      <c r="K54" s="3" t="s">
        <v>22</v>
      </c>
      <c r="L54">
        <v>23</v>
      </c>
      <c r="M54">
        <v>76.666700000000006</v>
      </c>
      <c r="O54">
        <v>29</v>
      </c>
      <c r="P54">
        <v>26</v>
      </c>
      <c r="Q54">
        <v>30</v>
      </c>
      <c r="S54" s="5">
        <v>94.44444</v>
      </c>
      <c r="U54" s="3" t="s">
        <v>4</v>
      </c>
      <c r="V54">
        <v>16</v>
      </c>
      <c r="W54">
        <v>53.333329999999997</v>
      </c>
      <c r="Y54">
        <v>25</v>
      </c>
      <c r="Z54">
        <v>28</v>
      </c>
      <c r="AA54">
        <v>27</v>
      </c>
      <c r="AC54" s="5">
        <v>88.888890000000004</v>
      </c>
    </row>
    <row r="55" spans="1:30" x14ac:dyDescent="0.25">
      <c r="A55" s="3" t="s">
        <v>52</v>
      </c>
      <c r="B55">
        <v>29</v>
      </c>
      <c r="C55">
        <v>96.666700000000006</v>
      </c>
      <c r="E55">
        <v>27</v>
      </c>
      <c r="F55">
        <v>30</v>
      </c>
      <c r="G55">
        <v>30</v>
      </c>
      <c r="I55" s="5">
        <v>96.666669999999996</v>
      </c>
      <c r="K55" s="3" t="s">
        <v>33</v>
      </c>
      <c r="L55">
        <v>9</v>
      </c>
      <c r="M55">
        <v>30</v>
      </c>
      <c r="O55">
        <v>27</v>
      </c>
      <c r="P55">
        <v>29</v>
      </c>
      <c r="Q55">
        <v>19</v>
      </c>
      <c r="S55" s="5">
        <v>83.333332999999996</v>
      </c>
      <c r="U55" s="3" t="s">
        <v>30</v>
      </c>
      <c r="V55">
        <v>2</v>
      </c>
      <c r="W55">
        <v>6.6666699999999999</v>
      </c>
      <c r="Y55">
        <v>28</v>
      </c>
      <c r="Z55">
        <v>24</v>
      </c>
      <c r="AA55">
        <v>26</v>
      </c>
      <c r="AC55" s="5">
        <v>86.666669999999996</v>
      </c>
    </row>
    <row r="56" spans="1:30" x14ac:dyDescent="0.25">
      <c r="A56" s="3" t="s">
        <v>53</v>
      </c>
      <c r="B56">
        <v>19</v>
      </c>
      <c r="C56">
        <v>63.333329999999997</v>
      </c>
      <c r="D56" s="5"/>
      <c r="E56">
        <v>26</v>
      </c>
      <c r="F56">
        <v>30</v>
      </c>
      <c r="G56">
        <v>30</v>
      </c>
      <c r="I56" s="5">
        <v>95.55556</v>
      </c>
      <c r="K56" s="3" t="s">
        <v>34</v>
      </c>
      <c r="L56">
        <v>27</v>
      </c>
      <c r="M56">
        <v>90</v>
      </c>
      <c r="O56">
        <v>30</v>
      </c>
      <c r="P56">
        <v>30</v>
      </c>
      <c r="Q56">
        <v>18</v>
      </c>
      <c r="S56" s="5">
        <v>86.666669999999996</v>
      </c>
      <c r="U56" s="3" t="s">
        <v>31</v>
      </c>
      <c r="V56">
        <v>27</v>
      </c>
      <c r="W56">
        <v>90</v>
      </c>
      <c r="Y56">
        <v>29</v>
      </c>
      <c r="Z56">
        <v>30</v>
      </c>
      <c r="AA56">
        <v>28</v>
      </c>
      <c r="AC56" s="5">
        <v>96.666669999999996</v>
      </c>
    </row>
    <row r="57" spans="1:30" x14ac:dyDescent="0.25">
      <c r="A57" s="3"/>
      <c r="I57" s="5"/>
      <c r="K57" s="3" t="s">
        <v>35</v>
      </c>
      <c r="L57">
        <v>13</v>
      </c>
      <c r="M57">
        <v>43.333329999999997</v>
      </c>
      <c r="O57">
        <v>28</v>
      </c>
      <c r="P57">
        <v>29</v>
      </c>
      <c r="Q57">
        <v>26</v>
      </c>
      <c r="S57" s="5">
        <v>92.222222000000002</v>
      </c>
      <c r="U57" s="3" t="s">
        <v>32</v>
      </c>
      <c r="V57">
        <v>0</v>
      </c>
      <c r="W57">
        <v>0</v>
      </c>
      <c r="Y57">
        <v>24</v>
      </c>
      <c r="Z57">
        <v>25</v>
      </c>
      <c r="AA57">
        <v>17</v>
      </c>
      <c r="AC57" s="5">
        <v>73.333330000000004</v>
      </c>
    </row>
    <row r="58" spans="1:30" x14ac:dyDescent="0.25">
      <c r="F58" s="5"/>
      <c r="P58" s="5"/>
      <c r="W58" s="5"/>
      <c r="AA58" s="5"/>
    </row>
    <row r="59" spans="1:30" x14ac:dyDescent="0.25">
      <c r="C59" t="s">
        <v>124</v>
      </c>
      <c r="F59" s="5"/>
      <c r="M59" s="5"/>
      <c r="Q59" s="2"/>
      <c r="T59" s="5"/>
      <c r="AA59" s="5"/>
    </row>
    <row r="60" spans="1:30" x14ac:dyDescent="0.25">
      <c r="A60" s="1"/>
      <c r="B60" s="1"/>
      <c r="C60" s="1"/>
      <c r="D60" s="1" t="s">
        <v>123</v>
      </c>
      <c r="E60" s="1"/>
      <c r="F60" s="6"/>
      <c r="G60" s="1"/>
      <c r="H60" s="1"/>
      <c r="I60" s="1"/>
      <c r="M60" s="5"/>
      <c r="T60" s="5"/>
      <c r="AA60" s="5"/>
    </row>
    <row r="61" spans="1:30" x14ac:dyDescent="0.25">
      <c r="A61" s="1" t="s">
        <v>89</v>
      </c>
      <c r="B61" s="1"/>
      <c r="F61" s="5"/>
      <c r="K61" s="1" t="s">
        <v>92</v>
      </c>
      <c r="L61" s="1"/>
      <c r="T61" s="5"/>
      <c r="U61" s="1" t="s">
        <v>91</v>
      </c>
      <c r="V61" s="1"/>
      <c r="AA61" s="5"/>
    </row>
    <row r="62" spans="1:30" x14ac:dyDescent="0.25">
      <c r="A62" t="s">
        <v>115</v>
      </c>
      <c r="B62" s="1" t="s">
        <v>130</v>
      </c>
      <c r="C62" s="7" t="s">
        <v>18</v>
      </c>
      <c r="E62" s="1" t="s">
        <v>112</v>
      </c>
      <c r="F62" s="1" t="s">
        <v>113</v>
      </c>
      <c r="G62" s="1" t="s">
        <v>114</v>
      </c>
      <c r="H62" s="1"/>
      <c r="I62" s="7" t="s">
        <v>18</v>
      </c>
      <c r="K62" t="s">
        <v>115</v>
      </c>
      <c r="L62" s="1" t="s">
        <v>130</v>
      </c>
      <c r="M62" s="7" t="s">
        <v>18</v>
      </c>
      <c r="O62" s="1" t="s">
        <v>112</v>
      </c>
      <c r="P62" s="1" t="s">
        <v>113</v>
      </c>
      <c r="Q62" s="1" t="s">
        <v>114</v>
      </c>
      <c r="R62" s="1"/>
      <c r="S62" s="7" t="s">
        <v>18</v>
      </c>
      <c r="U62" t="s">
        <v>115</v>
      </c>
      <c r="V62" s="1" t="s">
        <v>130</v>
      </c>
      <c r="W62" s="7" t="s">
        <v>18</v>
      </c>
      <c r="Y62" s="1" t="s">
        <v>112</v>
      </c>
      <c r="Z62" s="1" t="s">
        <v>113</v>
      </c>
      <c r="AA62" s="1" t="s">
        <v>114</v>
      </c>
      <c r="AB62" s="1"/>
      <c r="AC62" s="7" t="s">
        <v>18</v>
      </c>
      <c r="AD62" s="5"/>
    </row>
    <row r="63" spans="1:30" x14ac:dyDescent="0.25">
      <c r="A63" s="3" t="s">
        <v>48</v>
      </c>
      <c r="B63">
        <v>18</v>
      </c>
      <c r="C63">
        <v>60</v>
      </c>
      <c r="E63">
        <v>26</v>
      </c>
      <c r="F63">
        <v>25</v>
      </c>
      <c r="G63">
        <v>23</v>
      </c>
      <c r="I63" s="5">
        <v>82.222219999999993</v>
      </c>
      <c r="K63" s="3" t="s">
        <v>1</v>
      </c>
      <c r="L63">
        <v>0</v>
      </c>
      <c r="M63">
        <v>0</v>
      </c>
      <c r="O63">
        <v>18</v>
      </c>
      <c r="P63">
        <v>18</v>
      </c>
      <c r="Q63">
        <v>18</v>
      </c>
      <c r="S63" s="5">
        <v>60</v>
      </c>
      <c r="U63" s="3" t="s">
        <v>2</v>
      </c>
      <c r="V63">
        <v>0</v>
      </c>
      <c r="W63">
        <v>0</v>
      </c>
      <c r="Y63">
        <v>21</v>
      </c>
      <c r="Z63">
        <v>3</v>
      </c>
      <c r="AA63">
        <v>0</v>
      </c>
      <c r="AC63" s="5">
        <v>26.66667</v>
      </c>
      <c r="AD63" s="5"/>
    </row>
    <row r="64" spans="1:30" x14ac:dyDescent="0.25">
      <c r="A64" s="3" t="s">
        <v>49</v>
      </c>
      <c r="B64">
        <v>20</v>
      </c>
      <c r="C64">
        <v>66.666700000000006</v>
      </c>
      <c r="E64">
        <v>25</v>
      </c>
      <c r="F64">
        <v>24</v>
      </c>
      <c r="G64">
        <v>23</v>
      </c>
      <c r="I64" s="5">
        <v>80</v>
      </c>
      <c r="K64" s="3" t="s">
        <v>19</v>
      </c>
      <c r="L64">
        <v>2</v>
      </c>
      <c r="M64">
        <v>6.6666999999999996</v>
      </c>
      <c r="O64">
        <v>23</v>
      </c>
      <c r="P64">
        <v>17</v>
      </c>
      <c r="Q64">
        <v>9</v>
      </c>
      <c r="S64" s="5">
        <v>54.44444</v>
      </c>
      <c r="U64" s="3" t="s">
        <v>0</v>
      </c>
      <c r="V64">
        <v>0</v>
      </c>
      <c r="W64">
        <v>0</v>
      </c>
      <c r="Y64">
        <v>23</v>
      </c>
      <c r="Z64">
        <v>19</v>
      </c>
      <c r="AA64">
        <v>6</v>
      </c>
      <c r="AC64" s="5">
        <v>53.333329999999997</v>
      </c>
      <c r="AD64" s="5"/>
    </row>
    <row r="65" spans="1:39" x14ac:dyDescent="0.25">
      <c r="A65" s="3" t="s">
        <v>50</v>
      </c>
      <c r="B65">
        <v>19</v>
      </c>
      <c r="C65">
        <v>63.333329999999997</v>
      </c>
      <c r="E65">
        <v>22</v>
      </c>
      <c r="F65">
        <v>27</v>
      </c>
      <c r="G65">
        <v>25</v>
      </c>
      <c r="I65" s="5">
        <v>82.222219999999993</v>
      </c>
      <c r="K65" s="3" t="s">
        <v>21</v>
      </c>
      <c r="L65">
        <v>10</v>
      </c>
      <c r="M65">
        <v>33.333300000000001</v>
      </c>
      <c r="O65">
        <v>19</v>
      </c>
      <c r="P65">
        <v>17</v>
      </c>
      <c r="Q65">
        <v>4</v>
      </c>
      <c r="S65" s="5">
        <v>44.44444</v>
      </c>
      <c r="U65" s="3" t="s">
        <v>3</v>
      </c>
      <c r="V65">
        <v>14</v>
      </c>
      <c r="W65">
        <v>46.666699999999999</v>
      </c>
      <c r="Y65">
        <v>18</v>
      </c>
      <c r="Z65">
        <v>18</v>
      </c>
      <c r="AA65">
        <v>5</v>
      </c>
      <c r="AC65" s="5">
        <v>45.55556</v>
      </c>
      <c r="AD65" s="5"/>
    </row>
    <row r="66" spans="1:39" x14ac:dyDescent="0.25">
      <c r="A66" s="3" t="s">
        <v>51</v>
      </c>
      <c r="B66">
        <v>19</v>
      </c>
      <c r="C66">
        <v>63.333329999999997</v>
      </c>
      <c r="E66">
        <v>27</v>
      </c>
      <c r="F66">
        <v>28</v>
      </c>
      <c r="G66">
        <v>14</v>
      </c>
      <c r="I66" s="5">
        <v>76.666669999999996</v>
      </c>
      <c r="K66" s="3" t="s">
        <v>22</v>
      </c>
      <c r="L66">
        <v>30</v>
      </c>
      <c r="M66">
        <v>100</v>
      </c>
      <c r="O66">
        <v>28</v>
      </c>
      <c r="P66">
        <v>25</v>
      </c>
      <c r="Q66">
        <v>17</v>
      </c>
      <c r="S66" s="5">
        <v>77.777780000000007</v>
      </c>
      <c r="U66" s="3" t="s">
        <v>4</v>
      </c>
      <c r="V66">
        <v>0</v>
      </c>
      <c r="W66">
        <v>0</v>
      </c>
      <c r="Y66">
        <v>16</v>
      </c>
      <c r="Z66">
        <v>27</v>
      </c>
      <c r="AA66">
        <v>22</v>
      </c>
      <c r="AC66" s="5">
        <v>72.222219999999993</v>
      </c>
      <c r="AD66" s="5"/>
    </row>
    <row r="67" spans="1:39" x14ac:dyDescent="0.25">
      <c r="A67" s="3" t="s">
        <v>52</v>
      </c>
      <c r="B67">
        <v>28</v>
      </c>
      <c r="C67">
        <v>93.333299999999994</v>
      </c>
      <c r="E67">
        <v>26</v>
      </c>
      <c r="F67">
        <v>30</v>
      </c>
      <c r="G67">
        <v>30</v>
      </c>
      <c r="I67" s="5">
        <v>95.55556</v>
      </c>
      <c r="K67" s="3" t="s">
        <v>33</v>
      </c>
      <c r="L67">
        <v>0</v>
      </c>
      <c r="M67">
        <v>0</v>
      </c>
      <c r="O67">
        <v>23</v>
      </c>
      <c r="P67">
        <v>2</v>
      </c>
      <c r="Q67">
        <v>3</v>
      </c>
      <c r="S67" s="5">
        <v>31.11111</v>
      </c>
      <c r="U67" s="3" t="s">
        <v>30</v>
      </c>
      <c r="V67">
        <v>0</v>
      </c>
      <c r="W67">
        <v>0</v>
      </c>
      <c r="Y67">
        <v>15</v>
      </c>
      <c r="Z67">
        <v>25</v>
      </c>
      <c r="AA67">
        <v>8</v>
      </c>
      <c r="AC67" s="5">
        <v>53.333329999999997</v>
      </c>
      <c r="AD67" s="5"/>
    </row>
    <row r="68" spans="1:39" x14ac:dyDescent="0.25">
      <c r="A68" s="3" t="s">
        <v>53</v>
      </c>
      <c r="B68">
        <v>23</v>
      </c>
      <c r="C68">
        <v>76.666700000000006</v>
      </c>
      <c r="D68" s="5"/>
      <c r="E68">
        <v>24</v>
      </c>
      <c r="F68">
        <v>27</v>
      </c>
      <c r="G68">
        <v>18</v>
      </c>
      <c r="I68" s="5">
        <v>76.666669999999996</v>
      </c>
      <c r="K68" s="3" t="s">
        <v>34</v>
      </c>
      <c r="L68">
        <v>2</v>
      </c>
      <c r="M68">
        <v>6.6666999999999996</v>
      </c>
      <c r="O68">
        <v>26</v>
      </c>
      <c r="P68">
        <v>27</v>
      </c>
      <c r="Q68">
        <v>20</v>
      </c>
      <c r="S68" s="5">
        <v>81.111109999999996</v>
      </c>
      <c r="U68" s="3" t="s">
        <v>31</v>
      </c>
      <c r="V68">
        <v>6</v>
      </c>
      <c r="W68">
        <v>20</v>
      </c>
      <c r="Y68">
        <v>22</v>
      </c>
      <c r="Z68">
        <v>18</v>
      </c>
      <c r="AA68">
        <v>14</v>
      </c>
      <c r="AC68" s="5">
        <v>60</v>
      </c>
      <c r="AD68" s="5"/>
    </row>
    <row r="69" spans="1:39" x14ac:dyDescent="0.25">
      <c r="A69" s="3"/>
      <c r="I69" s="5"/>
      <c r="K69" s="3" t="s">
        <v>35</v>
      </c>
      <c r="L69">
        <v>22</v>
      </c>
      <c r="M69">
        <v>73.333299999999994</v>
      </c>
      <c r="O69">
        <v>25</v>
      </c>
      <c r="P69">
        <v>26</v>
      </c>
      <c r="Q69">
        <v>8</v>
      </c>
      <c r="S69" s="5">
        <v>65.55556</v>
      </c>
      <c r="U69" s="3" t="s">
        <v>32</v>
      </c>
      <c r="V69">
        <v>3</v>
      </c>
      <c r="W69">
        <v>10</v>
      </c>
      <c r="Y69">
        <v>23</v>
      </c>
      <c r="Z69">
        <v>29</v>
      </c>
      <c r="AA69">
        <v>19</v>
      </c>
      <c r="AC69" s="5">
        <v>78.888890000000004</v>
      </c>
      <c r="AD69" s="5"/>
    </row>
    <row r="70" spans="1:39" x14ac:dyDescent="0.25">
      <c r="F70" s="5"/>
      <c r="M70" s="5"/>
      <c r="T70" s="5"/>
      <c r="AA70" s="5"/>
    </row>
    <row r="71" spans="1:39" x14ac:dyDescent="0.25">
      <c r="F71" s="5"/>
      <c r="M71" s="5"/>
      <c r="T71" s="5"/>
      <c r="AA71" s="5"/>
    </row>
    <row r="72" spans="1:39" x14ac:dyDescent="0.25">
      <c r="F72" s="5"/>
      <c r="M72" s="5"/>
      <c r="T72" s="5"/>
      <c r="AA72" s="5"/>
    </row>
    <row r="73" spans="1:39" x14ac:dyDescent="0.25">
      <c r="C73" t="s">
        <v>116</v>
      </c>
      <c r="F73" s="5"/>
      <c r="M73" s="5"/>
      <c r="T73" s="5"/>
      <c r="AA73" s="5"/>
    </row>
    <row r="74" spans="1:39" x14ac:dyDescent="0.25">
      <c r="A74" s="1"/>
      <c r="B74" s="1"/>
      <c r="C74" s="1"/>
      <c r="D74" s="1" t="s">
        <v>117</v>
      </c>
      <c r="E74" s="1"/>
      <c r="F74" s="6"/>
      <c r="G74" s="1"/>
      <c r="H74" s="1"/>
      <c r="I74" s="1"/>
      <c r="J74" s="1"/>
      <c r="K74" s="1"/>
      <c r="L74" s="1"/>
      <c r="M74" s="6"/>
      <c r="N74" s="1"/>
      <c r="O74" s="1"/>
      <c r="P74" s="1"/>
      <c r="Q74" s="1"/>
      <c r="R74" s="1"/>
      <c r="S74" s="1"/>
      <c r="T74" s="6"/>
      <c r="U74" s="1"/>
      <c r="AA74" s="5"/>
    </row>
    <row r="75" spans="1:39" x14ac:dyDescent="0.25">
      <c r="A75" s="1" t="s">
        <v>95</v>
      </c>
      <c r="B75" s="1"/>
      <c r="F75" s="5"/>
      <c r="K75" s="1" t="s">
        <v>97</v>
      </c>
      <c r="L75" s="1"/>
      <c r="M75" s="6"/>
      <c r="P75" s="5"/>
      <c r="U75" s="1" t="s">
        <v>122</v>
      </c>
      <c r="V75" s="1"/>
      <c r="Z75" s="5"/>
      <c r="AE75" s="1" t="s">
        <v>96</v>
      </c>
      <c r="AF75" s="1"/>
      <c r="AG75" s="1"/>
    </row>
    <row r="76" spans="1:39" x14ac:dyDescent="0.25">
      <c r="A76" t="s">
        <v>115</v>
      </c>
      <c r="B76" s="1" t="s">
        <v>130</v>
      </c>
      <c r="C76" s="7" t="s">
        <v>18</v>
      </c>
      <c r="E76" s="1" t="s">
        <v>112</v>
      </c>
      <c r="F76" s="1" t="s">
        <v>113</v>
      </c>
      <c r="G76" s="1" t="s">
        <v>114</v>
      </c>
      <c r="H76" s="1"/>
      <c r="I76" s="7" t="s">
        <v>18</v>
      </c>
      <c r="K76" t="s">
        <v>115</v>
      </c>
      <c r="L76" s="1" t="s">
        <v>130</v>
      </c>
      <c r="M76" s="7" t="s">
        <v>18</v>
      </c>
      <c r="O76" s="1" t="s">
        <v>112</v>
      </c>
      <c r="P76" s="1" t="s">
        <v>113</v>
      </c>
      <c r="Q76" s="1" t="s">
        <v>114</v>
      </c>
      <c r="R76" s="1"/>
      <c r="S76" s="7" t="s">
        <v>18</v>
      </c>
      <c r="U76" t="s">
        <v>115</v>
      </c>
      <c r="V76" s="1" t="s">
        <v>130</v>
      </c>
      <c r="W76" s="7" t="s">
        <v>18</v>
      </c>
      <c r="Y76" s="1" t="s">
        <v>112</v>
      </c>
      <c r="Z76" s="1" t="s">
        <v>113</v>
      </c>
      <c r="AA76" s="1" t="s">
        <v>114</v>
      </c>
      <c r="AB76" s="1"/>
      <c r="AC76" s="7" t="s">
        <v>18</v>
      </c>
      <c r="AE76" t="s">
        <v>115</v>
      </c>
      <c r="AF76" s="1" t="s">
        <v>130</v>
      </c>
      <c r="AG76" s="7" t="s">
        <v>18</v>
      </c>
      <c r="AI76" s="1" t="s">
        <v>112</v>
      </c>
      <c r="AJ76" s="1" t="s">
        <v>113</v>
      </c>
      <c r="AK76" s="1" t="s">
        <v>114</v>
      </c>
      <c r="AL76" s="1"/>
      <c r="AM76" s="7" t="s">
        <v>18</v>
      </c>
    </row>
    <row r="77" spans="1:39" x14ac:dyDescent="0.25">
      <c r="A77" t="s">
        <v>0</v>
      </c>
      <c r="B77">
        <v>26</v>
      </c>
      <c r="C77">
        <v>86.667000000000002</v>
      </c>
      <c r="E77">
        <v>29</v>
      </c>
      <c r="F77">
        <v>30</v>
      </c>
      <c r="G77">
        <v>30</v>
      </c>
      <c r="I77" s="5">
        <v>98.888900000000007</v>
      </c>
      <c r="K77" t="s">
        <v>19</v>
      </c>
      <c r="L77">
        <v>15</v>
      </c>
      <c r="M77">
        <v>50</v>
      </c>
      <c r="O77">
        <v>28</v>
      </c>
      <c r="P77">
        <v>30</v>
      </c>
      <c r="Q77">
        <v>14</v>
      </c>
      <c r="S77" s="5">
        <v>80</v>
      </c>
      <c r="U77" t="s">
        <v>1</v>
      </c>
      <c r="V77">
        <v>21</v>
      </c>
      <c r="W77">
        <v>70</v>
      </c>
      <c r="Y77">
        <v>27</v>
      </c>
      <c r="Z77">
        <v>29</v>
      </c>
      <c r="AA77">
        <v>30</v>
      </c>
      <c r="AC77" s="5">
        <v>95.555599999999998</v>
      </c>
      <c r="AE77" t="s">
        <v>2</v>
      </c>
      <c r="AF77">
        <v>24</v>
      </c>
      <c r="AG77">
        <v>80</v>
      </c>
      <c r="AI77">
        <v>28</v>
      </c>
      <c r="AJ77">
        <v>29</v>
      </c>
      <c r="AK77">
        <v>26</v>
      </c>
      <c r="AM77" s="5">
        <v>92.222222222222229</v>
      </c>
    </row>
    <row r="78" spans="1:39" x14ac:dyDescent="0.25">
      <c r="A78" t="s">
        <v>4</v>
      </c>
      <c r="B78">
        <v>0</v>
      </c>
      <c r="C78">
        <v>0</v>
      </c>
      <c r="E78">
        <v>26</v>
      </c>
      <c r="F78">
        <v>27</v>
      </c>
      <c r="G78">
        <v>29</v>
      </c>
      <c r="I78" s="5">
        <v>91.111099999999993</v>
      </c>
      <c r="K78" t="s">
        <v>3</v>
      </c>
      <c r="L78">
        <v>26</v>
      </c>
      <c r="M78">
        <v>86.666700000000006</v>
      </c>
      <c r="O78">
        <v>23</v>
      </c>
      <c r="P78">
        <v>19</v>
      </c>
      <c r="Q78">
        <v>21</v>
      </c>
      <c r="S78" s="5">
        <v>70</v>
      </c>
      <c r="U78" t="s">
        <v>21</v>
      </c>
      <c r="V78">
        <v>12</v>
      </c>
      <c r="W78">
        <v>40</v>
      </c>
      <c r="Y78">
        <v>25</v>
      </c>
      <c r="Z78">
        <v>27</v>
      </c>
      <c r="AA78">
        <v>29</v>
      </c>
      <c r="AC78" s="5">
        <v>90</v>
      </c>
      <c r="AE78" t="s">
        <v>20</v>
      </c>
      <c r="AF78">
        <v>28</v>
      </c>
      <c r="AG78">
        <v>93.333299999999994</v>
      </c>
      <c r="AI78">
        <v>26</v>
      </c>
      <c r="AJ78">
        <v>29</v>
      </c>
      <c r="AK78">
        <v>21</v>
      </c>
      <c r="AM78" s="5">
        <v>84.444444444444443</v>
      </c>
    </row>
    <row r="79" spans="1:39" x14ac:dyDescent="0.25">
      <c r="A79" t="s">
        <v>24</v>
      </c>
      <c r="B79">
        <v>30</v>
      </c>
      <c r="C79">
        <v>100</v>
      </c>
      <c r="E79">
        <v>30</v>
      </c>
      <c r="F79">
        <v>30</v>
      </c>
      <c r="G79">
        <v>30</v>
      </c>
      <c r="I79" s="5">
        <v>100</v>
      </c>
      <c r="K79" t="s">
        <v>7</v>
      </c>
      <c r="L79">
        <v>16</v>
      </c>
      <c r="M79">
        <v>53.332999999999998</v>
      </c>
      <c r="O79">
        <v>22</v>
      </c>
      <c r="P79">
        <v>29</v>
      </c>
      <c r="Q79">
        <v>21</v>
      </c>
      <c r="S79" s="5">
        <v>80</v>
      </c>
      <c r="U79" t="s">
        <v>5</v>
      </c>
      <c r="V79">
        <v>7</v>
      </c>
      <c r="W79">
        <v>23.332999999999998</v>
      </c>
      <c r="Y79">
        <v>22</v>
      </c>
      <c r="Z79">
        <v>29</v>
      </c>
      <c r="AA79">
        <v>27</v>
      </c>
      <c r="AC79" s="5">
        <v>86.666700000000006</v>
      </c>
      <c r="AE79" t="s">
        <v>22</v>
      </c>
      <c r="AF79">
        <v>0</v>
      </c>
      <c r="AG79">
        <v>0</v>
      </c>
      <c r="AI79">
        <v>23</v>
      </c>
      <c r="AJ79">
        <v>24</v>
      </c>
      <c r="AK79">
        <v>30</v>
      </c>
      <c r="AM79" s="5">
        <v>85.555555555555557</v>
      </c>
    </row>
    <row r="80" spans="1:39" x14ac:dyDescent="0.25">
      <c r="A80" t="s">
        <v>25</v>
      </c>
      <c r="B80">
        <v>29</v>
      </c>
      <c r="C80">
        <v>96.667000000000002</v>
      </c>
      <c r="E80">
        <v>29</v>
      </c>
      <c r="F80">
        <v>30</v>
      </c>
      <c r="G80">
        <v>30</v>
      </c>
      <c r="I80" s="5">
        <v>98.888900000000007</v>
      </c>
      <c r="K80" t="s">
        <v>6</v>
      </c>
      <c r="L80">
        <v>26</v>
      </c>
      <c r="M80">
        <v>86.667000000000002</v>
      </c>
      <c r="O80">
        <v>26</v>
      </c>
      <c r="P80">
        <v>30</v>
      </c>
      <c r="Q80">
        <v>30</v>
      </c>
      <c r="S80" s="5">
        <v>95.555599999999998</v>
      </c>
      <c r="U80" t="s">
        <v>8</v>
      </c>
      <c r="V80">
        <v>5</v>
      </c>
      <c r="W80">
        <v>16.666699999999999</v>
      </c>
      <c r="Y80">
        <v>20</v>
      </c>
      <c r="Z80">
        <v>29</v>
      </c>
      <c r="AA80">
        <v>30</v>
      </c>
      <c r="AC80" s="5">
        <v>87.777799999999999</v>
      </c>
      <c r="AE80" t="s">
        <v>23</v>
      </c>
      <c r="AF80">
        <v>16</v>
      </c>
      <c r="AG80">
        <v>53.332999999999998</v>
      </c>
      <c r="AI80">
        <v>28</v>
      </c>
      <c r="AJ80">
        <v>30</v>
      </c>
      <c r="AK80">
        <v>29</v>
      </c>
      <c r="AM80" s="5">
        <v>96.666666666666671</v>
      </c>
    </row>
    <row r="81" spans="1:39" x14ac:dyDescent="0.25">
      <c r="A81" t="s">
        <v>26</v>
      </c>
      <c r="B81">
        <v>15</v>
      </c>
      <c r="C81">
        <v>50</v>
      </c>
      <c r="E81">
        <v>20</v>
      </c>
      <c r="F81">
        <v>28</v>
      </c>
      <c r="G81">
        <v>30</v>
      </c>
      <c r="I81" s="5">
        <v>86.666700000000006</v>
      </c>
      <c r="K81" t="s">
        <v>10</v>
      </c>
      <c r="L81">
        <v>9</v>
      </c>
      <c r="M81">
        <v>30</v>
      </c>
      <c r="O81">
        <v>27</v>
      </c>
      <c r="P81">
        <v>29</v>
      </c>
      <c r="Q81">
        <v>30</v>
      </c>
      <c r="S81" s="5">
        <v>95.555599999999998</v>
      </c>
      <c r="U81" t="s">
        <v>11</v>
      </c>
      <c r="V81">
        <v>25</v>
      </c>
      <c r="W81">
        <v>83.332999999999998</v>
      </c>
      <c r="Y81">
        <v>23</v>
      </c>
      <c r="Z81">
        <v>25</v>
      </c>
      <c r="AA81">
        <v>30</v>
      </c>
      <c r="AC81" s="5">
        <v>86.666700000000006</v>
      </c>
      <c r="AE81" t="s">
        <v>9</v>
      </c>
      <c r="AF81">
        <v>21</v>
      </c>
      <c r="AG81">
        <v>70</v>
      </c>
      <c r="AI81">
        <v>22</v>
      </c>
      <c r="AJ81">
        <v>24</v>
      </c>
      <c r="AK81">
        <v>29</v>
      </c>
      <c r="AM81" s="5">
        <v>83.333333333333329</v>
      </c>
    </row>
    <row r="82" spans="1:39" x14ac:dyDescent="0.25">
      <c r="A82" t="s">
        <v>27</v>
      </c>
      <c r="B82">
        <v>21</v>
      </c>
      <c r="C82">
        <v>70</v>
      </c>
      <c r="E82">
        <v>23</v>
      </c>
      <c r="F82">
        <v>29</v>
      </c>
      <c r="G82">
        <v>30</v>
      </c>
      <c r="I82" s="5">
        <v>91.111099999999993</v>
      </c>
      <c r="K82" t="s">
        <v>17</v>
      </c>
      <c r="L82">
        <v>29</v>
      </c>
      <c r="M82">
        <v>96.667000000000002</v>
      </c>
      <c r="O82">
        <v>30</v>
      </c>
      <c r="P82">
        <v>30</v>
      </c>
      <c r="Q82">
        <v>30</v>
      </c>
      <c r="S82" s="5">
        <v>100</v>
      </c>
      <c r="U82" t="s">
        <v>12</v>
      </c>
      <c r="V82">
        <v>18</v>
      </c>
      <c r="W82">
        <v>60</v>
      </c>
      <c r="Y82">
        <v>20</v>
      </c>
      <c r="Z82">
        <v>30</v>
      </c>
      <c r="AA82">
        <v>30</v>
      </c>
      <c r="AC82" s="5">
        <v>88.888900000000007</v>
      </c>
      <c r="AE82" t="s">
        <v>14</v>
      </c>
      <c r="AF82">
        <v>12</v>
      </c>
      <c r="AG82">
        <v>40</v>
      </c>
      <c r="AI82">
        <v>28</v>
      </c>
      <c r="AJ82">
        <v>28</v>
      </c>
      <c r="AK82">
        <v>27</v>
      </c>
      <c r="AM82" s="5">
        <v>92.222222222222229</v>
      </c>
    </row>
    <row r="83" spans="1:39" x14ac:dyDescent="0.25">
      <c r="A83" t="s">
        <v>16</v>
      </c>
      <c r="B83">
        <v>7</v>
      </c>
      <c r="C83">
        <v>23.333300000000001</v>
      </c>
      <c r="E83">
        <v>29</v>
      </c>
      <c r="F83">
        <v>25</v>
      </c>
      <c r="G83">
        <v>27</v>
      </c>
      <c r="I83" s="5">
        <v>90</v>
      </c>
      <c r="K83" t="s">
        <v>29</v>
      </c>
      <c r="L83">
        <v>23</v>
      </c>
      <c r="M83">
        <v>76.667000000000002</v>
      </c>
      <c r="O83">
        <v>26</v>
      </c>
      <c r="P83">
        <v>29</v>
      </c>
      <c r="Q83">
        <v>29</v>
      </c>
      <c r="S83" s="5">
        <v>93.333299999999994</v>
      </c>
      <c r="U83" t="s">
        <v>28</v>
      </c>
      <c r="V83">
        <v>5</v>
      </c>
      <c r="W83">
        <v>16.667000000000002</v>
      </c>
      <c r="Y83">
        <v>29</v>
      </c>
      <c r="Z83">
        <v>28</v>
      </c>
      <c r="AA83">
        <v>24</v>
      </c>
      <c r="AC83" s="5">
        <v>90</v>
      </c>
      <c r="AE83" t="s">
        <v>13</v>
      </c>
      <c r="AF83">
        <v>16</v>
      </c>
      <c r="AG83">
        <v>53.332999999999998</v>
      </c>
      <c r="AI83">
        <v>20</v>
      </c>
      <c r="AJ83">
        <v>28</v>
      </c>
      <c r="AK83">
        <v>26</v>
      </c>
      <c r="AM83" s="5">
        <v>82.222222222222229</v>
      </c>
    </row>
    <row r="84" spans="1:39" x14ac:dyDescent="0.25">
      <c r="I84" s="5"/>
      <c r="S84" s="5"/>
      <c r="AC84" s="5"/>
      <c r="AE84" t="s">
        <v>15</v>
      </c>
      <c r="AF84">
        <v>15</v>
      </c>
      <c r="AG84">
        <v>50</v>
      </c>
      <c r="AI84">
        <v>20</v>
      </c>
      <c r="AJ84">
        <v>29</v>
      </c>
      <c r="AK84">
        <v>28</v>
      </c>
      <c r="AM84" s="5">
        <v>85.555555555555557</v>
      </c>
    </row>
    <row r="85" spans="1:39" x14ac:dyDescent="0.25">
      <c r="I85" s="5"/>
      <c r="P85" s="5"/>
      <c r="W85" s="5"/>
      <c r="AD85" s="5"/>
    </row>
    <row r="86" spans="1:39" x14ac:dyDescent="0.25">
      <c r="F86" s="5"/>
      <c r="M86" s="5"/>
      <c r="T86" s="5"/>
      <c r="AA86" s="5"/>
    </row>
    <row r="87" spans="1:39" x14ac:dyDescent="0.25">
      <c r="A87" s="1"/>
      <c r="B87" s="1"/>
      <c r="C87" s="1"/>
      <c r="D87" s="1" t="s">
        <v>118</v>
      </c>
      <c r="E87" s="1"/>
      <c r="F87" s="6"/>
      <c r="G87" s="1"/>
      <c r="H87" s="1"/>
      <c r="I87" s="1"/>
      <c r="J87" s="1"/>
      <c r="K87" s="1"/>
      <c r="L87" s="1"/>
      <c r="M87" s="6"/>
      <c r="N87" s="1"/>
      <c r="O87" s="1"/>
      <c r="P87" s="1"/>
      <c r="Q87" s="1"/>
      <c r="R87" s="1"/>
      <c r="S87" s="1"/>
      <c r="T87" s="6"/>
      <c r="U87" s="1"/>
      <c r="AA87" s="5"/>
    </row>
    <row r="88" spans="1:39" x14ac:dyDescent="0.25">
      <c r="A88" s="1" t="s">
        <v>95</v>
      </c>
      <c r="B88" s="1"/>
      <c r="F88" s="5"/>
      <c r="K88" s="1" t="s">
        <v>97</v>
      </c>
      <c r="L88" s="1"/>
      <c r="M88" s="6"/>
      <c r="P88" s="5"/>
      <c r="U88" s="1" t="s">
        <v>122</v>
      </c>
      <c r="V88" s="1"/>
      <c r="Z88" s="5"/>
      <c r="AE88" s="1" t="s">
        <v>96</v>
      </c>
      <c r="AF88" s="1"/>
      <c r="AG88" s="1"/>
    </row>
    <row r="89" spans="1:39" x14ac:dyDescent="0.25">
      <c r="A89" t="s">
        <v>115</v>
      </c>
      <c r="B89" s="1" t="s">
        <v>130</v>
      </c>
      <c r="C89" s="7" t="s">
        <v>18</v>
      </c>
      <c r="E89" s="1" t="s">
        <v>112</v>
      </c>
      <c r="F89" s="1" t="s">
        <v>113</v>
      </c>
      <c r="G89" s="1" t="s">
        <v>114</v>
      </c>
      <c r="H89" s="1"/>
      <c r="I89" s="7" t="s">
        <v>18</v>
      </c>
      <c r="K89" t="s">
        <v>115</v>
      </c>
      <c r="L89" s="1" t="s">
        <v>130</v>
      </c>
      <c r="M89" s="7" t="s">
        <v>18</v>
      </c>
      <c r="O89" s="1" t="s">
        <v>112</v>
      </c>
      <c r="P89" s="1" t="s">
        <v>113</v>
      </c>
      <c r="Q89" s="1" t="s">
        <v>114</v>
      </c>
      <c r="R89" s="1"/>
      <c r="S89" s="7" t="s">
        <v>18</v>
      </c>
      <c r="U89" t="s">
        <v>115</v>
      </c>
      <c r="V89" s="1" t="s">
        <v>130</v>
      </c>
      <c r="W89" s="7" t="s">
        <v>18</v>
      </c>
      <c r="Y89" s="1" t="s">
        <v>112</v>
      </c>
      <c r="Z89" s="1" t="s">
        <v>113</v>
      </c>
      <c r="AA89" s="1" t="s">
        <v>114</v>
      </c>
      <c r="AB89" s="1"/>
      <c r="AC89" s="7" t="s">
        <v>18</v>
      </c>
      <c r="AE89" t="s">
        <v>115</v>
      </c>
      <c r="AF89" s="1" t="s">
        <v>130</v>
      </c>
      <c r="AG89" s="7" t="s">
        <v>18</v>
      </c>
      <c r="AI89" s="1" t="s">
        <v>112</v>
      </c>
      <c r="AJ89" s="1" t="s">
        <v>113</v>
      </c>
      <c r="AK89" s="1" t="s">
        <v>114</v>
      </c>
      <c r="AL89" s="1"/>
      <c r="AM89" s="7" t="s">
        <v>18</v>
      </c>
    </row>
    <row r="90" spans="1:39" x14ac:dyDescent="0.25">
      <c r="A90" t="s">
        <v>0</v>
      </c>
      <c r="B90">
        <v>6</v>
      </c>
      <c r="C90">
        <v>20</v>
      </c>
      <c r="E90">
        <v>20</v>
      </c>
      <c r="F90">
        <v>23</v>
      </c>
      <c r="G90">
        <v>24</v>
      </c>
      <c r="I90" s="5">
        <v>74.444400000000002</v>
      </c>
      <c r="K90" t="s">
        <v>19</v>
      </c>
      <c r="L90">
        <v>17</v>
      </c>
      <c r="M90">
        <v>56.666699999999999</v>
      </c>
      <c r="O90">
        <v>29</v>
      </c>
      <c r="P90">
        <v>30</v>
      </c>
      <c r="Q90">
        <v>29</v>
      </c>
      <c r="S90" s="5">
        <v>97.777799999999999</v>
      </c>
      <c r="U90" t="s">
        <v>1</v>
      </c>
      <c r="V90">
        <v>22</v>
      </c>
      <c r="W90">
        <v>73.333299999999994</v>
      </c>
      <c r="Y90">
        <v>24</v>
      </c>
      <c r="Z90">
        <v>8</v>
      </c>
      <c r="AA90">
        <v>27</v>
      </c>
      <c r="AC90" s="5">
        <v>65.555599999999998</v>
      </c>
      <c r="AE90" t="s">
        <v>2</v>
      </c>
      <c r="AF90">
        <v>26</v>
      </c>
      <c r="AG90">
        <v>86.667000000000002</v>
      </c>
      <c r="AI90">
        <v>30</v>
      </c>
      <c r="AJ90">
        <v>30</v>
      </c>
      <c r="AK90">
        <v>29</v>
      </c>
      <c r="AM90" s="5">
        <v>98.888900000000007</v>
      </c>
    </row>
    <row r="91" spans="1:39" x14ac:dyDescent="0.25">
      <c r="A91" t="s">
        <v>4</v>
      </c>
      <c r="B91">
        <v>17</v>
      </c>
      <c r="C91">
        <v>56.667000000000002</v>
      </c>
      <c r="E91">
        <v>1</v>
      </c>
      <c r="F91">
        <v>21</v>
      </c>
      <c r="G91">
        <v>4</v>
      </c>
      <c r="I91" s="5">
        <v>28.8889</v>
      </c>
      <c r="K91" t="s">
        <v>3</v>
      </c>
      <c r="L91">
        <v>0</v>
      </c>
      <c r="M91">
        <v>0</v>
      </c>
      <c r="O91">
        <v>21</v>
      </c>
      <c r="P91">
        <v>26</v>
      </c>
      <c r="Q91">
        <v>28</v>
      </c>
      <c r="S91" s="5">
        <v>83.333299999999994</v>
      </c>
      <c r="U91" t="s">
        <v>21</v>
      </c>
      <c r="V91">
        <v>12</v>
      </c>
      <c r="W91">
        <v>40</v>
      </c>
      <c r="Y91">
        <v>23</v>
      </c>
      <c r="Z91">
        <v>24</v>
      </c>
      <c r="AA91">
        <v>1</v>
      </c>
      <c r="AC91" s="5">
        <v>53.333300000000001</v>
      </c>
      <c r="AE91" t="s">
        <v>20</v>
      </c>
      <c r="AF91">
        <v>27</v>
      </c>
      <c r="AG91">
        <v>90</v>
      </c>
      <c r="AI91">
        <v>29</v>
      </c>
      <c r="AJ91">
        <v>28</v>
      </c>
      <c r="AK91">
        <v>23</v>
      </c>
      <c r="AM91" s="5">
        <v>88.888900000000007</v>
      </c>
    </row>
    <row r="92" spans="1:39" x14ac:dyDescent="0.25">
      <c r="A92" t="s">
        <v>24</v>
      </c>
      <c r="B92">
        <v>22</v>
      </c>
      <c r="C92">
        <v>73.332999999999998</v>
      </c>
      <c r="E92">
        <v>23</v>
      </c>
      <c r="F92">
        <v>30</v>
      </c>
      <c r="G92">
        <v>29</v>
      </c>
      <c r="I92" s="5">
        <v>91.111099999999993</v>
      </c>
      <c r="K92" t="s">
        <v>7</v>
      </c>
      <c r="L92">
        <v>15</v>
      </c>
      <c r="M92">
        <v>50</v>
      </c>
      <c r="O92">
        <v>22</v>
      </c>
      <c r="P92">
        <v>29</v>
      </c>
      <c r="Q92">
        <v>28</v>
      </c>
      <c r="S92" s="5">
        <v>87.777799999999999</v>
      </c>
      <c r="U92" t="s">
        <v>5</v>
      </c>
      <c r="V92">
        <v>7</v>
      </c>
      <c r="W92">
        <v>23.332999999999998</v>
      </c>
      <c r="Y92">
        <v>0</v>
      </c>
      <c r="Z92">
        <v>23</v>
      </c>
      <c r="AA92">
        <v>24</v>
      </c>
      <c r="AC92" s="5">
        <v>52.222200000000001</v>
      </c>
      <c r="AE92" t="s">
        <v>22</v>
      </c>
      <c r="AF92">
        <v>0</v>
      </c>
      <c r="AG92">
        <v>0</v>
      </c>
      <c r="AI92">
        <v>22</v>
      </c>
      <c r="AJ92">
        <v>25</v>
      </c>
      <c r="AK92">
        <v>29</v>
      </c>
      <c r="AM92" s="5">
        <v>84.444400000000002</v>
      </c>
    </row>
    <row r="93" spans="1:39" x14ac:dyDescent="0.25">
      <c r="A93" t="s">
        <v>25</v>
      </c>
      <c r="B93">
        <v>22</v>
      </c>
      <c r="C93">
        <v>73.332999999999998</v>
      </c>
      <c r="E93">
        <v>19</v>
      </c>
      <c r="F93">
        <v>30</v>
      </c>
      <c r="G93">
        <v>29</v>
      </c>
      <c r="I93" s="5">
        <v>86.666700000000006</v>
      </c>
      <c r="K93" t="s">
        <v>6</v>
      </c>
      <c r="L93">
        <v>21</v>
      </c>
      <c r="M93">
        <v>70</v>
      </c>
      <c r="O93">
        <v>23</v>
      </c>
      <c r="P93">
        <v>29</v>
      </c>
      <c r="Q93">
        <v>28</v>
      </c>
      <c r="S93" s="5">
        <v>88.888900000000007</v>
      </c>
      <c r="U93" t="s">
        <v>8</v>
      </c>
      <c r="V93">
        <v>0</v>
      </c>
      <c r="W93">
        <v>0</v>
      </c>
      <c r="Y93">
        <v>12</v>
      </c>
      <c r="Z93">
        <v>26</v>
      </c>
      <c r="AA93">
        <v>25</v>
      </c>
      <c r="AC93" s="5">
        <v>70</v>
      </c>
      <c r="AE93" t="s">
        <v>23</v>
      </c>
      <c r="AF93">
        <v>6</v>
      </c>
      <c r="AG93">
        <v>20</v>
      </c>
      <c r="AI93">
        <v>27</v>
      </c>
      <c r="AJ93">
        <v>26</v>
      </c>
      <c r="AK93">
        <v>23</v>
      </c>
      <c r="AM93" s="5">
        <v>84.444400000000002</v>
      </c>
    </row>
    <row r="94" spans="1:39" x14ac:dyDescent="0.25">
      <c r="A94" t="s">
        <v>26</v>
      </c>
      <c r="B94">
        <v>1</v>
      </c>
      <c r="C94">
        <v>3.3332999999999999</v>
      </c>
      <c r="E94">
        <v>14</v>
      </c>
      <c r="F94">
        <v>22</v>
      </c>
      <c r="G94">
        <v>28</v>
      </c>
      <c r="I94" s="5">
        <v>71.111099999999993</v>
      </c>
      <c r="K94" t="s">
        <v>10</v>
      </c>
      <c r="L94">
        <v>1</v>
      </c>
      <c r="M94">
        <v>3.3332999999999999</v>
      </c>
      <c r="O94">
        <v>20</v>
      </c>
      <c r="P94">
        <v>29</v>
      </c>
      <c r="Q94">
        <v>30</v>
      </c>
      <c r="S94" s="5">
        <v>87.777799999999999</v>
      </c>
      <c r="U94" t="s">
        <v>11</v>
      </c>
      <c r="V94">
        <v>15</v>
      </c>
      <c r="W94">
        <v>50</v>
      </c>
      <c r="Y94">
        <v>24</v>
      </c>
      <c r="Z94">
        <v>24</v>
      </c>
      <c r="AA94">
        <v>18</v>
      </c>
      <c r="AC94" s="5">
        <v>73.333299999999994</v>
      </c>
      <c r="AE94" t="s">
        <v>9</v>
      </c>
      <c r="AF94">
        <v>28</v>
      </c>
      <c r="AG94">
        <v>93.332999999999998</v>
      </c>
      <c r="AI94">
        <v>15</v>
      </c>
      <c r="AJ94">
        <v>29</v>
      </c>
      <c r="AK94">
        <v>25</v>
      </c>
      <c r="AM94" s="5">
        <v>76.666700000000006</v>
      </c>
    </row>
    <row r="95" spans="1:39" x14ac:dyDescent="0.25">
      <c r="A95" t="s">
        <v>27</v>
      </c>
      <c r="B95">
        <v>22</v>
      </c>
      <c r="C95">
        <v>73.333299999999994</v>
      </c>
      <c r="E95">
        <v>14</v>
      </c>
      <c r="F95">
        <v>29</v>
      </c>
      <c r="G95">
        <v>29</v>
      </c>
      <c r="I95" s="5">
        <v>80</v>
      </c>
      <c r="K95" t="s">
        <v>17</v>
      </c>
      <c r="L95">
        <v>25</v>
      </c>
      <c r="M95">
        <v>83.333299999999994</v>
      </c>
      <c r="O95">
        <v>30</v>
      </c>
      <c r="P95">
        <v>30</v>
      </c>
      <c r="Q95">
        <v>30</v>
      </c>
      <c r="S95" s="5">
        <v>100</v>
      </c>
      <c r="U95" t="s">
        <v>12</v>
      </c>
      <c r="V95">
        <v>14</v>
      </c>
      <c r="W95">
        <v>46.667000000000002</v>
      </c>
      <c r="Y95">
        <v>13</v>
      </c>
      <c r="Z95">
        <v>23</v>
      </c>
      <c r="AA95">
        <v>23</v>
      </c>
      <c r="AC95" s="5">
        <v>65.555599999999998</v>
      </c>
      <c r="AE95" t="s">
        <v>14</v>
      </c>
      <c r="AF95">
        <v>16</v>
      </c>
      <c r="AG95">
        <v>53.333300000000001</v>
      </c>
      <c r="AI95">
        <v>28</v>
      </c>
      <c r="AJ95">
        <v>24</v>
      </c>
      <c r="AK95">
        <v>25</v>
      </c>
      <c r="AM95" s="5">
        <v>85.555599999999998</v>
      </c>
    </row>
    <row r="96" spans="1:39" x14ac:dyDescent="0.25">
      <c r="A96" t="s">
        <v>16</v>
      </c>
      <c r="B96">
        <v>10</v>
      </c>
      <c r="C96">
        <v>33.333300000000001</v>
      </c>
      <c r="E96">
        <v>10</v>
      </c>
      <c r="F96">
        <v>26</v>
      </c>
      <c r="G96">
        <v>21</v>
      </c>
      <c r="I96" s="5">
        <v>63.333300000000001</v>
      </c>
      <c r="K96" t="s">
        <v>29</v>
      </c>
      <c r="L96">
        <v>14</v>
      </c>
      <c r="M96">
        <v>46.667000000000002</v>
      </c>
      <c r="O96">
        <v>23</v>
      </c>
      <c r="P96">
        <v>30</v>
      </c>
      <c r="Q96">
        <v>29</v>
      </c>
      <c r="S96" s="5">
        <v>91.111099999999993</v>
      </c>
      <c r="U96" t="s">
        <v>28</v>
      </c>
      <c r="V96">
        <v>6</v>
      </c>
      <c r="W96">
        <v>20</v>
      </c>
      <c r="Y96">
        <v>22</v>
      </c>
      <c r="Z96">
        <v>11</v>
      </c>
      <c r="AA96">
        <v>12</v>
      </c>
      <c r="AC96" s="5">
        <v>50</v>
      </c>
      <c r="AE96" t="s">
        <v>13</v>
      </c>
      <c r="AF96">
        <v>0</v>
      </c>
      <c r="AG96">
        <v>0</v>
      </c>
      <c r="AI96">
        <v>28</v>
      </c>
      <c r="AJ96">
        <v>25</v>
      </c>
      <c r="AK96">
        <v>22</v>
      </c>
      <c r="AM96" s="5">
        <v>83.333299999999994</v>
      </c>
    </row>
    <row r="97" spans="1:39" x14ac:dyDescent="0.25">
      <c r="I97" s="5"/>
      <c r="S97" s="5"/>
      <c r="Z97" s="5"/>
      <c r="AE97" t="s">
        <v>15</v>
      </c>
      <c r="AF97">
        <v>22</v>
      </c>
      <c r="AG97">
        <v>73.333299999999994</v>
      </c>
      <c r="AI97">
        <v>27</v>
      </c>
      <c r="AJ97">
        <v>29</v>
      </c>
      <c r="AK97">
        <v>30</v>
      </c>
      <c r="AM97" s="5">
        <v>95.555599999999998</v>
      </c>
    </row>
    <row r="98" spans="1:39" x14ac:dyDescent="0.25">
      <c r="I98" s="5"/>
      <c r="P98" s="5"/>
      <c r="W98" s="5"/>
      <c r="AD98" s="5"/>
    </row>
    <row r="99" spans="1:39" x14ac:dyDescent="0.25">
      <c r="F99" s="5"/>
      <c r="M99" s="5"/>
      <c r="T99" s="5"/>
      <c r="AA99" s="5"/>
    </row>
    <row r="100" spans="1:39" x14ac:dyDescent="0.25">
      <c r="A100" s="1"/>
      <c r="B100" s="1"/>
      <c r="C100" s="1"/>
      <c r="D100" s="1" t="s">
        <v>119</v>
      </c>
      <c r="E100" s="1"/>
      <c r="F100" s="6"/>
      <c r="G100" s="1"/>
      <c r="H100" s="1"/>
      <c r="I100" s="1"/>
      <c r="J100" s="1"/>
      <c r="K100" s="1"/>
      <c r="L100" s="1"/>
      <c r="M100" s="6"/>
      <c r="N100" s="1"/>
      <c r="O100" s="1"/>
      <c r="P100" s="1"/>
      <c r="Q100" s="1"/>
      <c r="R100" s="1"/>
      <c r="S100" s="1"/>
      <c r="T100" s="6"/>
      <c r="U100" s="1"/>
      <c r="AA100" s="5"/>
    </row>
    <row r="101" spans="1:39" x14ac:dyDescent="0.25">
      <c r="A101" s="1" t="s">
        <v>95</v>
      </c>
      <c r="B101" s="1"/>
      <c r="F101" s="5"/>
      <c r="K101" s="1" t="s">
        <v>97</v>
      </c>
      <c r="L101" s="1"/>
      <c r="M101" s="6"/>
      <c r="P101" s="5"/>
      <c r="U101" s="1" t="s">
        <v>122</v>
      </c>
      <c r="V101" s="1"/>
      <c r="Z101" s="5"/>
      <c r="AE101" s="1" t="s">
        <v>96</v>
      </c>
      <c r="AF101" s="1"/>
      <c r="AG101" s="1"/>
    </row>
    <row r="102" spans="1:39" x14ac:dyDescent="0.25">
      <c r="A102" t="s">
        <v>115</v>
      </c>
      <c r="B102" s="1" t="s">
        <v>130</v>
      </c>
      <c r="C102" s="7" t="s">
        <v>18</v>
      </c>
      <c r="E102" s="1" t="s">
        <v>112</v>
      </c>
      <c r="F102" s="1" t="s">
        <v>113</v>
      </c>
      <c r="G102" s="1" t="s">
        <v>114</v>
      </c>
      <c r="H102" s="1"/>
      <c r="I102" s="7" t="s">
        <v>18</v>
      </c>
      <c r="K102" t="s">
        <v>115</v>
      </c>
      <c r="L102" s="1" t="s">
        <v>130</v>
      </c>
      <c r="M102" s="7" t="s">
        <v>18</v>
      </c>
      <c r="O102" s="1" t="s">
        <v>112</v>
      </c>
      <c r="P102" s="1" t="s">
        <v>113</v>
      </c>
      <c r="Q102" s="1" t="s">
        <v>114</v>
      </c>
      <c r="R102" s="1"/>
      <c r="S102" s="7" t="s">
        <v>18</v>
      </c>
      <c r="U102" t="s">
        <v>115</v>
      </c>
      <c r="V102" s="1" t="s">
        <v>130</v>
      </c>
      <c r="W102" s="7" t="s">
        <v>18</v>
      </c>
      <c r="Y102" s="1" t="s">
        <v>112</v>
      </c>
      <c r="Z102" s="1" t="s">
        <v>113</v>
      </c>
      <c r="AA102" s="1" t="s">
        <v>114</v>
      </c>
      <c r="AB102" s="1"/>
      <c r="AC102" s="7" t="s">
        <v>18</v>
      </c>
      <c r="AE102" t="s">
        <v>115</v>
      </c>
      <c r="AF102" s="1" t="s">
        <v>130</v>
      </c>
      <c r="AG102" s="7" t="s">
        <v>18</v>
      </c>
      <c r="AI102" s="1" t="s">
        <v>112</v>
      </c>
      <c r="AJ102" s="1" t="s">
        <v>113</v>
      </c>
      <c r="AK102" s="1" t="s">
        <v>114</v>
      </c>
      <c r="AL102" s="1"/>
      <c r="AM102" s="7" t="s">
        <v>18</v>
      </c>
    </row>
    <row r="103" spans="1:39" x14ac:dyDescent="0.25">
      <c r="A103" t="s">
        <v>0</v>
      </c>
      <c r="B103">
        <v>19</v>
      </c>
      <c r="C103">
        <v>63.333300000000001</v>
      </c>
      <c r="E103">
        <v>26</v>
      </c>
      <c r="F103">
        <v>26</v>
      </c>
      <c r="G103">
        <v>17</v>
      </c>
      <c r="I103" s="5">
        <v>76.666700000000006</v>
      </c>
      <c r="K103" t="s">
        <v>19</v>
      </c>
      <c r="L103">
        <v>19</v>
      </c>
      <c r="M103">
        <v>63.333300000000001</v>
      </c>
      <c r="O103">
        <v>27</v>
      </c>
      <c r="P103">
        <v>30</v>
      </c>
      <c r="Q103">
        <v>28</v>
      </c>
      <c r="S103" s="5">
        <v>94.444400000000002</v>
      </c>
      <c r="U103" t="s">
        <v>1</v>
      </c>
      <c r="V103">
        <v>10</v>
      </c>
      <c r="W103">
        <v>33.332999999999998</v>
      </c>
      <c r="Y103">
        <v>16</v>
      </c>
      <c r="Z103">
        <v>12</v>
      </c>
      <c r="AA103">
        <v>13</v>
      </c>
      <c r="AC103" s="5">
        <v>45.555599999999998</v>
      </c>
      <c r="AE103" t="s">
        <v>2</v>
      </c>
      <c r="AF103">
        <v>16</v>
      </c>
      <c r="AG103">
        <v>53.333300000000001</v>
      </c>
      <c r="AI103">
        <v>30</v>
      </c>
      <c r="AJ103">
        <v>29</v>
      </c>
      <c r="AK103">
        <v>29</v>
      </c>
      <c r="AM103" s="5">
        <v>97.777799999999999</v>
      </c>
    </row>
    <row r="104" spans="1:39" x14ac:dyDescent="0.25">
      <c r="A104" t="s">
        <v>4</v>
      </c>
      <c r="B104">
        <v>16</v>
      </c>
      <c r="C104">
        <v>53.332999999999998</v>
      </c>
      <c r="E104">
        <v>11</v>
      </c>
      <c r="F104">
        <v>13</v>
      </c>
      <c r="G104">
        <v>2</v>
      </c>
      <c r="I104" s="5">
        <v>28.8889</v>
      </c>
      <c r="K104" t="s">
        <v>3</v>
      </c>
      <c r="L104">
        <v>7</v>
      </c>
      <c r="M104">
        <v>23.333300000000001</v>
      </c>
      <c r="O104">
        <v>18</v>
      </c>
      <c r="P104">
        <v>28</v>
      </c>
      <c r="Q104">
        <v>19</v>
      </c>
      <c r="S104" s="5">
        <v>72.222200000000001</v>
      </c>
      <c r="U104" t="s">
        <v>21</v>
      </c>
      <c r="V104">
        <v>0</v>
      </c>
      <c r="W104">
        <v>0</v>
      </c>
      <c r="Y104">
        <v>4</v>
      </c>
      <c r="Z104">
        <v>22</v>
      </c>
      <c r="AA104">
        <v>11</v>
      </c>
      <c r="AC104" s="5">
        <v>41.1111</v>
      </c>
      <c r="AE104" t="s">
        <v>20</v>
      </c>
      <c r="AF104">
        <v>23</v>
      </c>
      <c r="AG104">
        <v>76.667000000000002</v>
      </c>
      <c r="AI104">
        <v>29</v>
      </c>
      <c r="AJ104">
        <v>23</v>
      </c>
      <c r="AK104">
        <v>18</v>
      </c>
      <c r="AM104" s="5">
        <v>77.777799999999999</v>
      </c>
    </row>
    <row r="105" spans="1:39" x14ac:dyDescent="0.25">
      <c r="A105" t="s">
        <v>24</v>
      </c>
      <c r="B105">
        <v>10</v>
      </c>
      <c r="C105">
        <v>33.332999999999998</v>
      </c>
      <c r="E105">
        <v>25</v>
      </c>
      <c r="F105">
        <v>29</v>
      </c>
      <c r="G105">
        <v>29</v>
      </c>
      <c r="I105" s="5">
        <v>92.222200000000001</v>
      </c>
      <c r="K105" t="s">
        <v>7</v>
      </c>
      <c r="L105">
        <v>11</v>
      </c>
      <c r="M105">
        <v>36.667000000000002</v>
      </c>
      <c r="O105">
        <v>27</v>
      </c>
      <c r="P105">
        <v>26</v>
      </c>
      <c r="Q105">
        <v>27</v>
      </c>
      <c r="S105" s="5">
        <v>88.888900000000007</v>
      </c>
      <c r="U105" t="s">
        <v>5</v>
      </c>
      <c r="V105">
        <v>0</v>
      </c>
      <c r="W105">
        <v>0</v>
      </c>
      <c r="Y105">
        <v>9</v>
      </c>
      <c r="Z105">
        <v>11</v>
      </c>
      <c r="AA105">
        <v>0</v>
      </c>
      <c r="AC105" s="5">
        <v>22.222200000000001</v>
      </c>
      <c r="AE105" t="s">
        <v>22</v>
      </c>
      <c r="AF105">
        <v>10</v>
      </c>
      <c r="AG105">
        <v>33.333300000000001</v>
      </c>
      <c r="AI105">
        <v>20</v>
      </c>
      <c r="AJ105">
        <v>24</v>
      </c>
      <c r="AK105">
        <v>21</v>
      </c>
      <c r="AM105" s="5">
        <v>72.222200000000001</v>
      </c>
    </row>
    <row r="106" spans="1:39" x14ac:dyDescent="0.25">
      <c r="A106" t="s">
        <v>25</v>
      </c>
      <c r="B106">
        <v>22</v>
      </c>
      <c r="C106">
        <v>73.332999999999998</v>
      </c>
      <c r="E106">
        <v>18</v>
      </c>
      <c r="F106">
        <v>22</v>
      </c>
      <c r="G106">
        <v>20</v>
      </c>
      <c r="I106" s="5">
        <v>66.666700000000006</v>
      </c>
      <c r="K106" t="s">
        <v>6</v>
      </c>
      <c r="L106">
        <v>0</v>
      </c>
      <c r="M106">
        <v>0</v>
      </c>
      <c r="O106">
        <v>25</v>
      </c>
      <c r="P106">
        <v>28</v>
      </c>
      <c r="Q106">
        <v>24</v>
      </c>
      <c r="S106" s="5">
        <v>85.555599999999998</v>
      </c>
      <c r="U106" t="s">
        <v>8</v>
      </c>
      <c r="V106">
        <v>0</v>
      </c>
      <c r="W106">
        <v>0</v>
      </c>
      <c r="Y106">
        <v>10</v>
      </c>
      <c r="Z106">
        <v>14</v>
      </c>
      <c r="AA106">
        <v>14</v>
      </c>
      <c r="AC106" s="5">
        <v>42.222200000000001</v>
      </c>
      <c r="AE106" t="s">
        <v>23</v>
      </c>
      <c r="AF106">
        <v>11</v>
      </c>
      <c r="AG106">
        <v>36.667000000000002</v>
      </c>
      <c r="AI106">
        <v>27</v>
      </c>
      <c r="AJ106">
        <v>27</v>
      </c>
      <c r="AK106">
        <v>25</v>
      </c>
      <c r="AM106" s="5">
        <v>87.777799999999999</v>
      </c>
    </row>
    <row r="107" spans="1:39" x14ac:dyDescent="0.25">
      <c r="A107" t="s">
        <v>26</v>
      </c>
      <c r="B107">
        <v>8</v>
      </c>
      <c r="C107">
        <v>26.667000000000002</v>
      </c>
      <c r="E107">
        <v>11</v>
      </c>
      <c r="F107">
        <v>18</v>
      </c>
      <c r="G107">
        <v>5</v>
      </c>
      <c r="I107" s="5">
        <v>37.777799999999999</v>
      </c>
      <c r="K107" t="s">
        <v>10</v>
      </c>
      <c r="L107">
        <v>6</v>
      </c>
      <c r="M107">
        <v>20</v>
      </c>
      <c r="O107">
        <v>21</v>
      </c>
      <c r="P107">
        <v>29</v>
      </c>
      <c r="Q107">
        <v>30</v>
      </c>
      <c r="S107" s="5">
        <v>88.888900000000007</v>
      </c>
      <c r="U107" t="s">
        <v>11</v>
      </c>
      <c r="V107">
        <v>9</v>
      </c>
      <c r="W107">
        <v>30</v>
      </c>
      <c r="Y107">
        <v>18</v>
      </c>
      <c r="Z107">
        <v>21</v>
      </c>
      <c r="AA107">
        <v>18</v>
      </c>
      <c r="AC107" s="5">
        <v>63.333300000000001</v>
      </c>
      <c r="AE107" t="s">
        <v>9</v>
      </c>
      <c r="AF107">
        <v>0</v>
      </c>
      <c r="AG107">
        <v>0</v>
      </c>
      <c r="AI107">
        <v>22</v>
      </c>
      <c r="AJ107">
        <v>27</v>
      </c>
      <c r="AK107">
        <v>24</v>
      </c>
      <c r="AM107" s="5">
        <v>81.111099999999993</v>
      </c>
    </row>
    <row r="108" spans="1:39" x14ac:dyDescent="0.25">
      <c r="A108" t="s">
        <v>27</v>
      </c>
      <c r="B108">
        <v>15</v>
      </c>
      <c r="C108">
        <v>50</v>
      </c>
      <c r="E108">
        <v>21</v>
      </c>
      <c r="F108">
        <v>11</v>
      </c>
      <c r="G108">
        <v>16</v>
      </c>
      <c r="I108" s="5">
        <v>53.333300000000001</v>
      </c>
      <c r="K108" t="s">
        <v>17</v>
      </c>
      <c r="L108">
        <v>10</v>
      </c>
      <c r="M108">
        <v>33.333300000000001</v>
      </c>
      <c r="O108">
        <v>28</v>
      </c>
      <c r="P108">
        <v>30</v>
      </c>
      <c r="Q108">
        <v>30</v>
      </c>
      <c r="S108" s="5">
        <v>97.777799999999999</v>
      </c>
      <c r="U108" t="s">
        <v>12</v>
      </c>
      <c r="V108">
        <v>0</v>
      </c>
      <c r="W108">
        <v>0</v>
      </c>
      <c r="Y108">
        <v>20</v>
      </c>
      <c r="Z108">
        <v>27</v>
      </c>
      <c r="AA108">
        <v>28</v>
      </c>
      <c r="AC108" s="5">
        <v>83.333299999999994</v>
      </c>
      <c r="AE108" t="s">
        <v>14</v>
      </c>
      <c r="AF108">
        <v>28</v>
      </c>
      <c r="AG108">
        <v>93.332999999999998</v>
      </c>
      <c r="AI108">
        <v>28</v>
      </c>
      <c r="AJ108">
        <v>28</v>
      </c>
      <c r="AK108">
        <v>23</v>
      </c>
      <c r="AM108" s="5">
        <v>87.777799999999999</v>
      </c>
    </row>
    <row r="109" spans="1:39" x14ac:dyDescent="0.25">
      <c r="A109" t="s">
        <v>16</v>
      </c>
      <c r="B109">
        <v>2</v>
      </c>
      <c r="C109">
        <v>6.6669999999999998</v>
      </c>
      <c r="E109">
        <v>11</v>
      </c>
      <c r="F109">
        <v>10</v>
      </c>
      <c r="G109">
        <v>4</v>
      </c>
      <c r="I109" s="5">
        <v>27.777799999999999</v>
      </c>
      <c r="K109" t="s">
        <v>29</v>
      </c>
      <c r="L109">
        <v>5</v>
      </c>
      <c r="M109">
        <v>16.667000000000002</v>
      </c>
      <c r="O109">
        <v>21</v>
      </c>
      <c r="P109">
        <v>24</v>
      </c>
      <c r="Q109">
        <v>28</v>
      </c>
      <c r="S109" s="5">
        <v>81.111099999999993</v>
      </c>
      <c r="U109" t="s">
        <v>28</v>
      </c>
      <c r="V109">
        <v>15</v>
      </c>
      <c r="W109">
        <v>50</v>
      </c>
      <c r="Y109">
        <v>16</v>
      </c>
      <c r="Z109">
        <v>20</v>
      </c>
      <c r="AA109">
        <v>21</v>
      </c>
      <c r="AC109" s="5">
        <v>63.333300000000001</v>
      </c>
      <c r="AE109" t="s">
        <v>13</v>
      </c>
      <c r="AF109">
        <v>0</v>
      </c>
      <c r="AG109">
        <v>0</v>
      </c>
      <c r="AI109">
        <v>15</v>
      </c>
      <c r="AJ109">
        <v>29</v>
      </c>
      <c r="AK109">
        <v>18</v>
      </c>
      <c r="AM109" s="5">
        <v>68.888900000000007</v>
      </c>
    </row>
    <row r="110" spans="1:39" x14ac:dyDescent="0.25">
      <c r="I110" s="5"/>
      <c r="S110" s="5"/>
      <c r="AC110" s="5"/>
      <c r="AE110" t="s">
        <v>15</v>
      </c>
      <c r="AF110">
        <v>25</v>
      </c>
      <c r="AG110">
        <v>83.332999999999998</v>
      </c>
      <c r="AI110">
        <v>29</v>
      </c>
      <c r="AJ110">
        <v>27</v>
      </c>
      <c r="AK110">
        <v>27</v>
      </c>
      <c r="AM110" s="5">
        <v>92.222200000000001</v>
      </c>
    </row>
    <row r="111" spans="1:39" x14ac:dyDescent="0.25">
      <c r="I111" s="5"/>
      <c r="S111" s="5"/>
      <c r="AC111" s="5"/>
      <c r="AJ111" s="5"/>
    </row>
    <row r="112" spans="1:39" x14ac:dyDescent="0.25">
      <c r="F112" s="5"/>
      <c r="M112" s="5"/>
      <c r="T112" s="5"/>
      <c r="AA112" s="5"/>
    </row>
    <row r="113" spans="1:39" x14ac:dyDescent="0.25">
      <c r="A113" s="1"/>
      <c r="B113" s="1"/>
      <c r="C113" s="1"/>
      <c r="D113" s="1" t="s">
        <v>120</v>
      </c>
      <c r="E113" s="1"/>
      <c r="F113" s="6"/>
      <c r="G113" s="1"/>
      <c r="H113" s="1"/>
      <c r="I113" s="1"/>
      <c r="J113" s="1"/>
      <c r="K113" s="1"/>
      <c r="L113" s="1"/>
      <c r="M113" s="6"/>
      <c r="N113" s="1"/>
      <c r="O113" s="1"/>
      <c r="P113" s="1"/>
      <c r="Q113" s="1"/>
      <c r="R113" s="1"/>
      <c r="S113" s="1"/>
      <c r="T113" s="6"/>
      <c r="U113" s="1"/>
      <c r="AA113" s="5"/>
    </row>
    <row r="114" spans="1:39" x14ac:dyDescent="0.25">
      <c r="A114" s="1" t="s">
        <v>95</v>
      </c>
      <c r="B114" s="1"/>
      <c r="F114" s="5"/>
      <c r="K114" s="1" t="s">
        <v>97</v>
      </c>
      <c r="L114" s="1"/>
      <c r="M114" s="6"/>
      <c r="P114" s="5"/>
      <c r="U114" s="1" t="s">
        <v>122</v>
      </c>
      <c r="V114" s="1"/>
      <c r="Z114" s="5"/>
      <c r="AE114" s="1" t="s">
        <v>96</v>
      </c>
      <c r="AF114" s="1"/>
      <c r="AG114" s="1"/>
    </row>
    <row r="115" spans="1:39" x14ac:dyDescent="0.25">
      <c r="A115" t="s">
        <v>115</v>
      </c>
      <c r="B115" s="1" t="s">
        <v>130</v>
      </c>
      <c r="C115" s="7" t="s">
        <v>18</v>
      </c>
      <c r="E115" s="1" t="s">
        <v>112</v>
      </c>
      <c r="F115" s="1" t="s">
        <v>113</v>
      </c>
      <c r="G115" s="1" t="s">
        <v>114</v>
      </c>
      <c r="H115" s="1"/>
      <c r="I115" s="7" t="s">
        <v>18</v>
      </c>
      <c r="K115" t="s">
        <v>115</v>
      </c>
      <c r="L115" s="1" t="s">
        <v>130</v>
      </c>
      <c r="M115" s="7" t="s">
        <v>18</v>
      </c>
      <c r="O115" s="1" t="s">
        <v>112</v>
      </c>
      <c r="P115" s="1" t="s">
        <v>113</v>
      </c>
      <c r="Q115" s="1" t="s">
        <v>114</v>
      </c>
      <c r="R115" s="1"/>
      <c r="S115" s="7" t="s">
        <v>18</v>
      </c>
      <c r="U115" t="s">
        <v>115</v>
      </c>
      <c r="V115" s="1" t="s">
        <v>130</v>
      </c>
      <c r="W115" s="7" t="s">
        <v>18</v>
      </c>
      <c r="Y115" s="1" t="s">
        <v>112</v>
      </c>
      <c r="Z115" s="1" t="s">
        <v>113</v>
      </c>
      <c r="AA115" s="1" t="s">
        <v>114</v>
      </c>
      <c r="AB115" s="1"/>
      <c r="AC115" s="7" t="s">
        <v>18</v>
      </c>
      <c r="AE115" t="s">
        <v>115</v>
      </c>
      <c r="AF115" s="1" t="s">
        <v>130</v>
      </c>
      <c r="AG115" s="7" t="s">
        <v>18</v>
      </c>
      <c r="AI115" s="1" t="s">
        <v>112</v>
      </c>
      <c r="AJ115" s="1" t="s">
        <v>113</v>
      </c>
      <c r="AK115" s="1" t="s">
        <v>114</v>
      </c>
      <c r="AL115" s="1"/>
      <c r="AM115" s="7" t="s">
        <v>18</v>
      </c>
    </row>
    <row r="116" spans="1:39" x14ac:dyDescent="0.25">
      <c r="A116" t="s">
        <v>0</v>
      </c>
      <c r="B116">
        <v>4</v>
      </c>
      <c r="C116">
        <v>13.333</v>
      </c>
      <c r="E116">
        <v>18</v>
      </c>
      <c r="F116">
        <v>23</v>
      </c>
      <c r="G116">
        <v>4</v>
      </c>
      <c r="I116" s="5">
        <v>50</v>
      </c>
      <c r="K116" t="s">
        <v>19</v>
      </c>
      <c r="L116">
        <v>22</v>
      </c>
      <c r="M116">
        <v>73.333299999999994</v>
      </c>
      <c r="O116">
        <v>25</v>
      </c>
      <c r="P116">
        <v>29</v>
      </c>
      <c r="Q116">
        <v>29</v>
      </c>
      <c r="S116" s="5">
        <v>50</v>
      </c>
      <c r="U116" t="s">
        <v>1</v>
      </c>
      <c r="V116">
        <v>0</v>
      </c>
      <c r="W116">
        <v>0</v>
      </c>
      <c r="Y116">
        <v>12</v>
      </c>
      <c r="Z116">
        <v>7</v>
      </c>
      <c r="AA116">
        <v>11</v>
      </c>
      <c r="AC116" s="5">
        <v>33.333300000000001</v>
      </c>
      <c r="AE116" t="s">
        <v>2</v>
      </c>
      <c r="AF116">
        <v>23</v>
      </c>
      <c r="AG116">
        <v>76.667000000000002</v>
      </c>
      <c r="AI116">
        <v>27</v>
      </c>
      <c r="AJ116">
        <v>27</v>
      </c>
      <c r="AK116">
        <v>27</v>
      </c>
      <c r="AM116" s="5">
        <v>90</v>
      </c>
    </row>
    <row r="117" spans="1:39" x14ac:dyDescent="0.25">
      <c r="A117" t="s">
        <v>4</v>
      </c>
      <c r="B117">
        <v>0</v>
      </c>
      <c r="C117">
        <v>0</v>
      </c>
      <c r="E117">
        <v>11</v>
      </c>
      <c r="F117">
        <v>23</v>
      </c>
      <c r="G117">
        <v>18</v>
      </c>
      <c r="I117" s="5">
        <v>57.777799999999999</v>
      </c>
      <c r="K117" t="s">
        <v>3</v>
      </c>
      <c r="L117">
        <v>0</v>
      </c>
      <c r="M117">
        <v>0</v>
      </c>
      <c r="O117">
        <v>21</v>
      </c>
      <c r="P117">
        <v>27</v>
      </c>
      <c r="Q117">
        <v>12</v>
      </c>
      <c r="S117" s="5">
        <v>66.666700000000006</v>
      </c>
      <c r="U117" t="s">
        <v>21</v>
      </c>
      <c r="V117">
        <v>0</v>
      </c>
      <c r="W117">
        <v>0</v>
      </c>
      <c r="Y117">
        <v>12</v>
      </c>
      <c r="Z117">
        <v>9</v>
      </c>
      <c r="AA117">
        <v>10</v>
      </c>
      <c r="AC117" s="5">
        <v>34.444400000000002</v>
      </c>
      <c r="AE117" t="s">
        <v>20</v>
      </c>
      <c r="AF117">
        <v>26</v>
      </c>
      <c r="AG117">
        <v>86.667000000000002</v>
      </c>
      <c r="AI117">
        <v>29</v>
      </c>
      <c r="AJ117">
        <v>19</v>
      </c>
      <c r="AK117">
        <v>24</v>
      </c>
      <c r="AM117" s="5">
        <v>80</v>
      </c>
    </row>
    <row r="118" spans="1:39" x14ac:dyDescent="0.25">
      <c r="A118" t="s">
        <v>24</v>
      </c>
      <c r="B118">
        <v>0</v>
      </c>
      <c r="C118">
        <v>0</v>
      </c>
      <c r="E118">
        <v>10</v>
      </c>
      <c r="F118">
        <v>27</v>
      </c>
      <c r="G118">
        <v>26</v>
      </c>
      <c r="I118" s="5">
        <v>70</v>
      </c>
      <c r="K118" t="s">
        <v>7</v>
      </c>
      <c r="L118">
        <v>0</v>
      </c>
      <c r="M118">
        <v>0</v>
      </c>
      <c r="O118">
        <v>27</v>
      </c>
      <c r="P118">
        <v>28</v>
      </c>
      <c r="Q118">
        <v>20</v>
      </c>
      <c r="S118" s="5">
        <v>83.333299999999994</v>
      </c>
      <c r="U118" t="s">
        <v>5</v>
      </c>
      <c r="V118">
        <v>0</v>
      </c>
      <c r="W118">
        <v>0</v>
      </c>
      <c r="Y118">
        <v>2</v>
      </c>
      <c r="Z118">
        <v>2</v>
      </c>
      <c r="AA118">
        <v>0</v>
      </c>
      <c r="AC118" s="5">
        <v>4.4444400000000002</v>
      </c>
      <c r="AE118" t="s">
        <v>22</v>
      </c>
      <c r="AF118">
        <v>3</v>
      </c>
      <c r="AG118">
        <v>10</v>
      </c>
      <c r="AI118">
        <v>14</v>
      </c>
      <c r="AJ118">
        <v>21</v>
      </c>
      <c r="AK118">
        <v>2</v>
      </c>
      <c r="AM118" s="5">
        <v>41.1111</v>
      </c>
    </row>
    <row r="119" spans="1:39" x14ac:dyDescent="0.25">
      <c r="A119" t="s">
        <v>25</v>
      </c>
      <c r="B119">
        <v>22</v>
      </c>
      <c r="C119">
        <v>73.332999999999998</v>
      </c>
      <c r="E119">
        <v>24</v>
      </c>
      <c r="F119">
        <v>22</v>
      </c>
      <c r="G119">
        <v>20</v>
      </c>
      <c r="I119" s="5">
        <v>73.333299999999994</v>
      </c>
      <c r="K119" t="s">
        <v>6</v>
      </c>
      <c r="L119">
        <v>0</v>
      </c>
      <c r="M119">
        <v>0</v>
      </c>
      <c r="O119">
        <v>14</v>
      </c>
      <c r="P119">
        <v>23</v>
      </c>
      <c r="Q119">
        <v>20</v>
      </c>
      <c r="S119" s="5">
        <v>63.333300000000001</v>
      </c>
      <c r="U119" t="s">
        <v>8</v>
      </c>
      <c r="V119">
        <v>0</v>
      </c>
      <c r="W119">
        <v>0</v>
      </c>
      <c r="Y119">
        <v>14</v>
      </c>
      <c r="Z119">
        <v>7</v>
      </c>
      <c r="AA119">
        <v>10</v>
      </c>
      <c r="AC119" s="5">
        <v>34.444400000000002</v>
      </c>
      <c r="AE119" t="s">
        <v>23</v>
      </c>
      <c r="AF119">
        <v>28</v>
      </c>
      <c r="AG119">
        <v>93.332999999999998</v>
      </c>
      <c r="AI119">
        <v>29</v>
      </c>
      <c r="AJ119">
        <v>26</v>
      </c>
      <c r="AK119">
        <v>26</v>
      </c>
      <c r="AM119" s="5">
        <v>90</v>
      </c>
    </row>
    <row r="120" spans="1:39" x14ac:dyDescent="0.25">
      <c r="A120" t="s">
        <v>26</v>
      </c>
      <c r="B120">
        <v>2</v>
      </c>
      <c r="C120">
        <v>6.6666999999999996</v>
      </c>
      <c r="E120">
        <v>4</v>
      </c>
      <c r="F120">
        <v>5</v>
      </c>
      <c r="G120">
        <v>6</v>
      </c>
      <c r="I120" s="5">
        <v>16.666699999999999</v>
      </c>
      <c r="K120" t="s">
        <v>10</v>
      </c>
      <c r="L120">
        <v>22</v>
      </c>
      <c r="M120">
        <v>73.333299999999994</v>
      </c>
      <c r="O120">
        <v>24</v>
      </c>
      <c r="P120">
        <v>27</v>
      </c>
      <c r="Q120">
        <v>3</v>
      </c>
      <c r="S120" s="5">
        <v>60</v>
      </c>
      <c r="U120" t="s">
        <v>11</v>
      </c>
      <c r="V120">
        <v>7</v>
      </c>
      <c r="W120">
        <v>23.333300000000001</v>
      </c>
      <c r="Y120">
        <v>24</v>
      </c>
      <c r="Z120">
        <v>18</v>
      </c>
      <c r="AA120">
        <v>13</v>
      </c>
      <c r="AC120" s="5">
        <v>61.1111</v>
      </c>
      <c r="AE120" t="s">
        <v>9</v>
      </c>
      <c r="AF120">
        <v>0</v>
      </c>
      <c r="AG120">
        <v>0</v>
      </c>
      <c r="AI120">
        <v>25</v>
      </c>
      <c r="AJ120">
        <v>23</v>
      </c>
      <c r="AK120">
        <v>25</v>
      </c>
      <c r="AM120" s="5">
        <v>81.111099999999993</v>
      </c>
    </row>
    <row r="121" spans="1:39" x14ac:dyDescent="0.25">
      <c r="A121" t="s">
        <v>27</v>
      </c>
      <c r="B121">
        <v>8</v>
      </c>
      <c r="C121">
        <v>26.667000000000002</v>
      </c>
      <c r="E121">
        <v>16</v>
      </c>
      <c r="F121">
        <v>10</v>
      </c>
      <c r="G121">
        <v>16</v>
      </c>
      <c r="I121" s="5">
        <v>46.666699999999999</v>
      </c>
      <c r="K121" t="s">
        <v>17</v>
      </c>
      <c r="L121">
        <v>15</v>
      </c>
      <c r="M121">
        <v>50</v>
      </c>
      <c r="O121">
        <v>28</v>
      </c>
      <c r="P121">
        <v>27</v>
      </c>
      <c r="Q121">
        <v>27</v>
      </c>
      <c r="S121" s="5">
        <v>91.111099999999993</v>
      </c>
      <c r="U121" t="s">
        <v>12</v>
      </c>
      <c r="V121">
        <v>0</v>
      </c>
      <c r="W121">
        <v>0</v>
      </c>
      <c r="Y121">
        <v>8</v>
      </c>
      <c r="Z121">
        <v>10</v>
      </c>
      <c r="AA121">
        <v>6</v>
      </c>
      <c r="AC121" s="5">
        <v>26.666699999999999</v>
      </c>
      <c r="AE121" t="s">
        <v>14</v>
      </c>
      <c r="AF121">
        <v>13</v>
      </c>
      <c r="AG121">
        <v>43.333300000000001</v>
      </c>
      <c r="AI121">
        <v>23</v>
      </c>
      <c r="AJ121">
        <v>27</v>
      </c>
      <c r="AK121">
        <v>29</v>
      </c>
      <c r="AM121" s="5">
        <v>87.777799999999999</v>
      </c>
    </row>
    <row r="122" spans="1:39" x14ac:dyDescent="0.25">
      <c r="A122" t="s">
        <v>16</v>
      </c>
      <c r="B122">
        <v>0</v>
      </c>
      <c r="C122">
        <v>0</v>
      </c>
      <c r="E122">
        <v>0</v>
      </c>
      <c r="F122">
        <v>0</v>
      </c>
      <c r="G122">
        <v>0</v>
      </c>
      <c r="I122" s="5">
        <v>0</v>
      </c>
      <c r="K122" t="s">
        <v>29</v>
      </c>
      <c r="L122">
        <v>10</v>
      </c>
      <c r="M122">
        <v>33.332999999999998</v>
      </c>
      <c r="O122">
        <v>19</v>
      </c>
      <c r="P122">
        <v>23</v>
      </c>
      <c r="Q122">
        <v>19</v>
      </c>
      <c r="S122" s="5">
        <v>67.777799999999999</v>
      </c>
      <c r="U122" t="s">
        <v>28</v>
      </c>
      <c r="V122">
        <v>17</v>
      </c>
      <c r="W122">
        <v>56.667000000000002</v>
      </c>
      <c r="Y122">
        <v>17</v>
      </c>
      <c r="Z122">
        <v>20</v>
      </c>
      <c r="AA122">
        <v>0</v>
      </c>
      <c r="AC122" s="5">
        <v>41.1111</v>
      </c>
      <c r="AE122" t="s">
        <v>13</v>
      </c>
      <c r="AF122">
        <v>0</v>
      </c>
      <c r="AG122">
        <v>0</v>
      </c>
      <c r="AI122">
        <v>21</v>
      </c>
      <c r="AJ122">
        <v>28</v>
      </c>
      <c r="AK122">
        <v>8</v>
      </c>
      <c r="AM122" s="5">
        <v>63.333300000000001</v>
      </c>
    </row>
    <row r="123" spans="1:39" x14ac:dyDescent="0.25">
      <c r="I123" s="5"/>
      <c r="S123" s="5"/>
      <c r="Z123" s="5"/>
      <c r="AE123" t="s">
        <v>15</v>
      </c>
      <c r="AF123">
        <v>25</v>
      </c>
      <c r="AG123">
        <v>83.333299999999994</v>
      </c>
      <c r="AI123">
        <v>21</v>
      </c>
      <c r="AJ123">
        <v>15</v>
      </c>
      <c r="AK123">
        <v>15</v>
      </c>
      <c r="AM123" s="5">
        <v>56.666699999999999</v>
      </c>
    </row>
    <row r="124" spans="1:39" x14ac:dyDescent="0.25">
      <c r="F124" s="5"/>
      <c r="P124" s="5"/>
      <c r="W124" s="5"/>
      <c r="AD124" s="5"/>
    </row>
    <row r="125" spans="1:39" x14ac:dyDescent="0.25">
      <c r="C125" t="s">
        <v>99</v>
      </c>
      <c r="F125" s="5"/>
      <c r="M125" s="5"/>
      <c r="T125" s="5"/>
      <c r="AA125" s="5"/>
    </row>
    <row r="126" spans="1:39" x14ac:dyDescent="0.25">
      <c r="A126" s="1"/>
      <c r="B126" s="1"/>
      <c r="C126" s="1"/>
      <c r="D126" s="1" t="s">
        <v>88</v>
      </c>
      <c r="E126" s="1"/>
      <c r="F126" s="6"/>
      <c r="G126" s="1"/>
      <c r="H126" s="1"/>
      <c r="I126" s="1"/>
      <c r="J126" s="1"/>
      <c r="K126" s="1"/>
      <c r="L126" s="1"/>
      <c r="M126" s="6"/>
      <c r="N126" s="1"/>
      <c r="O126" s="1"/>
      <c r="P126" s="1"/>
      <c r="Q126" s="1"/>
      <c r="R126" s="1"/>
      <c r="S126" s="1"/>
      <c r="T126" s="6"/>
      <c r="U126" s="1"/>
      <c r="AA126" s="5"/>
    </row>
    <row r="127" spans="1:39" x14ac:dyDescent="0.25">
      <c r="A127" s="1" t="s">
        <v>95</v>
      </c>
      <c r="B127" s="1"/>
      <c r="F127" s="5"/>
      <c r="K127" s="1" t="s">
        <v>97</v>
      </c>
      <c r="L127" s="1"/>
      <c r="M127" s="6"/>
      <c r="P127" s="5"/>
      <c r="U127" s="1" t="s">
        <v>122</v>
      </c>
      <c r="V127" s="1"/>
      <c r="Z127" s="5"/>
      <c r="AE127" s="1" t="s">
        <v>96</v>
      </c>
      <c r="AF127" s="1"/>
      <c r="AG127" s="1"/>
    </row>
    <row r="128" spans="1:39" x14ac:dyDescent="0.25">
      <c r="A128" t="s">
        <v>115</v>
      </c>
      <c r="B128" s="1" t="s">
        <v>130</v>
      </c>
      <c r="C128" s="7" t="s">
        <v>18</v>
      </c>
      <c r="E128" s="1" t="s">
        <v>112</v>
      </c>
      <c r="F128" s="1" t="s">
        <v>113</v>
      </c>
      <c r="G128" s="1" t="s">
        <v>114</v>
      </c>
      <c r="H128" s="1"/>
      <c r="I128" s="7" t="s">
        <v>18</v>
      </c>
      <c r="K128" t="s">
        <v>115</v>
      </c>
      <c r="L128" s="1" t="s">
        <v>130</v>
      </c>
      <c r="M128" s="7" t="s">
        <v>18</v>
      </c>
      <c r="O128" s="1" t="s">
        <v>112</v>
      </c>
      <c r="P128" s="1" t="s">
        <v>113</v>
      </c>
      <c r="Q128" s="1" t="s">
        <v>114</v>
      </c>
      <c r="R128" s="1"/>
      <c r="S128" s="7" t="s">
        <v>18</v>
      </c>
      <c r="U128" t="s">
        <v>115</v>
      </c>
      <c r="V128" s="1" t="s">
        <v>130</v>
      </c>
      <c r="W128" s="7" t="s">
        <v>18</v>
      </c>
      <c r="Y128" s="1" t="s">
        <v>112</v>
      </c>
      <c r="Z128" s="1" t="s">
        <v>113</v>
      </c>
      <c r="AA128" s="1" t="s">
        <v>114</v>
      </c>
      <c r="AB128" s="1"/>
      <c r="AC128" s="7" t="s">
        <v>18</v>
      </c>
      <c r="AE128" t="s">
        <v>115</v>
      </c>
      <c r="AF128" s="1" t="s">
        <v>130</v>
      </c>
      <c r="AG128" s="7" t="s">
        <v>18</v>
      </c>
      <c r="AI128" s="1" t="s">
        <v>112</v>
      </c>
      <c r="AJ128" s="1" t="s">
        <v>113</v>
      </c>
      <c r="AK128" s="1" t="s">
        <v>114</v>
      </c>
      <c r="AL128" s="1"/>
      <c r="AM128" s="7" t="s">
        <v>18</v>
      </c>
    </row>
    <row r="129" spans="1:39" x14ac:dyDescent="0.25">
      <c r="A129" t="s">
        <v>0</v>
      </c>
      <c r="B129">
        <v>0</v>
      </c>
      <c r="C129">
        <v>0</v>
      </c>
      <c r="E129">
        <v>22</v>
      </c>
      <c r="F129">
        <v>9</v>
      </c>
      <c r="G129">
        <v>1</v>
      </c>
      <c r="I129" s="5">
        <v>35.555599999999998</v>
      </c>
      <c r="K129" t="s">
        <v>19</v>
      </c>
      <c r="L129">
        <v>21</v>
      </c>
      <c r="M129">
        <v>70</v>
      </c>
      <c r="O129">
        <v>24</v>
      </c>
      <c r="P129">
        <v>21</v>
      </c>
      <c r="Q129">
        <v>29</v>
      </c>
      <c r="S129" s="5">
        <v>82.222200000000001</v>
      </c>
      <c r="U129" t="s">
        <v>1</v>
      </c>
      <c r="V129">
        <v>0</v>
      </c>
      <c r="W129">
        <v>0</v>
      </c>
      <c r="Y129">
        <v>1</v>
      </c>
      <c r="Z129">
        <v>5</v>
      </c>
      <c r="AA129">
        <v>2</v>
      </c>
      <c r="AC129" s="5">
        <v>8.88889</v>
      </c>
      <c r="AE129" t="s">
        <v>2</v>
      </c>
      <c r="AF129">
        <v>11</v>
      </c>
      <c r="AG129">
        <v>36.667000000000002</v>
      </c>
      <c r="AI129">
        <v>23</v>
      </c>
      <c r="AJ129">
        <v>29</v>
      </c>
      <c r="AK129">
        <v>30</v>
      </c>
      <c r="AM129" s="5">
        <v>91.111099999999993</v>
      </c>
    </row>
    <row r="130" spans="1:39" x14ac:dyDescent="0.25">
      <c r="A130" t="s">
        <v>4</v>
      </c>
      <c r="B130">
        <v>4</v>
      </c>
      <c r="C130">
        <v>13.333</v>
      </c>
      <c r="E130">
        <v>18</v>
      </c>
      <c r="F130">
        <v>26</v>
      </c>
      <c r="G130">
        <v>18</v>
      </c>
      <c r="I130" s="5">
        <v>68.888900000000007</v>
      </c>
      <c r="K130" t="s">
        <v>3</v>
      </c>
      <c r="L130">
        <v>0</v>
      </c>
      <c r="M130">
        <v>0</v>
      </c>
      <c r="O130">
        <v>14</v>
      </c>
      <c r="P130">
        <v>2</v>
      </c>
      <c r="Q130">
        <v>23</v>
      </c>
      <c r="S130" s="5">
        <v>43.333300000000001</v>
      </c>
      <c r="U130" t="s">
        <v>21</v>
      </c>
      <c r="V130">
        <v>0</v>
      </c>
      <c r="W130">
        <v>0</v>
      </c>
      <c r="Y130">
        <v>3</v>
      </c>
      <c r="Z130">
        <v>10</v>
      </c>
      <c r="AA130">
        <v>4</v>
      </c>
      <c r="AC130" s="5">
        <v>18.8889</v>
      </c>
      <c r="AE130" t="s">
        <v>20</v>
      </c>
      <c r="AF130">
        <v>22</v>
      </c>
      <c r="AG130">
        <v>73.333299999999994</v>
      </c>
      <c r="AI130">
        <v>20</v>
      </c>
      <c r="AJ130">
        <v>28</v>
      </c>
      <c r="AK130">
        <v>14</v>
      </c>
      <c r="AM130" s="5">
        <v>68.888900000000007</v>
      </c>
    </row>
    <row r="131" spans="1:39" x14ac:dyDescent="0.25">
      <c r="A131" t="s">
        <v>24</v>
      </c>
      <c r="B131">
        <v>12</v>
      </c>
      <c r="C131">
        <v>40</v>
      </c>
      <c r="E131">
        <v>25</v>
      </c>
      <c r="F131">
        <v>22</v>
      </c>
      <c r="G131">
        <v>29</v>
      </c>
      <c r="I131" s="5">
        <v>84.444400000000002</v>
      </c>
      <c r="K131" t="s">
        <v>7</v>
      </c>
      <c r="L131">
        <v>0</v>
      </c>
      <c r="M131">
        <v>0</v>
      </c>
      <c r="O131">
        <v>19</v>
      </c>
      <c r="P131">
        <v>22</v>
      </c>
      <c r="Q131">
        <v>11</v>
      </c>
      <c r="S131" s="5">
        <v>57.777799999999999</v>
      </c>
      <c r="U131" t="s">
        <v>5</v>
      </c>
      <c r="V131">
        <v>0</v>
      </c>
      <c r="W131">
        <v>0</v>
      </c>
      <c r="Y131">
        <v>0</v>
      </c>
      <c r="Z131">
        <v>0</v>
      </c>
      <c r="AA131">
        <v>0</v>
      </c>
      <c r="AC131" s="5">
        <v>0</v>
      </c>
      <c r="AE131" t="s">
        <v>22</v>
      </c>
      <c r="AF131">
        <v>0</v>
      </c>
      <c r="AG131">
        <v>0</v>
      </c>
      <c r="AI131">
        <v>5</v>
      </c>
      <c r="AJ131">
        <v>1</v>
      </c>
      <c r="AK131">
        <v>0</v>
      </c>
      <c r="AM131" s="5">
        <v>6.6666699999999999</v>
      </c>
    </row>
    <row r="132" spans="1:39" x14ac:dyDescent="0.25">
      <c r="A132" t="s">
        <v>25</v>
      </c>
      <c r="B132">
        <v>26</v>
      </c>
      <c r="C132">
        <v>86.667000000000002</v>
      </c>
      <c r="E132">
        <v>26</v>
      </c>
      <c r="F132">
        <v>29</v>
      </c>
      <c r="G132">
        <v>28</v>
      </c>
      <c r="I132" s="5">
        <v>92.222200000000001</v>
      </c>
      <c r="K132" t="s">
        <v>6</v>
      </c>
      <c r="L132">
        <v>16</v>
      </c>
      <c r="M132">
        <v>53.332999999999998</v>
      </c>
      <c r="O132">
        <v>20</v>
      </c>
      <c r="P132">
        <v>21</v>
      </c>
      <c r="Q132">
        <v>20</v>
      </c>
      <c r="S132" s="5">
        <v>67.777799999999999</v>
      </c>
      <c r="U132" t="s">
        <v>8</v>
      </c>
      <c r="V132">
        <v>0</v>
      </c>
      <c r="W132">
        <v>0</v>
      </c>
      <c r="Y132">
        <v>11</v>
      </c>
      <c r="Z132">
        <v>5</v>
      </c>
      <c r="AA132">
        <v>9</v>
      </c>
      <c r="AC132" s="5">
        <v>27.777799999999999</v>
      </c>
      <c r="AE132" t="s">
        <v>23</v>
      </c>
      <c r="AF132">
        <v>14</v>
      </c>
      <c r="AG132">
        <v>46.667000000000002</v>
      </c>
      <c r="AI132">
        <v>28</v>
      </c>
      <c r="AJ132">
        <v>15</v>
      </c>
      <c r="AK132">
        <v>10</v>
      </c>
      <c r="AM132" s="5">
        <v>58.8889</v>
      </c>
    </row>
    <row r="133" spans="1:39" x14ac:dyDescent="0.25">
      <c r="A133" t="s">
        <v>26</v>
      </c>
      <c r="B133">
        <v>1</v>
      </c>
      <c r="C133">
        <v>3.3333300000000001</v>
      </c>
      <c r="E133">
        <v>6</v>
      </c>
      <c r="F133">
        <v>1</v>
      </c>
      <c r="G133">
        <v>20</v>
      </c>
      <c r="I133" s="5">
        <v>30</v>
      </c>
      <c r="K133" t="s">
        <v>10</v>
      </c>
      <c r="L133">
        <v>6</v>
      </c>
      <c r="M133">
        <v>20</v>
      </c>
      <c r="O133">
        <v>10</v>
      </c>
      <c r="P133">
        <v>29</v>
      </c>
      <c r="Q133">
        <v>24</v>
      </c>
      <c r="S133" s="5">
        <v>70</v>
      </c>
      <c r="U133" t="s">
        <v>11</v>
      </c>
      <c r="V133">
        <v>3</v>
      </c>
      <c r="W133">
        <v>10</v>
      </c>
      <c r="Y133">
        <v>18</v>
      </c>
      <c r="Z133">
        <v>19</v>
      </c>
      <c r="AA133">
        <v>9</v>
      </c>
      <c r="AC133" s="5">
        <v>51.1111</v>
      </c>
      <c r="AE133" t="s">
        <v>9</v>
      </c>
      <c r="AF133">
        <v>0</v>
      </c>
      <c r="AG133">
        <v>0</v>
      </c>
      <c r="AI133">
        <v>22</v>
      </c>
      <c r="AJ133">
        <v>25</v>
      </c>
      <c r="AK133">
        <v>26</v>
      </c>
      <c r="AM133" s="5">
        <v>81.111099999999993</v>
      </c>
    </row>
    <row r="134" spans="1:39" x14ac:dyDescent="0.25">
      <c r="A134" t="s">
        <v>27</v>
      </c>
      <c r="B134">
        <v>17</v>
      </c>
      <c r="C134">
        <v>56.667000000000002</v>
      </c>
      <c r="E134">
        <v>1</v>
      </c>
      <c r="F134">
        <v>13</v>
      </c>
      <c r="G134">
        <v>2</v>
      </c>
      <c r="I134" s="5">
        <v>17.777799999999999</v>
      </c>
      <c r="K134" t="s">
        <v>17</v>
      </c>
      <c r="L134">
        <v>0</v>
      </c>
      <c r="M134">
        <v>0</v>
      </c>
      <c r="O134">
        <v>24</v>
      </c>
      <c r="P134">
        <v>23</v>
      </c>
      <c r="Q134">
        <v>19</v>
      </c>
      <c r="S134" s="5">
        <v>73.333299999999994</v>
      </c>
      <c r="U134" t="s">
        <v>12</v>
      </c>
      <c r="V134">
        <v>0</v>
      </c>
      <c r="W134">
        <v>0</v>
      </c>
      <c r="Y134">
        <v>16</v>
      </c>
      <c r="Z134">
        <v>26</v>
      </c>
      <c r="AA134">
        <v>29</v>
      </c>
      <c r="AC134" s="5">
        <v>78.888900000000007</v>
      </c>
      <c r="AE134" t="s">
        <v>14</v>
      </c>
      <c r="AF134">
        <v>27</v>
      </c>
      <c r="AG134">
        <v>90</v>
      </c>
      <c r="AI134">
        <v>29</v>
      </c>
      <c r="AJ134">
        <v>29</v>
      </c>
      <c r="AK134">
        <v>27</v>
      </c>
      <c r="AM134" s="5">
        <v>94.444400000000002</v>
      </c>
    </row>
    <row r="135" spans="1:39" x14ac:dyDescent="0.25">
      <c r="A135" t="s">
        <v>16</v>
      </c>
      <c r="B135">
        <v>1</v>
      </c>
      <c r="C135">
        <v>3.3330000000000002</v>
      </c>
      <c r="E135">
        <v>3</v>
      </c>
      <c r="F135">
        <v>1</v>
      </c>
      <c r="G135">
        <v>3</v>
      </c>
      <c r="I135" s="5">
        <v>7.7777799999999999</v>
      </c>
      <c r="K135" t="s">
        <v>29</v>
      </c>
      <c r="L135">
        <v>3</v>
      </c>
      <c r="M135">
        <v>10</v>
      </c>
      <c r="O135">
        <v>15</v>
      </c>
      <c r="P135">
        <v>29</v>
      </c>
      <c r="Q135">
        <v>24</v>
      </c>
      <c r="S135" s="5">
        <v>75.555599999999998</v>
      </c>
      <c r="U135" t="s">
        <v>28</v>
      </c>
      <c r="V135">
        <v>0</v>
      </c>
      <c r="W135">
        <v>0</v>
      </c>
      <c r="Y135">
        <v>7</v>
      </c>
      <c r="Z135">
        <v>5</v>
      </c>
      <c r="AA135">
        <v>12</v>
      </c>
      <c r="AC135" s="5">
        <v>26.666699999999999</v>
      </c>
      <c r="AE135" t="s">
        <v>13</v>
      </c>
      <c r="AF135">
        <v>10</v>
      </c>
      <c r="AG135">
        <v>33.332999999999998</v>
      </c>
      <c r="AI135">
        <v>21</v>
      </c>
      <c r="AJ135">
        <v>10</v>
      </c>
      <c r="AK135">
        <v>27</v>
      </c>
      <c r="AM135" s="5">
        <v>64.444400000000002</v>
      </c>
    </row>
    <row r="136" spans="1:39" x14ac:dyDescent="0.25">
      <c r="I136" s="5"/>
      <c r="S136" s="5"/>
      <c r="AC136" s="5"/>
      <c r="AE136" t="s">
        <v>15</v>
      </c>
      <c r="AF136">
        <v>0</v>
      </c>
      <c r="AG136">
        <v>0</v>
      </c>
      <c r="AI136">
        <v>15</v>
      </c>
      <c r="AJ136">
        <v>17</v>
      </c>
      <c r="AK136">
        <v>26</v>
      </c>
      <c r="AM136" s="5">
        <v>64.444400000000002</v>
      </c>
    </row>
    <row r="137" spans="1:39" x14ac:dyDescent="0.25">
      <c r="F137" s="5"/>
      <c r="M137" s="5"/>
      <c r="T137" s="5"/>
      <c r="AA137" s="5"/>
    </row>
    <row r="138" spans="1:39" x14ac:dyDescent="0.25">
      <c r="C138" t="s">
        <v>100</v>
      </c>
      <c r="F138" s="5"/>
      <c r="M138" s="5"/>
      <c r="T138" s="5"/>
      <c r="AA138" s="5"/>
    </row>
    <row r="139" spans="1:39" x14ac:dyDescent="0.25">
      <c r="A139" s="1"/>
      <c r="B139" s="1"/>
      <c r="C139" s="1"/>
      <c r="D139" s="1" t="s">
        <v>90</v>
      </c>
      <c r="E139" s="1"/>
      <c r="F139" s="6"/>
      <c r="G139" s="1"/>
      <c r="H139" s="1"/>
      <c r="I139" s="1"/>
      <c r="J139" s="1"/>
      <c r="K139" s="1"/>
      <c r="L139" s="1"/>
      <c r="M139" s="6"/>
      <c r="N139" s="1"/>
      <c r="O139" s="1"/>
      <c r="P139" s="1"/>
      <c r="Q139" s="1"/>
      <c r="R139" s="1"/>
      <c r="S139" s="1"/>
      <c r="T139" s="6"/>
      <c r="U139" s="1"/>
      <c r="AA139" s="5"/>
    </row>
    <row r="140" spans="1:39" x14ac:dyDescent="0.25">
      <c r="A140" s="1" t="s">
        <v>95</v>
      </c>
      <c r="B140" s="1"/>
      <c r="F140" s="5"/>
      <c r="K140" s="1" t="s">
        <v>97</v>
      </c>
      <c r="L140" s="1"/>
      <c r="M140" s="6"/>
      <c r="P140" s="5"/>
      <c r="U140" s="1" t="s">
        <v>122</v>
      </c>
      <c r="V140" s="1"/>
      <c r="Z140" s="5"/>
      <c r="AE140" s="1" t="s">
        <v>96</v>
      </c>
      <c r="AF140" s="1"/>
      <c r="AG140" s="1"/>
    </row>
    <row r="141" spans="1:39" x14ac:dyDescent="0.25">
      <c r="A141" t="s">
        <v>115</v>
      </c>
      <c r="B141" s="1" t="s">
        <v>130</v>
      </c>
      <c r="C141" s="7" t="s">
        <v>18</v>
      </c>
      <c r="E141" s="1" t="s">
        <v>112</v>
      </c>
      <c r="F141" s="1" t="s">
        <v>113</v>
      </c>
      <c r="G141" s="1" t="s">
        <v>114</v>
      </c>
      <c r="H141" s="1"/>
      <c r="I141" s="7" t="s">
        <v>18</v>
      </c>
      <c r="K141" t="s">
        <v>115</v>
      </c>
      <c r="L141" s="1" t="s">
        <v>130</v>
      </c>
      <c r="M141" s="7" t="s">
        <v>18</v>
      </c>
      <c r="O141" s="1" t="s">
        <v>112</v>
      </c>
      <c r="P141" s="1" t="s">
        <v>113</v>
      </c>
      <c r="Q141" s="1" t="s">
        <v>114</v>
      </c>
      <c r="R141" s="1"/>
      <c r="S141" s="7" t="s">
        <v>18</v>
      </c>
      <c r="U141" t="s">
        <v>115</v>
      </c>
      <c r="V141" s="1" t="s">
        <v>130</v>
      </c>
      <c r="W141" s="7" t="s">
        <v>18</v>
      </c>
      <c r="Y141" s="1" t="s">
        <v>112</v>
      </c>
      <c r="Z141" s="1" t="s">
        <v>113</v>
      </c>
      <c r="AA141" s="1" t="s">
        <v>114</v>
      </c>
      <c r="AB141" s="1"/>
      <c r="AC141" s="7" t="s">
        <v>18</v>
      </c>
      <c r="AE141" t="s">
        <v>115</v>
      </c>
      <c r="AF141" s="1" t="s">
        <v>130</v>
      </c>
      <c r="AG141" s="7" t="s">
        <v>18</v>
      </c>
      <c r="AI141" s="1" t="s">
        <v>112</v>
      </c>
      <c r="AJ141" s="1" t="s">
        <v>113</v>
      </c>
      <c r="AK141" s="1" t="s">
        <v>114</v>
      </c>
      <c r="AL141" s="1"/>
      <c r="AM141" s="7" t="s">
        <v>18</v>
      </c>
    </row>
    <row r="142" spans="1:39" x14ac:dyDescent="0.25">
      <c r="A142" t="s">
        <v>0</v>
      </c>
      <c r="B142">
        <v>18</v>
      </c>
      <c r="C142">
        <v>60</v>
      </c>
      <c r="E142">
        <v>19</v>
      </c>
      <c r="F142">
        <v>20</v>
      </c>
      <c r="G142">
        <v>10</v>
      </c>
      <c r="I142" s="5">
        <v>54.444400000000002</v>
      </c>
      <c r="K142" t="s">
        <v>19</v>
      </c>
      <c r="L142">
        <v>2</v>
      </c>
      <c r="M142">
        <v>6.6666999999999996</v>
      </c>
      <c r="O142">
        <v>13</v>
      </c>
      <c r="P142">
        <v>30</v>
      </c>
      <c r="Q142">
        <v>30</v>
      </c>
      <c r="S142" s="5">
        <v>81.111099999999993</v>
      </c>
      <c r="U142" t="s">
        <v>1</v>
      </c>
      <c r="V142">
        <v>5</v>
      </c>
      <c r="W142">
        <v>16.667000000000002</v>
      </c>
      <c r="Y142">
        <v>0</v>
      </c>
      <c r="Z142">
        <v>17</v>
      </c>
      <c r="AA142">
        <v>13</v>
      </c>
      <c r="AC142" s="5">
        <v>33.333300000000001</v>
      </c>
      <c r="AE142" t="s">
        <v>2</v>
      </c>
      <c r="AF142">
        <v>25</v>
      </c>
      <c r="AG142">
        <v>83.333299999999994</v>
      </c>
      <c r="AI142">
        <v>30</v>
      </c>
      <c r="AJ142">
        <v>29</v>
      </c>
      <c r="AK142">
        <v>29</v>
      </c>
      <c r="AM142" s="5">
        <v>97.777799999999999</v>
      </c>
    </row>
    <row r="143" spans="1:39" x14ac:dyDescent="0.25">
      <c r="A143" t="s">
        <v>4</v>
      </c>
      <c r="B143">
        <v>4</v>
      </c>
      <c r="C143">
        <v>13.333299999999999</v>
      </c>
      <c r="E143">
        <v>8</v>
      </c>
      <c r="F143">
        <v>24</v>
      </c>
      <c r="G143">
        <v>7</v>
      </c>
      <c r="I143" s="5">
        <v>43.333300000000001</v>
      </c>
      <c r="K143" t="s">
        <v>3</v>
      </c>
      <c r="L143">
        <v>7</v>
      </c>
      <c r="M143">
        <v>23.333300000000001</v>
      </c>
      <c r="O143">
        <v>27</v>
      </c>
      <c r="P143">
        <v>29</v>
      </c>
      <c r="Q143">
        <v>28</v>
      </c>
      <c r="S143" s="5">
        <v>93.333299999999994</v>
      </c>
      <c r="U143" t="s">
        <v>21</v>
      </c>
      <c r="V143">
        <v>6</v>
      </c>
      <c r="W143">
        <v>20</v>
      </c>
      <c r="Y143">
        <v>13</v>
      </c>
      <c r="Z143">
        <v>7</v>
      </c>
      <c r="AA143">
        <v>10</v>
      </c>
      <c r="AC143" s="5">
        <v>33.333300000000001</v>
      </c>
      <c r="AE143" t="s">
        <v>20</v>
      </c>
      <c r="AF143">
        <v>5</v>
      </c>
      <c r="AG143">
        <v>16.667000000000002</v>
      </c>
      <c r="AI143">
        <v>16</v>
      </c>
      <c r="AJ143">
        <v>29</v>
      </c>
      <c r="AK143">
        <v>13</v>
      </c>
      <c r="AM143" s="5">
        <v>64.444400000000002</v>
      </c>
    </row>
    <row r="144" spans="1:39" x14ac:dyDescent="0.25">
      <c r="A144" t="s">
        <v>24</v>
      </c>
      <c r="B144">
        <v>21</v>
      </c>
      <c r="C144">
        <v>70</v>
      </c>
      <c r="E144">
        <v>13</v>
      </c>
      <c r="F144">
        <v>28</v>
      </c>
      <c r="G144">
        <v>19</v>
      </c>
      <c r="I144" s="5">
        <v>66.666700000000006</v>
      </c>
      <c r="K144" t="s">
        <v>7</v>
      </c>
      <c r="L144">
        <v>10</v>
      </c>
      <c r="M144">
        <v>33.333300000000001</v>
      </c>
      <c r="O144">
        <v>19</v>
      </c>
      <c r="P144">
        <v>20</v>
      </c>
      <c r="Q144">
        <v>16</v>
      </c>
      <c r="S144" s="5">
        <v>61.1111</v>
      </c>
      <c r="U144" t="s">
        <v>5</v>
      </c>
      <c r="V144">
        <v>0</v>
      </c>
      <c r="W144">
        <v>0</v>
      </c>
      <c r="Y144">
        <v>0</v>
      </c>
      <c r="Z144">
        <v>0</v>
      </c>
      <c r="AA144">
        <v>0</v>
      </c>
      <c r="AC144" s="5">
        <v>0</v>
      </c>
      <c r="AE144" t="s">
        <v>22</v>
      </c>
      <c r="AF144">
        <v>7</v>
      </c>
      <c r="AG144">
        <v>23.333300000000001</v>
      </c>
      <c r="AI144">
        <v>16</v>
      </c>
      <c r="AJ144">
        <v>10</v>
      </c>
      <c r="AK144">
        <v>11</v>
      </c>
      <c r="AM144" s="5">
        <v>41.1111</v>
      </c>
    </row>
    <row r="145" spans="1:39" x14ac:dyDescent="0.25">
      <c r="A145" t="s">
        <v>25</v>
      </c>
      <c r="B145">
        <v>27</v>
      </c>
      <c r="C145">
        <v>90</v>
      </c>
      <c r="E145">
        <v>29</v>
      </c>
      <c r="F145">
        <v>29</v>
      </c>
      <c r="G145">
        <v>29</v>
      </c>
      <c r="I145" s="5">
        <v>96.666700000000006</v>
      </c>
      <c r="K145" t="s">
        <v>6</v>
      </c>
      <c r="L145">
        <v>0</v>
      </c>
      <c r="M145">
        <v>0</v>
      </c>
      <c r="O145">
        <v>16</v>
      </c>
      <c r="P145">
        <v>25</v>
      </c>
      <c r="Q145">
        <v>8</v>
      </c>
      <c r="S145" s="5">
        <v>54.444400000000002</v>
      </c>
      <c r="U145" t="s">
        <v>8</v>
      </c>
      <c r="V145">
        <v>6</v>
      </c>
      <c r="W145">
        <v>20</v>
      </c>
      <c r="Y145">
        <v>7</v>
      </c>
      <c r="Z145">
        <v>6</v>
      </c>
      <c r="AA145">
        <v>11</v>
      </c>
      <c r="AC145" s="5">
        <v>26.666699999999999</v>
      </c>
      <c r="AE145" t="s">
        <v>23</v>
      </c>
      <c r="AF145">
        <v>6</v>
      </c>
      <c r="AG145">
        <v>20</v>
      </c>
      <c r="AI145">
        <v>13</v>
      </c>
      <c r="AJ145">
        <v>28</v>
      </c>
      <c r="AK145">
        <v>10</v>
      </c>
      <c r="AM145" s="5">
        <v>56.666699999999999</v>
      </c>
    </row>
    <row r="146" spans="1:39" x14ac:dyDescent="0.25">
      <c r="A146" t="s">
        <v>26</v>
      </c>
      <c r="B146">
        <v>0</v>
      </c>
      <c r="C146">
        <v>0</v>
      </c>
      <c r="E146">
        <v>11</v>
      </c>
      <c r="F146">
        <v>17</v>
      </c>
      <c r="G146">
        <v>11</v>
      </c>
      <c r="I146" s="5">
        <v>43.333300000000001</v>
      </c>
      <c r="K146" t="s">
        <v>10</v>
      </c>
      <c r="L146">
        <v>1</v>
      </c>
      <c r="M146">
        <v>3.3333300000000001</v>
      </c>
      <c r="O146">
        <v>17</v>
      </c>
      <c r="P146">
        <v>20</v>
      </c>
      <c r="Q146">
        <v>18</v>
      </c>
      <c r="S146" s="5">
        <v>61.1111</v>
      </c>
      <c r="U146" t="s">
        <v>11</v>
      </c>
      <c r="V146">
        <v>2</v>
      </c>
      <c r="W146">
        <v>6.6669999999999998</v>
      </c>
      <c r="Y146">
        <v>8</v>
      </c>
      <c r="Z146">
        <v>18</v>
      </c>
      <c r="AA146">
        <v>12</v>
      </c>
      <c r="AC146" s="5">
        <v>42.222200000000001</v>
      </c>
      <c r="AE146" t="s">
        <v>9</v>
      </c>
      <c r="AF146">
        <v>0</v>
      </c>
      <c r="AG146">
        <v>0</v>
      </c>
      <c r="AI146">
        <v>26</v>
      </c>
      <c r="AJ146">
        <v>22</v>
      </c>
      <c r="AK146">
        <v>16</v>
      </c>
      <c r="AM146" s="5">
        <v>71.111099999999993</v>
      </c>
    </row>
    <row r="147" spans="1:39" x14ac:dyDescent="0.25">
      <c r="A147" t="s">
        <v>27</v>
      </c>
      <c r="B147">
        <v>15</v>
      </c>
      <c r="C147">
        <v>50</v>
      </c>
      <c r="E147">
        <v>12</v>
      </c>
      <c r="F147">
        <v>13</v>
      </c>
      <c r="G147">
        <v>27</v>
      </c>
      <c r="I147" s="5">
        <v>57.777799999999999</v>
      </c>
      <c r="K147" t="s">
        <v>17</v>
      </c>
      <c r="L147">
        <v>1</v>
      </c>
      <c r="M147">
        <v>3.3333300000000001</v>
      </c>
      <c r="O147">
        <v>23</v>
      </c>
      <c r="P147">
        <v>13</v>
      </c>
      <c r="Q147">
        <v>24</v>
      </c>
      <c r="S147" s="5">
        <v>66.666700000000006</v>
      </c>
      <c r="U147" t="s">
        <v>12</v>
      </c>
      <c r="V147">
        <v>0</v>
      </c>
      <c r="W147">
        <v>0</v>
      </c>
      <c r="Y147">
        <v>9</v>
      </c>
      <c r="Z147">
        <v>17</v>
      </c>
      <c r="AA147">
        <v>4</v>
      </c>
      <c r="AC147" s="5">
        <v>33.333300000000001</v>
      </c>
      <c r="AE147" t="s">
        <v>14</v>
      </c>
      <c r="AF147">
        <v>8</v>
      </c>
      <c r="AG147">
        <v>26.667000000000002</v>
      </c>
      <c r="AI147">
        <v>26</v>
      </c>
      <c r="AJ147">
        <v>21</v>
      </c>
      <c r="AK147">
        <v>29</v>
      </c>
      <c r="AM147" s="5">
        <v>84.444400000000002</v>
      </c>
    </row>
    <row r="148" spans="1:39" x14ac:dyDescent="0.25">
      <c r="A148" t="s">
        <v>16</v>
      </c>
      <c r="B148">
        <v>5</v>
      </c>
      <c r="C148">
        <v>16.667000000000002</v>
      </c>
      <c r="E148">
        <v>22</v>
      </c>
      <c r="F148">
        <v>25</v>
      </c>
      <c r="G148">
        <v>23</v>
      </c>
      <c r="I148" s="5">
        <v>77.777799999999999</v>
      </c>
      <c r="K148" t="s">
        <v>29</v>
      </c>
      <c r="L148">
        <v>0</v>
      </c>
      <c r="M148">
        <v>0</v>
      </c>
      <c r="O148">
        <v>18</v>
      </c>
      <c r="P148">
        <v>18</v>
      </c>
      <c r="Q148">
        <v>30</v>
      </c>
      <c r="S148" s="5">
        <v>73.333299999999994</v>
      </c>
      <c r="U148" t="s">
        <v>28</v>
      </c>
      <c r="V148">
        <v>17</v>
      </c>
      <c r="W148">
        <v>56.667000000000002</v>
      </c>
      <c r="Y148">
        <v>9</v>
      </c>
      <c r="Z148">
        <v>0</v>
      </c>
      <c r="AA148">
        <v>0</v>
      </c>
      <c r="AC148" s="5">
        <v>10</v>
      </c>
      <c r="AE148" t="s">
        <v>13</v>
      </c>
      <c r="AF148">
        <v>22</v>
      </c>
      <c r="AG148">
        <v>73.333299999999994</v>
      </c>
      <c r="AI148">
        <v>15</v>
      </c>
      <c r="AJ148">
        <v>28</v>
      </c>
      <c r="AK148">
        <v>29</v>
      </c>
      <c r="AM148" s="5">
        <v>80</v>
      </c>
    </row>
    <row r="149" spans="1:39" x14ac:dyDescent="0.25">
      <c r="I149" s="5"/>
      <c r="S149" s="5"/>
      <c r="AC149" s="5"/>
      <c r="AE149" t="s">
        <v>15</v>
      </c>
      <c r="AF149">
        <v>25</v>
      </c>
      <c r="AG149">
        <v>83.333299999999994</v>
      </c>
      <c r="AI149">
        <v>25</v>
      </c>
      <c r="AJ149">
        <v>29</v>
      </c>
      <c r="AK149">
        <v>29</v>
      </c>
      <c r="AM149" s="5">
        <v>92.222200000000001</v>
      </c>
    </row>
    <row r="150" spans="1:39" x14ac:dyDescent="0.25">
      <c r="F150" s="5"/>
      <c r="M150" s="5"/>
      <c r="T150" s="5"/>
      <c r="AA150" s="5"/>
    </row>
    <row r="151" spans="1:39" x14ac:dyDescent="0.25">
      <c r="C151" t="s">
        <v>125</v>
      </c>
      <c r="F151" s="5"/>
      <c r="M151" s="5"/>
      <c r="T151" s="5"/>
      <c r="AA151" s="5"/>
    </row>
    <row r="152" spans="1:39" x14ac:dyDescent="0.25">
      <c r="A152" s="1"/>
      <c r="B152" s="1"/>
      <c r="C152" s="1"/>
      <c r="D152" s="1" t="s">
        <v>123</v>
      </c>
      <c r="E152" s="1"/>
      <c r="F152" s="6"/>
      <c r="G152" s="1"/>
      <c r="H152" s="1"/>
      <c r="I152" s="1"/>
      <c r="J152" s="1"/>
      <c r="K152" s="1"/>
      <c r="L152" s="1"/>
      <c r="M152" s="6"/>
      <c r="N152" s="1"/>
      <c r="O152" s="1"/>
      <c r="P152" s="1"/>
      <c r="Q152" s="1"/>
      <c r="R152" s="1"/>
      <c r="S152" s="1"/>
      <c r="T152" s="6"/>
      <c r="U152" s="1"/>
      <c r="AA152" s="5"/>
    </row>
    <row r="153" spans="1:39" x14ac:dyDescent="0.25">
      <c r="A153" s="1" t="s">
        <v>95</v>
      </c>
      <c r="B153" s="1"/>
      <c r="F153" s="5"/>
      <c r="K153" s="1" t="s">
        <v>97</v>
      </c>
      <c r="L153" s="1"/>
      <c r="M153" s="6"/>
      <c r="P153" s="5"/>
      <c r="U153" s="1" t="s">
        <v>122</v>
      </c>
      <c r="V153" s="1"/>
      <c r="Z153" s="5"/>
      <c r="AE153" s="1" t="s">
        <v>96</v>
      </c>
      <c r="AF153" s="1"/>
      <c r="AG153" s="1"/>
    </row>
    <row r="154" spans="1:39" x14ac:dyDescent="0.25">
      <c r="A154" t="s">
        <v>115</v>
      </c>
      <c r="B154" s="1" t="s">
        <v>130</v>
      </c>
      <c r="C154" s="7" t="s">
        <v>18</v>
      </c>
      <c r="E154" s="1" t="s">
        <v>112</v>
      </c>
      <c r="F154" s="1" t="s">
        <v>113</v>
      </c>
      <c r="G154" s="1" t="s">
        <v>114</v>
      </c>
      <c r="H154" s="1"/>
      <c r="I154" s="7" t="s">
        <v>18</v>
      </c>
      <c r="K154" t="s">
        <v>115</v>
      </c>
      <c r="L154" s="1" t="s">
        <v>130</v>
      </c>
      <c r="M154" s="7" t="s">
        <v>18</v>
      </c>
      <c r="O154" s="1" t="s">
        <v>112</v>
      </c>
      <c r="P154" s="1" t="s">
        <v>113</v>
      </c>
      <c r="Q154" s="1" t="s">
        <v>114</v>
      </c>
      <c r="R154" s="1"/>
      <c r="S154" s="7" t="s">
        <v>18</v>
      </c>
      <c r="U154" t="s">
        <v>115</v>
      </c>
      <c r="V154" s="1" t="s">
        <v>130</v>
      </c>
      <c r="W154" s="7" t="s">
        <v>18</v>
      </c>
      <c r="Y154" s="1" t="s">
        <v>112</v>
      </c>
      <c r="Z154" s="1" t="s">
        <v>113</v>
      </c>
      <c r="AA154" s="1" t="s">
        <v>114</v>
      </c>
      <c r="AB154" s="1"/>
      <c r="AC154" s="7" t="s">
        <v>18</v>
      </c>
      <c r="AE154" t="s">
        <v>115</v>
      </c>
      <c r="AF154" s="1" t="s">
        <v>130</v>
      </c>
      <c r="AG154" s="7" t="s">
        <v>18</v>
      </c>
      <c r="AI154" s="1" t="s">
        <v>112</v>
      </c>
      <c r="AJ154" s="1" t="s">
        <v>113</v>
      </c>
      <c r="AK154" s="1" t="s">
        <v>114</v>
      </c>
      <c r="AL154" s="1"/>
      <c r="AM154" s="7" t="s">
        <v>18</v>
      </c>
    </row>
    <row r="155" spans="1:39" x14ac:dyDescent="0.25">
      <c r="A155" t="s">
        <v>0</v>
      </c>
      <c r="B155">
        <v>8</v>
      </c>
      <c r="C155">
        <v>26.667000000000002</v>
      </c>
      <c r="E155">
        <v>15</v>
      </c>
      <c r="F155">
        <v>4</v>
      </c>
      <c r="G155">
        <v>2</v>
      </c>
      <c r="I155" s="5">
        <v>23.333300000000001</v>
      </c>
      <c r="K155" t="s">
        <v>19</v>
      </c>
      <c r="L155">
        <v>17</v>
      </c>
      <c r="M155">
        <v>56.667000000000002</v>
      </c>
      <c r="O155">
        <v>19</v>
      </c>
      <c r="P155">
        <v>27</v>
      </c>
      <c r="Q155">
        <v>12</v>
      </c>
      <c r="S155" s="5">
        <v>64.444400000000002</v>
      </c>
      <c r="U155" t="s">
        <v>1</v>
      </c>
      <c r="V155">
        <v>14</v>
      </c>
      <c r="W155">
        <v>46.666699999999999</v>
      </c>
      <c r="Y155">
        <v>12</v>
      </c>
      <c r="Z155">
        <v>12</v>
      </c>
      <c r="AA155">
        <v>6</v>
      </c>
      <c r="AC155" s="5">
        <v>33.333300000000001</v>
      </c>
      <c r="AE155" t="s">
        <v>2</v>
      </c>
      <c r="AF155">
        <v>11</v>
      </c>
      <c r="AG155">
        <v>36.667000000000002</v>
      </c>
      <c r="AI155">
        <v>24</v>
      </c>
      <c r="AJ155">
        <v>28</v>
      </c>
      <c r="AK155">
        <v>28</v>
      </c>
      <c r="AM155" s="5">
        <v>88.888900000000007</v>
      </c>
    </row>
    <row r="156" spans="1:39" x14ac:dyDescent="0.25">
      <c r="A156" t="s">
        <v>4</v>
      </c>
      <c r="B156">
        <v>23</v>
      </c>
      <c r="C156">
        <v>76.667000000000002</v>
      </c>
      <c r="E156">
        <v>18</v>
      </c>
      <c r="F156">
        <v>20</v>
      </c>
      <c r="G156">
        <v>22</v>
      </c>
      <c r="I156" s="5">
        <v>66.666700000000006</v>
      </c>
      <c r="K156" t="s">
        <v>3</v>
      </c>
      <c r="L156">
        <v>0</v>
      </c>
      <c r="M156">
        <v>0</v>
      </c>
      <c r="O156">
        <v>23</v>
      </c>
      <c r="P156">
        <v>13</v>
      </c>
      <c r="Q156">
        <v>19</v>
      </c>
      <c r="S156" s="5">
        <v>61.1111</v>
      </c>
      <c r="U156" t="s">
        <v>21</v>
      </c>
      <c r="V156">
        <v>0</v>
      </c>
      <c r="W156">
        <v>0</v>
      </c>
      <c r="Y156">
        <v>0</v>
      </c>
      <c r="Z156">
        <v>17</v>
      </c>
      <c r="AA156">
        <v>1</v>
      </c>
      <c r="AC156" s="5">
        <v>20</v>
      </c>
      <c r="AE156" t="s">
        <v>20</v>
      </c>
      <c r="AF156">
        <v>5</v>
      </c>
      <c r="AG156">
        <v>16</v>
      </c>
      <c r="AI156">
        <v>14</v>
      </c>
      <c r="AJ156">
        <v>7</v>
      </c>
      <c r="AK156">
        <v>11</v>
      </c>
      <c r="AM156" s="5">
        <v>35.555599999999998</v>
      </c>
    </row>
    <row r="157" spans="1:39" x14ac:dyDescent="0.25">
      <c r="A157" t="s">
        <v>24</v>
      </c>
      <c r="B157">
        <v>8</v>
      </c>
      <c r="C157">
        <v>26.667000000000002</v>
      </c>
      <c r="E157">
        <v>16</v>
      </c>
      <c r="F157">
        <v>27</v>
      </c>
      <c r="G157">
        <v>30</v>
      </c>
      <c r="I157" s="5">
        <v>81.111099999999993</v>
      </c>
      <c r="K157" t="s">
        <v>7</v>
      </c>
      <c r="L157">
        <v>3</v>
      </c>
      <c r="M157">
        <v>10</v>
      </c>
      <c r="O157">
        <v>19</v>
      </c>
      <c r="P157">
        <v>14</v>
      </c>
      <c r="Q157">
        <v>20</v>
      </c>
      <c r="S157" s="5">
        <v>58.8889</v>
      </c>
      <c r="U157" t="s">
        <v>5</v>
      </c>
      <c r="V157">
        <v>0</v>
      </c>
      <c r="W157">
        <v>0</v>
      </c>
      <c r="Y157">
        <v>3</v>
      </c>
      <c r="Z157">
        <v>0</v>
      </c>
      <c r="AA157">
        <v>0</v>
      </c>
      <c r="AC157" s="5">
        <v>3.3332999999999999</v>
      </c>
      <c r="AE157" t="s">
        <v>22</v>
      </c>
      <c r="AF157">
        <v>10</v>
      </c>
      <c r="AG157">
        <v>33.332999999999998</v>
      </c>
      <c r="AI157">
        <v>18</v>
      </c>
      <c r="AJ157">
        <v>20</v>
      </c>
      <c r="AK157">
        <v>25</v>
      </c>
      <c r="AM157" s="5">
        <v>70</v>
      </c>
    </row>
    <row r="158" spans="1:39" x14ac:dyDescent="0.25">
      <c r="A158" t="s">
        <v>25</v>
      </c>
      <c r="B158">
        <v>20</v>
      </c>
      <c r="C158">
        <v>66.667000000000002</v>
      </c>
      <c r="E158">
        <v>28</v>
      </c>
      <c r="F158">
        <v>30</v>
      </c>
      <c r="G158">
        <v>29</v>
      </c>
      <c r="I158" s="5">
        <v>96.666700000000006</v>
      </c>
      <c r="K158" t="s">
        <v>6</v>
      </c>
      <c r="L158">
        <v>0</v>
      </c>
      <c r="M158">
        <v>0</v>
      </c>
      <c r="O158">
        <v>26</v>
      </c>
      <c r="P158">
        <v>26</v>
      </c>
      <c r="Q158">
        <v>15</v>
      </c>
      <c r="S158" s="5">
        <v>74.444400000000002</v>
      </c>
      <c r="U158" t="s">
        <v>8</v>
      </c>
      <c r="V158">
        <v>0</v>
      </c>
      <c r="W158">
        <v>0</v>
      </c>
      <c r="Y158">
        <v>10</v>
      </c>
      <c r="Z158">
        <v>13</v>
      </c>
      <c r="AA158">
        <v>4</v>
      </c>
      <c r="AC158" s="5">
        <v>30</v>
      </c>
      <c r="AE158" t="s">
        <v>23</v>
      </c>
      <c r="AF158">
        <v>7</v>
      </c>
      <c r="AG158">
        <v>23.332999999999998</v>
      </c>
      <c r="AI158">
        <v>20</v>
      </c>
      <c r="AJ158">
        <v>27</v>
      </c>
      <c r="AK158">
        <v>23</v>
      </c>
      <c r="AM158" s="5">
        <v>77.777799999999999</v>
      </c>
    </row>
    <row r="159" spans="1:39" x14ac:dyDescent="0.25">
      <c r="A159" t="s">
        <v>26</v>
      </c>
      <c r="B159">
        <v>9</v>
      </c>
      <c r="C159">
        <v>30</v>
      </c>
      <c r="E159">
        <v>18</v>
      </c>
      <c r="F159">
        <v>25</v>
      </c>
      <c r="G159">
        <v>22</v>
      </c>
      <c r="I159" s="5">
        <v>72.222200000000001</v>
      </c>
      <c r="K159" t="s">
        <v>10</v>
      </c>
      <c r="L159">
        <v>0</v>
      </c>
      <c r="M159">
        <v>0</v>
      </c>
      <c r="O159">
        <v>19</v>
      </c>
      <c r="P159">
        <v>24</v>
      </c>
      <c r="Q159">
        <v>25</v>
      </c>
      <c r="S159" s="5">
        <v>75.555599999999998</v>
      </c>
      <c r="U159" t="s">
        <v>11</v>
      </c>
      <c r="V159">
        <v>7</v>
      </c>
      <c r="W159">
        <v>23.332999999999998</v>
      </c>
      <c r="Y159">
        <v>27</v>
      </c>
      <c r="Z159">
        <v>23</v>
      </c>
      <c r="AA159">
        <v>0</v>
      </c>
      <c r="AC159" s="5">
        <v>55.555599999999998</v>
      </c>
      <c r="AE159" t="s">
        <v>9</v>
      </c>
      <c r="AF159">
        <v>0</v>
      </c>
      <c r="AG159">
        <v>0</v>
      </c>
      <c r="AI159">
        <v>20</v>
      </c>
      <c r="AJ159">
        <v>25</v>
      </c>
      <c r="AK159">
        <v>21</v>
      </c>
      <c r="AM159" s="5">
        <v>73.333299999999994</v>
      </c>
    </row>
    <row r="160" spans="1:39" x14ac:dyDescent="0.25">
      <c r="A160" t="s">
        <v>27</v>
      </c>
      <c r="B160">
        <v>2</v>
      </c>
      <c r="C160">
        <v>6.6669999999999998</v>
      </c>
      <c r="E160">
        <v>14</v>
      </c>
      <c r="F160">
        <v>24</v>
      </c>
      <c r="G160">
        <v>10</v>
      </c>
      <c r="I160" s="5">
        <v>53.333300000000001</v>
      </c>
      <c r="K160" t="s">
        <v>17</v>
      </c>
      <c r="L160">
        <v>0</v>
      </c>
      <c r="M160">
        <v>0</v>
      </c>
      <c r="O160">
        <v>18</v>
      </c>
      <c r="P160">
        <v>28</v>
      </c>
      <c r="Q160">
        <v>24</v>
      </c>
      <c r="S160" s="5">
        <v>77.777799999999999</v>
      </c>
      <c r="U160" t="s">
        <v>12</v>
      </c>
      <c r="V160">
        <v>4</v>
      </c>
      <c r="W160">
        <v>13.333</v>
      </c>
      <c r="Y160">
        <v>0</v>
      </c>
      <c r="Z160">
        <v>19</v>
      </c>
      <c r="AA160">
        <v>0</v>
      </c>
      <c r="AC160" s="5">
        <v>21.1111</v>
      </c>
      <c r="AE160" t="s">
        <v>14</v>
      </c>
      <c r="AF160">
        <v>12</v>
      </c>
      <c r="AG160">
        <v>40</v>
      </c>
      <c r="AI160">
        <v>18</v>
      </c>
      <c r="AJ160">
        <v>27</v>
      </c>
      <c r="AK160">
        <v>5</v>
      </c>
      <c r="AM160" s="5">
        <v>55.555599999999998</v>
      </c>
    </row>
    <row r="161" spans="1:39" x14ac:dyDescent="0.25">
      <c r="A161" t="s">
        <v>16</v>
      </c>
      <c r="B161">
        <v>7</v>
      </c>
      <c r="C161">
        <v>23.332999999999998</v>
      </c>
      <c r="D161">
        <f>AVERAGE(C155:C161)</f>
        <v>36.666857142857147</v>
      </c>
      <c r="E161">
        <v>20</v>
      </c>
      <c r="F161">
        <v>7</v>
      </c>
      <c r="G161">
        <v>14</v>
      </c>
      <c r="I161" s="5">
        <v>45.555599999999998</v>
      </c>
      <c r="K161" t="s">
        <v>29</v>
      </c>
      <c r="L161">
        <v>11</v>
      </c>
      <c r="M161">
        <v>36.667000000000002</v>
      </c>
      <c r="N161">
        <f>AVERAGE(M155:M161)</f>
        <v>14.762</v>
      </c>
      <c r="O161">
        <v>24</v>
      </c>
      <c r="P161">
        <v>29</v>
      </c>
      <c r="Q161">
        <v>29</v>
      </c>
      <c r="S161" s="5">
        <v>91.111099999999993</v>
      </c>
      <c r="U161" t="s">
        <v>28</v>
      </c>
      <c r="V161">
        <v>14</v>
      </c>
      <c r="W161">
        <v>46.667000000000002</v>
      </c>
      <c r="Y161">
        <v>8</v>
      </c>
      <c r="Z161">
        <v>7</v>
      </c>
      <c r="AA161">
        <v>1</v>
      </c>
      <c r="AC161" s="5">
        <v>17.777799999999999</v>
      </c>
      <c r="AE161" t="s">
        <v>13</v>
      </c>
      <c r="AF161">
        <v>5</v>
      </c>
      <c r="AG161">
        <v>16.667000000000002</v>
      </c>
      <c r="AI161">
        <v>18</v>
      </c>
      <c r="AJ161">
        <v>13</v>
      </c>
      <c r="AK161">
        <v>4</v>
      </c>
      <c r="AM161" s="5">
        <v>38.8889</v>
      </c>
    </row>
    <row r="162" spans="1:39" x14ac:dyDescent="0.25">
      <c r="D162">
        <f>STDEV(C155:C161)</f>
        <v>25.23966602016603</v>
      </c>
      <c r="N162">
        <f>STDEV(M155:M161)</f>
        <v>22.840757685914596</v>
      </c>
      <c r="S162" s="5"/>
      <c r="AC162" s="5"/>
      <c r="AE162" t="s">
        <v>15</v>
      </c>
      <c r="AF162">
        <v>27</v>
      </c>
      <c r="AG162">
        <v>90</v>
      </c>
      <c r="AI162">
        <v>29</v>
      </c>
      <c r="AJ162">
        <v>29</v>
      </c>
      <c r="AK162">
        <v>28</v>
      </c>
      <c r="AM162" s="5">
        <v>95.555599999999998</v>
      </c>
    </row>
    <row r="163" spans="1:39" x14ac:dyDescent="0.25">
      <c r="D163">
        <f>D162/SQRT(7)</f>
        <v>9.5396970662409526</v>
      </c>
      <c r="N163">
        <f>N162/SQRT(7)</f>
        <v>8.6329949418881657</v>
      </c>
      <c r="T163" s="5"/>
      <c r="AA163" s="5"/>
    </row>
    <row r="164" spans="1:39" x14ac:dyDescent="0.25">
      <c r="T164" s="5"/>
      <c r="AA164" s="5"/>
    </row>
    <row r="165" spans="1:39" x14ac:dyDescent="0.25">
      <c r="T165" s="5"/>
      <c r="AA165" s="5"/>
    </row>
    <row r="166" spans="1:39" x14ac:dyDescent="0.25">
      <c r="T166" s="5"/>
      <c r="AA166" s="5"/>
    </row>
    <row r="167" spans="1:39" x14ac:dyDescent="0.25">
      <c r="AA167" s="5"/>
    </row>
    <row r="168" spans="1:39" x14ac:dyDescent="0.25">
      <c r="AA168" s="5"/>
    </row>
    <row r="169" spans="1:39" x14ac:dyDescent="0.25">
      <c r="AA169" s="5"/>
    </row>
    <row r="170" spans="1:39" x14ac:dyDescent="0.25">
      <c r="AA170" s="5"/>
    </row>
    <row r="171" spans="1:39" x14ac:dyDescent="0.25">
      <c r="AA171" s="5"/>
    </row>
    <row r="172" spans="1:39" x14ac:dyDescent="0.25">
      <c r="AA172" s="5"/>
    </row>
    <row r="173" spans="1:39" x14ac:dyDescent="0.25">
      <c r="AA173" s="5"/>
    </row>
    <row r="174" spans="1:39" x14ac:dyDescent="0.25">
      <c r="AA174" s="5"/>
    </row>
    <row r="175" spans="1:39" x14ac:dyDescent="0.25">
      <c r="AA175" s="5"/>
    </row>
    <row r="176" spans="1:39" x14ac:dyDescent="0.25">
      <c r="AA176" s="5"/>
    </row>
    <row r="177" spans="27:27" x14ac:dyDescent="0.25">
      <c r="AA177" s="5"/>
    </row>
    <row r="178" spans="27:27" x14ac:dyDescent="0.25">
      <c r="AA178" s="5"/>
    </row>
    <row r="179" spans="27:27" x14ac:dyDescent="0.25">
      <c r="AA179" s="5"/>
    </row>
  </sheetData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C75"/>
  <sheetViews>
    <sheetView tabSelected="1" zoomScaleNormal="100" workbookViewId="0">
      <selection activeCell="A2" sqref="A2"/>
    </sheetView>
  </sheetViews>
  <sheetFormatPr defaultColWidth="8.85546875" defaultRowHeight="15" x14ac:dyDescent="0.25"/>
  <cols>
    <col min="1" max="1" width="13.140625" bestFit="1" customWidth="1"/>
  </cols>
  <sheetData>
    <row r="2" spans="1:16" x14ac:dyDescent="0.25">
      <c r="C2" t="s">
        <v>131</v>
      </c>
    </row>
    <row r="3" spans="1:16" x14ac:dyDescent="0.25">
      <c r="E3" s="1" t="s">
        <v>93</v>
      </c>
    </row>
    <row r="4" spans="1:16" x14ac:dyDescent="0.25">
      <c r="A4" s="1" t="s">
        <v>91</v>
      </c>
      <c r="B4" s="1" t="s">
        <v>130</v>
      </c>
      <c r="C4" s="7" t="s">
        <v>18</v>
      </c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</row>
    <row r="5" spans="1:16" x14ac:dyDescent="0.25">
      <c r="A5" t="s">
        <v>107</v>
      </c>
      <c r="B5">
        <v>28</v>
      </c>
      <c r="C5">
        <v>93.332999999999998</v>
      </c>
      <c r="E5">
        <v>30</v>
      </c>
      <c r="F5">
        <v>30</v>
      </c>
      <c r="G5">
        <v>30</v>
      </c>
      <c r="H5">
        <v>30</v>
      </c>
      <c r="I5">
        <v>30</v>
      </c>
      <c r="J5">
        <v>30</v>
      </c>
      <c r="K5">
        <v>30</v>
      </c>
      <c r="L5">
        <v>26</v>
      </c>
      <c r="M5">
        <v>24</v>
      </c>
      <c r="N5">
        <v>25</v>
      </c>
      <c r="O5">
        <v>25</v>
      </c>
      <c r="P5">
        <v>29</v>
      </c>
    </row>
    <row r="6" spans="1:16" x14ac:dyDescent="0.25">
      <c r="A6" t="s">
        <v>106</v>
      </c>
      <c r="B6">
        <v>10</v>
      </c>
      <c r="C6">
        <v>33.332999999999998</v>
      </c>
      <c r="E6">
        <v>28</v>
      </c>
      <c r="F6">
        <v>30</v>
      </c>
      <c r="G6">
        <v>28</v>
      </c>
      <c r="H6">
        <v>30</v>
      </c>
      <c r="I6">
        <v>15</v>
      </c>
      <c r="J6">
        <v>29</v>
      </c>
      <c r="K6">
        <v>30</v>
      </c>
      <c r="L6">
        <v>10</v>
      </c>
      <c r="M6">
        <v>15</v>
      </c>
      <c r="N6">
        <v>3</v>
      </c>
      <c r="O6">
        <v>7</v>
      </c>
      <c r="P6">
        <v>6</v>
      </c>
    </row>
    <row r="7" spans="1:16" x14ac:dyDescent="0.25">
      <c r="A7" t="s">
        <v>105</v>
      </c>
      <c r="B7">
        <v>30</v>
      </c>
      <c r="C7">
        <v>100</v>
      </c>
      <c r="E7">
        <v>24</v>
      </c>
      <c r="F7">
        <v>30</v>
      </c>
      <c r="G7">
        <v>30</v>
      </c>
      <c r="H7">
        <v>18</v>
      </c>
      <c r="I7">
        <v>18</v>
      </c>
      <c r="J7">
        <v>11</v>
      </c>
      <c r="K7">
        <v>10</v>
      </c>
      <c r="L7">
        <v>18</v>
      </c>
      <c r="M7">
        <v>24</v>
      </c>
      <c r="N7">
        <v>24</v>
      </c>
      <c r="O7">
        <v>21</v>
      </c>
      <c r="P7">
        <v>20</v>
      </c>
    </row>
    <row r="8" spans="1:16" x14ac:dyDescent="0.25">
      <c r="A8" t="s">
        <v>104</v>
      </c>
      <c r="B8">
        <v>0</v>
      </c>
      <c r="C8">
        <v>0</v>
      </c>
      <c r="E8">
        <v>27</v>
      </c>
      <c r="F8">
        <v>30</v>
      </c>
      <c r="G8">
        <v>30</v>
      </c>
      <c r="H8">
        <v>30</v>
      </c>
      <c r="I8">
        <v>30</v>
      </c>
      <c r="J8">
        <v>27</v>
      </c>
      <c r="K8">
        <v>30</v>
      </c>
      <c r="L8">
        <v>29</v>
      </c>
      <c r="M8">
        <v>25</v>
      </c>
      <c r="N8">
        <v>26</v>
      </c>
      <c r="O8">
        <v>21</v>
      </c>
      <c r="P8">
        <v>7</v>
      </c>
    </row>
    <row r="9" spans="1:16" x14ac:dyDescent="0.25">
      <c r="A9" t="s">
        <v>103</v>
      </c>
      <c r="B9">
        <v>0</v>
      </c>
      <c r="C9">
        <v>0</v>
      </c>
      <c r="E9">
        <v>28</v>
      </c>
      <c r="F9">
        <v>30</v>
      </c>
      <c r="G9">
        <v>30</v>
      </c>
      <c r="H9">
        <v>30</v>
      </c>
      <c r="I9">
        <v>30</v>
      </c>
      <c r="J9">
        <v>30</v>
      </c>
      <c r="K9">
        <v>30</v>
      </c>
      <c r="L9">
        <v>30</v>
      </c>
      <c r="M9">
        <v>30</v>
      </c>
      <c r="N9">
        <v>30</v>
      </c>
      <c r="O9">
        <v>29</v>
      </c>
      <c r="P9">
        <v>27</v>
      </c>
    </row>
    <row r="10" spans="1:16" x14ac:dyDescent="0.25">
      <c r="A10" t="s">
        <v>102</v>
      </c>
      <c r="B10">
        <v>0</v>
      </c>
      <c r="C10">
        <v>0</v>
      </c>
      <c r="E10">
        <v>23</v>
      </c>
      <c r="F10">
        <v>30</v>
      </c>
      <c r="G10">
        <v>30</v>
      </c>
      <c r="H10">
        <v>30</v>
      </c>
      <c r="I10">
        <v>30</v>
      </c>
      <c r="J10">
        <v>30</v>
      </c>
      <c r="K10">
        <v>11</v>
      </c>
      <c r="L10">
        <v>13</v>
      </c>
      <c r="M10">
        <v>1</v>
      </c>
      <c r="N10">
        <v>1</v>
      </c>
      <c r="O10">
        <v>0</v>
      </c>
      <c r="P10">
        <v>0</v>
      </c>
    </row>
    <row r="11" spans="1:16" x14ac:dyDescent="0.25">
      <c r="A11" t="s">
        <v>101</v>
      </c>
      <c r="B11">
        <v>14</v>
      </c>
      <c r="C11">
        <v>46.667000000000002</v>
      </c>
      <c r="E11">
        <v>20</v>
      </c>
      <c r="F11">
        <v>30</v>
      </c>
      <c r="G11">
        <v>30</v>
      </c>
      <c r="H11">
        <v>30</v>
      </c>
      <c r="I11">
        <v>30</v>
      </c>
      <c r="J11">
        <v>30</v>
      </c>
      <c r="K11">
        <v>27</v>
      </c>
      <c r="L11">
        <v>20</v>
      </c>
      <c r="M11">
        <v>30</v>
      </c>
      <c r="N11">
        <v>18</v>
      </c>
      <c r="O11">
        <v>22</v>
      </c>
      <c r="P11">
        <v>24</v>
      </c>
    </row>
    <row r="13" spans="1:16" x14ac:dyDescent="0.25">
      <c r="A13" s="1" t="s">
        <v>92</v>
      </c>
      <c r="B13" s="1" t="s">
        <v>130</v>
      </c>
      <c r="C13" s="7" t="s">
        <v>18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</row>
    <row r="14" spans="1:16" x14ac:dyDescent="0.25">
      <c r="A14" t="s">
        <v>75</v>
      </c>
      <c r="B14">
        <v>29</v>
      </c>
      <c r="C14">
        <v>96.667000000000002</v>
      </c>
      <c r="E14">
        <v>27</v>
      </c>
      <c r="F14">
        <v>22</v>
      </c>
      <c r="G14">
        <v>30</v>
      </c>
      <c r="H14">
        <v>28</v>
      </c>
      <c r="I14">
        <v>30</v>
      </c>
      <c r="J14">
        <v>21</v>
      </c>
      <c r="K14">
        <v>24</v>
      </c>
      <c r="L14">
        <v>21</v>
      </c>
      <c r="M14">
        <v>23</v>
      </c>
      <c r="N14">
        <v>21</v>
      </c>
      <c r="O14">
        <v>5</v>
      </c>
      <c r="P14">
        <v>30</v>
      </c>
    </row>
    <row r="15" spans="1:16" x14ac:dyDescent="0.25">
      <c r="A15" t="s">
        <v>76</v>
      </c>
      <c r="B15">
        <v>2</v>
      </c>
      <c r="C15">
        <v>6.6669999999999998</v>
      </c>
      <c r="E15">
        <v>30</v>
      </c>
      <c r="F15">
        <v>30</v>
      </c>
      <c r="G15">
        <v>29</v>
      </c>
      <c r="H15">
        <v>30</v>
      </c>
      <c r="I15">
        <v>24</v>
      </c>
      <c r="J15">
        <v>24</v>
      </c>
      <c r="K15">
        <v>29</v>
      </c>
      <c r="L15">
        <v>29</v>
      </c>
      <c r="M15">
        <v>28</v>
      </c>
      <c r="N15">
        <v>20</v>
      </c>
      <c r="O15">
        <v>28</v>
      </c>
      <c r="P15">
        <v>20</v>
      </c>
    </row>
    <row r="16" spans="1:16" x14ac:dyDescent="0.25">
      <c r="A16" t="s">
        <v>77</v>
      </c>
      <c r="B16">
        <v>24</v>
      </c>
      <c r="C16">
        <v>80</v>
      </c>
      <c r="E16">
        <v>26</v>
      </c>
      <c r="F16">
        <v>30</v>
      </c>
      <c r="G16">
        <v>2</v>
      </c>
      <c r="H16">
        <v>29</v>
      </c>
      <c r="I16">
        <v>0</v>
      </c>
      <c r="J16">
        <v>28</v>
      </c>
      <c r="K16">
        <v>24</v>
      </c>
      <c r="L16">
        <v>19</v>
      </c>
      <c r="M16">
        <v>10</v>
      </c>
      <c r="N16">
        <v>30</v>
      </c>
      <c r="O16">
        <v>29</v>
      </c>
      <c r="P16">
        <v>23</v>
      </c>
    </row>
    <row r="17" spans="1:16" x14ac:dyDescent="0.25">
      <c r="A17" t="s">
        <v>78</v>
      </c>
      <c r="B17">
        <v>0</v>
      </c>
      <c r="C17">
        <v>0</v>
      </c>
      <c r="E17">
        <v>16</v>
      </c>
      <c r="F17">
        <v>27</v>
      </c>
      <c r="G17">
        <v>26</v>
      </c>
      <c r="H17">
        <v>25</v>
      </c>
      <c r="I17">
        <v>23</v>
      </c>
      <c r="J17">
        <v>27</v>
      </c>
      <c r="K17">
        <v>23</v>
      </c>
      <c r="L17">
        <v>11</v>
      </c>
      <c r="M17">
        <v>2</v>
      </c>
      <c r="N17">
        <v>0</v>
      </c>
      <c r="O17">
        <v>30</v>
      </c>
      <c r="P17">
        <v>27</v>
      </c>
    </row>
    <row r="18" spans="1:16" x14ac:dyDescent="0.25">
      <c r="A18" t="s">
        <v>79</v>
      </c>
      <c r="B18">
        <v>30</v>
      </c>
      <c r="C18">
        <v>100</v>
      </c>
      <c r="E18">
        <v>29</v>
      </c>
      <c r="F18">
        <v>30</v>
      </c>
      <c r="G18">
        <v>30</v>
      </c>
      <c r="H18">
        <v>30</v>
      </c>
      <c r="I18">
        <v>26</v>
      </c>
      <c r="J18">
        <v>29</v>
      </c>
      <c r="K18">
        <v>30</v>
      </c>
      <c r="L18">
        <v>24</v>
      </c>
      <c r="M18">
        <v>29</v>
      </c>
      <c r="N18">
        <v>19</v>
      </c>
      <c r="O18">
        <v>17</v>
      </c>
      <c r="P18">
        <v>26</v>
      </c>
    </row>
    <row r="19" spans="1:16" x14ac:dyDescent="0.25">
      <c r="A19" t="s">
        <v>80</v>
      </c>
      <c r="B19">
        <v>25</v>
      </c>
      <c r="C19">
        <v>83.332999999999998</v>
      </c>
      <c r="E19">
        <v>11</v>
      </c>
      <c r="F19">
        <v>22</v>
      </c>
      <c r="G19">
        <v>30</v>
      </c>
      <c r="H19">
        <v>29</v>
      </c>
      <c r="I19">
        <v>30</v>
      </c>
      <c r="J19">
        <v>29</v>
      </c>
      <c r="K19">
        <v>28</v>
      </c>
      <c r="L19">
        <v>30</v>
      </c>
      <c r="M19">
        <v>20</v>
      </c>
      <c r="N19">
        <v>28</v>
      </c>
      <c r="O19">
        <v>17</v>
      </c>
      <c r="P19">
        <v>20</v>
      </c>
    </row>
    <row r="20" spans="1:16" x14ac:dyDescent="0.25">
      <c r="A20" t="s">
        <v>81</v>
      </c>
      <c r="B20">
        <v>0</v>
      </c>
      <c r="C20">
        <v>0</v>
      </c>
      <c r="E20">
        <v>29</v>
      </c>
      <c r="F20">
        <v>30</v>
      </c>
      <c r="G20">
        <v>30</v>
      </c>
      <c r="H20">
        <v>30</v>
      </c>
      <c r="I20">
        <v>28</v>
      </c>
      <c r="J20">
        <v>30</v>
      </c>
      <c r="K20">
        <v>30</v>
      </c>
      <c r="L20">
        <v>30</v>
      </c>
      <c r="M20">
        <v>29</v>
      </c>
      <c r="N20">
        <v>29</v>
      </c>
      <c r="O20">
        <v>29</v>
      </c>
      <c r="P20">
        <v>25</v>
      </c>
    </row>
    <row r="23" spans="1:16" x14ac:dyDescent="0.25">
      <c r="A23" s="1" t="s">
        <v>91</v>
      </c>
      <c r="B23" s="1" t="s">
        <v>36</v>
      </c>
      <c r="C23" s="1" t="s">
        <v>37</v>
      </c>
      <c r="D23" s="1" t="s">
        <v>38</v>
      </c>
      <c r="E23" s="1" t="s">
        <v>39</v>
      </c>
      <c r="F23" s="1" t="s">
        <v>40</v>
      </c>
      <c r="G23" s="1" t="s">
        <v>41</v>
      </c>
      <c r="J23" s="1" t="s">
        <v>92</v>
      </c>
      <c r="K23" s="1" t="s">
        <v>36</v>
      </c>
      <c r="L23" s="1" t="s">
        <v>37</v>
      </c>
      <c r="M23" s="1" t="s">
        <v>38</v>
      </c>
      <c r="N23" s="1" t="s">
        <v>39</v>
      </c>
      <c r="O23" s="1" t="s">
        <v>40</v>
      </c>
      <c r="P23" s="1" t="s">
        <v>41</v>
      </c>
    </row>
    <row r="24" spans="1:16" s="5" customFormat="1" x14ac:dyDescent="0.25">
      <c r="A24" s="5" t="s">
        <v>107</v>
      </c>
      <c r="B24" s="5">
        <v>100</v>
      </c>
      <c r="C24" s="5">
        <v>100</v>
      </c>
      <c r="D24" s="5">
        <v>100</v>
      </c>
      <c r="E24" s="5">
        <v>93.333333333333329</v>
      </c>
      <c r="F24" s="5">
        <v>81.666666666666671</v>
      </c>
      <c r="G24" s="5">
        <v>90</v>
      </c>
      <c r="J24" s="5" t="s">
        <v>75</v>
      </c>
      <c r="K24" s="5">
        <v>81.666666666666671</v>
      </c>
      <c r="L24" s="5">
        <v>96.666666666666671</v>
      </c>
      <c r="M24" s="5">
        <v>85</v>
      </c>
      <c r="N24" s="5">
        <v>75</v>
      </c>
      <c r="O24" s="5">
        <v>73.333333333333329</v>
      </c>
      <c r="P24" s="5">
        <v>58.333333333333336</v>
      </c>
    </row>
    <row r="25" spans="1:16" s="5" customFormat="1" x14ac:dyDescent="0.25">
      <c r="A25" s="5" t="s">
        <v>106</v>
      </c>
      <c r="B25" s="5">
        <v>96.666666666666671</v>
      </c>
      <c r="C25" s="5">
        <v>96.666666666666671</v>
      </c>
      <c r="D25" s="5">
        <v>73.333333333333329</v>
      </c>
      <c r="E25" s="5">
        <v>66.666666666666671</v>
      </c>
      <c r="F25" s="5">
        <v>30</v>
      </c>
      <c r="G25" s="5">
        <v>21.666666666666668</v>
      </c>
      <c r="J25" s="5" t="s">
        <v>76</v>
      </c>
      <c r="K25" s="5">
        <v>100</v>
      </c>
      <c r="L25" s="5">
        <v>98.333333333333329</v>
      </c>
      <c r="M25" s="5">
        <v>80</v>
      </c>
      <c r="N25" s="5">
        <v>96.666666666666671</v>
      </c>
      <c r="O25" s="5">
        <v>80</v>
      </c>
      <c r="P25" s="5">
        <v>80</v>
      </c>
    </row>
    <row r="26" spans="1:16" s="5" customFormat="1" x14ac:dyDescent="0.25">
      <c r="A26" s="5" t="s">
        <v>105</v>
      </c>
      <c r="B26" s="5">
        <v>90</v>
      </c>
      <c r="C26" s="5">
        <v>80</v>
      </c>
      <c r="D26" s="5">
        <v>48.333333333333336</v>
      </c>
      <c r="E26" s="5">
        <v>46.666666666666664</v>
      </c>
      <c r="F26" s="5">
        <v>80</v>
      </c>
      <c r="G26" s="5">
        <v>68.333333333333329</v>
      </c>
      <c r="J26" s="5" t="s">
        <v>77</v>
      </c>
      <c r="K26" s="5">
        <v>93.333333333333329</v>
      </c>
      <c r="L26" s="5">
        <v>51.666666666666664</v>
      </c>
      <c r="M26" s="5">
        <v>46.666666666666664</v>
      </c>
      <c r="N26" s="5">
        <v>71.666666666666671</v>
      </c>
      <c r="O26" s="5">
        <v>66.666666666666671</v>
      </c>
      <c r="P26" s="5">
        <v>86.666666666666671</v>
      </c>
    </row>
    <row r="27" spans="1:16" s="5" customFormat="1" x14ac:dyDescent="0.25">
      <c r="A27" s="5" t="s">
        <v>104</v>
      </c>
      <c r="B27" s="5">
        <v>95</v>
      </c>
      <c r="C27" s="5">
        <v>100</v>
      </c>
      <c r="D27" s="5">
        <v>95</v>
      </c>
      <c r="E27" s="5">
        <v>98.333333333333329</v>
      </c>
      <c r="F27" s="5">
        <v>85</v>
      </c>
      <c r="G27" s="5">
        <v>46.666666666666664</v>
      </c>
      <c r="J27" s="5" t="s">
        <v>78</v>
      </c>
      <c r="K27" s="5">
        <v>71.666666666666671</v>
      </c>
      <c r="L27" s="5">
        <v>85</v>
      </c>
      <c r="M27" s="5">
        <v>83.333333333333329</v>
      </c>
      <c r="N27" s="5">
        <v>56.666666666666664</v>
      </c>
      <c r="O27" s="5">
        <v>3.3333333333333335</v>
      </c>
      <c r="P27" s="5">
        <v>95</v>
      </c>
    </row>
    <row r="28" spans="1:16" s="5" customFormat="1" x14ac:dyDescent="0.25">
      <c r="A28" s="5" t="s">
        <v>103</v>
      </c>
      <c r="B28" s="5">
        <v>96.666666666666671</v>
      </c>
      <c r="C28" s="5">
        <v>100</v>
      </c>
      <c r="D28" s="5">
        <v>100</v>
      </c>
      <c r="E28" s="5">
        <v>100</v>
      </c>
      <c r="F28" s="5">
        <v>100</v>
      </c>
      <c r="G28" s="5">
        <v>93.333333333333329</v>
      </c>
      <c r="J28" s="5" t="s">
        <v>79</v>
      </c>
      <c r="K28" s="5">
        <v>98.333333333333329</v>
      </c>
      <c r="L28" s="5">
        <v>100</v>
      </c>
      <c r="M28" s="5">
        <v>91.666666666666671</v>
      </c>
      <c r="N28" s="5">
        <v>90</v>
      </c>
      <c r="O28" s="5">
        <v>80</v>
      </c>
      <c r="P28" s="5">
        <v>71.666666666666671</v>
      </c>
    </row>
    <row r="29" spans="1:16" s="5" customFormat="1" x14ac:dyDescent="0.25">
      <c r="A29" s="5" t="s">
        <v>102</v>
      </c>
      <c r="B29" s="5">
        <v>88.333333333333329</v>
      </c>
      <c r="C29" s="5">
        <v>100</v>
      </c>
      <c r="D29" s="5">
        <v>100</v>
      </c>
      <c r="E29" s="5">
        <v>40</v>
      </c>
      <c r="F29" s="5">
        <v>3.3333333333333335</v>
      </c>
      <c r="G29" s="5">
        <v>0</v>
      </c>
      <c r="J29" s="5" t="s">
        <v>80</v>
      </c>
      <c r="K29" s="5">
        <v>55</v>
      </c>
      <c r="L29" s="5">
        <v>98.333333333333329</v>
      </c>
      <c r="M29" s="5">
        <v>98.333333333333329</v>
      </c>
      <c r="N29" s="5">
        <v>96.666666666666671</v>
      </c>
      <c r="O29" s="5">
        <v>80</v>
      </c>
      <c r="P29" s="5">
        <v>61.666666666666664</v>
      </c>
    </row>
    <row r="30" spans="1:16" s="5" customFormat="1" x14ac:dyDescent="0.25">
      <c r="A30" s="5" t="s">
        <v>101</v>
      </c>
      <c r="B30" s="5">
        <v>83.333333333333329</v>
      </c>
      <c r="C30" s="5">
        <v>100</v>
      </c>
      <c r="D30" s="5">
        <v>100</v>
      </c>
      <c r="E30" s="5">
        <v>78.333333333333329</v>
      </c>
      <c r="F30" s="5">
        <v>80</v>
      </c>
      <c r="G30" s="5">
        <v>76.666666666666671</v>
      </c>
      <c r="J30" s="5" t="s">
        <v>81</v>
      </c>
      <c r="K30" s="5">
        <v>98.333333333333329</v>
      </c>
      <c r="L30" s="5">
        <v>100</v>
      </c>
      <c r="M30" s="5">
        <v>96.666666666666671</v>
      </c>
      <c r="N30" s="5">
        <v>100</v>
      </c>
      <c r="O30" s="5">
        <v>96.666666666666671</v>
      </c>
      <c r="P30" s="5">
        <v>90</v>
      </c>
    </row>
    <row r="33" spans="1:29" x14ac:dyDescent="0.25">
      <c r="C33" t="s">
        <v>132</v>
      </c>
      <c r="F33" s="5"/>
      <c r="M33" s="5"/>
      <c r="T33" s="5"/>
    </row>
    <row r="34" spans="1:29" x14ac:dyDescent="0.25">
      <c r="A34" s="1"/>
      <c r="B34" s="1"/>
      <c r="C34" s="1"/>
      <c r="D34" s="1" t="s">
        <v>88</v>
      </c>
      <c r="E34" s="1"/>
      <c r="F34" s="6"/>
      <c r="G34" s="1"/>
      <c r="H34" s="1"/>
      <c r="I34" s="1"/>
      <c r="M34" s="5"/>
      <c r="T34" s="5"/>
    </row>
    <row r="35" spans="1:29" x14ac:dyDescent="0.25">
      <c r="A35" s="1" t="s">
        <v>89</v>
      </c>
      <c r="B35" s="1"/>
      <c r="F35" s="5"/>
      <c r="K35" s="1" t="s">
        <v>92</v>
      </c>
      <c r="L35" s="1"/>
      <c r="T35" s="5"/>
      <c r="U35" s="1" t="s">
        <v>91</v>
      </c>
      <c r="V35" s="1"/>
    </row>
    <row r="36" spans="1:29" x14ac:dyDescent="0.25">
      <c r="A36" t="s">
        <v>115</v>
      </c>
      <c r="B36" s="1" t="s">
        <v>130</v>
      </c>
      <c r="C36" s="7" t="s">
        <v>18</v>
      </c>
      <c r="E36" s="1" t="s">
        <v>112</v>
      </c>
      <c r="F36" s="1" t="s">
        <v>113</v>
      </c>
      <c r="G36" s="1" t="s">
        <v>114</v>
      </c>
      <c r="H36" s="1"/>
      <c r="I36" s="7" t="s">
        <v>18</v>
      </c>
      <c r="K36" t="s">
        <v>115</v>
      </c>
      <c r="L36" s="1" t="s">
        <v>130</v>
      </c>
      <c r="M36" s="7" t="s">
        <v>18</v>
      </c>
      <c r="O36" s="1" t="s">
        <v>112</v>
      </c>
      <c r="P36" s="1" t="s">
        <v>113</v>
      </c>
      <c r="Q36" s="1" t="s">
        <v>114</v>
      </c>
      <c r="R36" s="1"/>
      <c r="S36" s="7" t="s">
        <v>18</v>
      </c>
      <c r="U36" t="s">
        <v>115</v>
      </c>
      <c r="V36" s="1" t="s">
        <v>130</v>
      </c>
      <c r="W36" s="7" t="s">
        <v>18</v>
      </c>
      <c r="Y36" s="1" t="s">
        <v>112</v>
      </c>
      <c r="Z36" s="1" t="s">
        <v>113</v>
      </c>
      <c r="AA36" s="1" t="s">
        <v>114</v>
      </c>
      <c r="AB36" s="1"/>
      <c r="AC36" s="7" t="s">
        <v>18</v>
      </c>
    </row>
    <row r="37" spans="1:29" x14ac:dyDescent="0.25">
      <c r="A37" t="s">
        <v>82</v>
      </c>
      <c r="B37">
        <v>0</v>
      </c>
      <c r="C37">
        <v>0</v>
      </c>
      <c r="E37">
        <v>22</v>
      </c>
      <c r="F37">
        <v>30</v>
      </c>
      <c r="G37">
        <v>30</v>
      </c>
      <c r="I37" s="5">
        <v>91.111109999999996</v>
      </c>
      <c r="K37" t="s">
        <v>75</v>
      </c>
      <c r="L37">
        <v>0</v>
      </c>
      <c r="M37">
        <v>0</v>
      </c>
      <c r="O37">
        <v>25</v>
      </c>
      <c r="P37">
        <v>25</v>
      </c>
      <c r="Q37">
        <v>27</v>
      </c>
      <c r="S37" s="5">
        <v>85.55556</v>
      </c>
      <c r="U37" t="s">
        <v>107</v>
      </c>
      <c r="V37">
        <v>0</v>
      </c>
      <c r="W37">
        <v>0</v>
      </c>
      <c r="Y37">
        <v>28</v>
      </c>
      <c r="Z37">
        <v>30</v>
      </c>
      <c r="AA37">
        <v>30</v>
      </c>
      <c r="AC37" s="5">
        <v>97.777780000000007</v>
      </c>
    </row>
    <row r="38" spans="1:29" x14ac:dyDescent="0.25">
      <c r="A38" t="s">
        <v>83</v>
      </c>
      <c r="B38">
        <v>22</v>
      </c>
      <c r="C38">
        <v>73.333299999999994</v>
      </c>
      <c r="E38">
        <v>30</v>
      </c>
      <c r="F38">
        <v>30</v>
      </c>
      <c r="G38">
        <v>30</v>
      </c>
      <c r="I38" s="5">
        <v>100</v>
      </c>
      <c r="K38" t="s">
        <v>76</v>
      </c>
      <c r="L38">
        <v>3</v>
      </c>
      <c r="M38">
        <v>10</v>
      </c>
      <c r="O38">
        <v>26</v>
      </c>
      <c r="P38">
        <v>27</v>
      </c>
      <c r="Q38">
        <v>27</v>
      </c>
      <c r="S38" s="5">
        <v>88.888890000000004</v>
      </c>
      <c r="U38" t="s">
        <v>106</v>
      </c>
      <c r="V38">
        <v>0</v>
      </c>
      <c r="W38">
        <v>0</v>
      </c>
      <c r="Y38">
        <v>24</v>
      </c>
      <c r="Z38">
        <v>26</v>
      </c>
      <c r="AA38">
        <v>10</v>
      </c>
      <c r="AC38" s="5">
        <v>66.666669999999996</v>
      </c>
    </row>
    <row r="39" spans="1:29" x14ac:dyDescent="0.25">
      <c r="A39" t="s">
        <v>84</v>
      </c>
      <c r="B39">
        <v>0</v>
      </c>
      <c r="C39">
        <v>10</v>
      </c>
      <c r="E39">
        <v>29</v>
      </c>
      <c r="F39">
        <v>30</v>
      </c>
      <c r="G39">
        <v>30</v>
      </c>
      <c r="I39" s="5">
        <v>98.888890000000004</v>
      </c>
      <c r="K39" t="s">
        <v>77</v>
      </c>
      <c r="L39">
        <v>0</v>
      </c>
      <c r="M39">
        <v>0</v>
      </c>
      <c r="O39">
        <v>29</v>
      </c>
      <c r="P39">
        <v>30</v>
      </c>
      <c r="Q39">
        <v>28</v>
      </c>
      <c r="S39" s="5">
        <v>96.666669999999996</v>
      </c>
      <c r="U39" t="s">
        <v>105</v>
      </c>
      <c r="V39">
        <v>6</v>
      </c>
      <c r="W39">
        <v>20</v>
      </c>
      <c r="Y39">
        <v>24</v>
      </c>
      <c r="Z39">
        <v>29</v>
      </c>
      <c r="AA39">
        <v>28</v>
      </c>
      <c r="AC39" s="5">
        <v>90</v>
      </c>
    </row>
    <row r="40" spans="1:29" x14ac:dyDescent="0.25">
      <c r="A40" t="s">
        <v>85</v>
      </c>
      <c r="B40">
        <v>0</v>
      </c>
      <c r="C40">
        <v>0</v>
      </c>
      <c r="E40">
        <v>27</v>
      </c>
      <c r="F40">
        <v>30</v>
      </c>
      <c r="G40">
        <v>30</v>
      </c>
      <c r="I40" s="5">
        <v>96.666669999999996</v>
      </c>
      <c r="K40" t="s">
        <v>78</v>
      </c>
      <c r="L40">
        <v>0</v>
      </c>
      <c r="M40">
        <v>0</v>
      </c>
      <c r="O40">
        <v>8</v>
      </c>
      <c r="P40">
        <v>0</v>
      </c>
      <c r="Q40">
        <v>5</v>
      </c>
      <c r="S40" s="5">
        <v>14.44444</v>
      </c>
      <c r="U40" t="s">
        <v>104</v>
      </c>
      <c r="V40">
        <v>0</v>
      </c>
      <c r="W40">
        <v>0</v>
      </c>
      <c r="Y40">
        <v>28</v>
      </c>
      <c r="Z40">
        <v>30</v>
      </c>
      <c r="AA40">
        <v>30</v>
      </c>
      <c r="AC40" s="5">
        <v>97.777780000000007</v>
      </c>
    </row>
    <row r="41" spans="1:29" x14ac:dyDescent="0.25">
      <c r="A41" t="s">
        <v>86</v>
      </c>
      <c r="B41">
        <v>29</v>
      </c>
      <c r="C41">
        <v>96.666700000000006</v>
      </c>
      <c r="E41">
        <v>29</v>
      </c>
      <c r="F41">
        <v>30</v>
      </c>
      <c r="G41">
        <v>29</v>
      </c>
      <c r="I41" s="5">
        <v>97.777780000000007</v>
      </c>
      <c r="K41" t="s">
        <v>79</v>
      </c>
      <c r="L41">
        <v>25</v>
      </c>
      <c r="M41">
        <v>83.333299999999994</v>
      </c>
      <c r="O41">
        <v>28</v>
      </c>
      <c r="P41">
        <v>28</v>
      </c>
      <c r="Q41">
        <v>26</v>
      </c>
      <c r="S41" s="5">
        <v>91.111109999999996</v>
      </c>
      <c r="U41" t="s">
        <v>103</v>
      </c>
      <c r="V41">
        <v>28</v>
      </c>
      <c r="W41">
        <v>93.333299999999994</v>
      </c>
      <c r="Y41">
        <v>28</v>
      </c>
      <c r="Z41">
        <v>30</v>
      </c>
      <c r="AA41">
        <v>30</v>
      </c>
      <c r="AC41" s="5">
        <v>97.777780000000007</v>
      </c>
    </row>
    <row r="42" spans="1:29" x14ac:dyDescent="0.25">
      <c r="A42" t="s">
        <v>87</v>
      </c>
      <c r="B42">
        <v>20</v>
      </c>
      <c r="C42">
        <v>66.666700000000006</v>
      </c>
      <c r="E42">
        <v>21</v>
      </c>
      <c r="F42">
        <v>30</v>
      </c>
      <c r="G42">
        <v>30</v>
      </c>
      <c r="I42" s="5">
        <v>90</v>
      </c>
      <c r="K42" t="s">
        <v>80</v>
      </c>
      <c r="L42">
        <v>29</v>
      </c>
      <c r="M42">
        <v>96.666700000000006</v>
      </c>
      <c r="O42">
        <v>26</v>
      </c>
      <c r="P42">
        <v>30</v>
      </c>
      <c r="Q42">
        <v>28</v>
      </c>
      <c r="S42" s="5">
        <v>93.333330000000004</v>
      </c>
      <c r="U42" t="s">
        <v>102</v>
      </c>
      <c r="V42">
        <v>30</v>
      </c>
      <c r="W42">
        <v>100</v>
      </c>
      <c r="Y42">
        <v>23</v>
      </c>
      <c r="Z42">
        <v>23</v>
      </c>
      <c r="AA42">
        <v>1</v>
      </c>
      <c r="AC42" s="5">
        <v>52.22222</v>
      </c>
    </row>
    <row r="43" spans="1:29" x14ac:dyDescent="0.25">
      <c r="I43" s="5"/>
      <c r="K43" t="s">
        <v>81</v>
      </c>
      <c r="L43">
        <v>7</v>
      </c>
      <c r="M43">
        <v>23.333300000000001</v>
      </c>
      <c r="O43">
        <v>26</v>
      </c>
      <c r="P43">
        <v>29</v>
      </c>
      <c r="Q43">
        <v>29</v>
      </c>
      <c r="S43" s="5">
        <v>93.333330000000004</v>
      </c>
      <c r="U43" t="s">
        <v>101</v>
      </c>
      <c r="V43">
        <v>20</v>
      </c>
      <c r="W43">
        <v>66.666700000000006</v>
      </c>
      <c r="Y43">
        <v>29</v>
      </c>
      <c r="Z43">
        <v>30</v>
      </c>
      <c r="AA43">
        <v>30</v>
      </c>
      <c r="AC43" s="5">
        <v>98.888890000000004</v>
      </c>
    </row>
    <row r="44" spans="1:29" x14ac:dyDescent="0.25">
      <c r="F44" s="5"/>
      <c r="P44" s="5"/>
      <c r="W44" s="5"/>
    </row>
    <row r="45" spans="1:29" x14ac:dyDescent="0.25">
      <c r="F45" s="5"/>
      <c r="M45" s="5"/>
      <c r="T45" s="5"/>
    </row>
    <row r="46" spans="1:29" x14ac:dyDescent="0.25">
      <c r="C46" t="s">
        <v>133</v>
      </c>
      <c r="F46" s="5"/>
      <c r="M46" s="5"/>
      <c r="T46" s="5"/>
    </row>
    <row r="47" spans="1:29" x14ac:dyDescent="0.25">
      <c r="A47" s="1"/>
      <c r="B47" s="1"/>
      <c r="C47" s="1"/>
      <c r="D47" s="1" t="s">
        <v>90</v>
      </c>
      <c r="E47" s="1"/>
      <c r="F47" s="6"/>
      <c r="G47" s="1"/>
      <c r="H47" s="1"/>
      <c r="I47" s="1"/>
      <c r="M47" s="5"/>
      <c r="T47" s="5"/>
    </row>
    <row r="48" spans="1:29" x14ac:dyDescent="0.25">
      <c r="A48" s="1" t="s">
        <v>89</v>
      </c>
      <c r="B48" s="1"/>
      <c r="F48" s="5"/>
      <c r="K48" s="1" t="s">
        <v>92</v>
      </c>
      <c r="L48" s="1"/>
      <c r="T48" s="5"/>
      <c r="U48" s="1" t="s">
        <v>91</v>
      </c>
      <c r="V48" s="1"/>
    </row>
    <row r="49" spans="1:29" x14ac:dyDescent="0.25">
      <c r="A49" t="s">
        <v>115</v>
      </c>
      <c r="B49" s="1" t="s">
        <v>130</v>
      </c>
      <c r="C49" s="7" t="s">
        <v>18</v>
      </c>
      <c r="E49" s="1" t="s">
        <v>112</v>
      </c>
      <c r="F49" s="1" t="s">
        <v>113</v>
      </c>
      <c r="G49" s="1" t="s">
        <v>114</v>
      </c>
      <c r="H49" s="1"/>
      <c r="I49" s="7" t="s">
        <v>18</v>
      </c>
      <c r="K49" t="s">
        <v>115</v>
      </c>
      <c r="L49" s="1" t="s">
        <v>130</v>
      </c>
      <c r="M49" s="7" t="s">
        <v>18</v>
      </c>
      <c r="O49" s="1" t="s">
        <v>112</v>
      </c>
      <c r="P49" s="1" t="s">
        <v>113</v>
      </c>
      <c r="Q49" s="1" t="s">
        <v>114</v>
      </c>
      <c r="R49" s="1"/>
      <c r="S49" s="7" t="s">
        <v>18</v>
      </c>
      <c r="U49" t="s">
        <v>115</v>
      </c>
      <c r="V49" s="1" t="s">
        <v>130</v>
      </c>
      <c r="W49" s="7" t="s">
        <v>18</v>
      </c>
      <c r="Y49" s="1" t="s">
        <v>112</v>
      </c>
      <c r="Z49" s="1" t="s">
        <v>113</v>
      </c>
      <c r="AA49" s="1" t="s">
        <v>114</v>
      </c>
      <c r="AB49" s="1"/>
      <c r="AC49" s="7" t="s">
        <v>18</v>
      </c>
    </row>
    <row r="50" spans="1:29" x14ac:dyDescent="0.25">
      <c r="A50" t="s">
        <v>82</v>
      </c>
      <c r="B50">
        <v>12</v>
      </c>
      <c r="C50">
        <v>40</v>
      </c>
      <c r="E50">
        <v>29</v>
      </c>
      <c r="F50">
        <v>30</v>
      </c>
      <c r="G50">
        <v>30</v>
      </c>
      <c r="I50" s="5">
        <v>98.888888888888886</v>
      </c>
      <c r="K50" t="s">
        <v>75</v>
      </c>
      <c r="L50">
        <v>0</v>
      </c>
      <c r="M50">
        <v>0</v>
      </c>
      <c r="O50">
        <v>26</v>
      </c>
      <c r="P50">
        <v>27</v>
      </c>
      <c r="Q50">
        <v>14</v>
      </c>
      <c r="S50" s="5">
        <v>74.44444</v>
      </c>
      <c r="U50" t="s">
        <v>107</v>
      </c>
      <c r="V50">
        <v>20</v>
      </c>
      <c r="W50">
        <v>66.666700000000006</v>
      </c>
      <c r="Y50">
        <v>29</v>
      </c>
      <c r="Z50">
        <v>30</v>
      </c>
      <c r="AA50">
        <v>30</v>
      </c>
      <c r="AC50" s="5">
        <v>98.888890000000004</v>
      </c>
    </row>
    <row r="51" spans="1:29" x14ac:dyDescent="0.25">
      <c r="A51" t="s">
        <v>83</v>
      </c>
      <c r="B51">
        <v>20</v>
      </c>
      <c r="C51">
        <v>66.666700000000006</v>
      </c>
      <c r="E51">
        <v>22</v>
      </c>
      <c r="F51">
        <v>30</v>
      </c>
      <c r="G51">
        <v>30</v>
      </c>
      <c r="I51" s="5">
        <v>91.111111111111114</v>
      </c>
      <c r="K51" t="s">
        <v>76</v>
      </c>
      <c r="L51">
        <v>0</v>
      </c>
      <c r="M51">
        <v>0</v>
      </c>
      <c r="O51">
        <v>21</v>
      </c>
      <c r="P51">
        <v>12</v>
      </c>
      <c r="Q51">
        <v>3</v>
      </c>
      <c r="S51" s="5">
        <v>40</v>
      </c>
      <c r="U51" t="s">
        <v>106</v>
      </c>
      <c r="V51">
        <v>0</v>
      </c>
      <c r="W51">
        <v>0</v>
      </c>
      <c r="Y51">
        <v>23</v>
      </c>
      <c r="Z51">
        <v>20</v>
      </c>
      <c r="AA51">
        <v>28</v>
      </c>
      <c r="AC51" s="5">
        <v>78.888890000000004</v>
      </c>
    </row>
    <row r="52" spans="1:29" x14ac:dyDescent="0.25">
      <c r="A52" t="s">
        <v>84</v>
      </c>
      <c r="B52">
        <v>13</v>
      </c>
      <c r="C52">
        <v>43.333300000000001</v>
      </c>
      <c r="E52">
        <v>28</v>
      </c>
      <c r="F52">
        <v>30</v>
      </c>
      <c r="G52">
        <v>30</v>
      </c>
      <c r="I52" s="5">
        <v>97.777777777777771</v>
      </c>
      <c r="K52" t="s">
        <v>77</v>
      </c>
      <c r="L52">
        <v>20</v>
      </c>
      <c r="M52">
        <v>66.666700000000006</v>
      </c>
      <c r="O52">
        <v>28</v>
      </c>
      <c r="P52">
        <v>29</v>
      </c>
      <c r="Q52">
        <v>30</v>
      </c>
      <c r="S52" s="5">
        <v>96.666669999999996</v>
      </c>
      <c r="U52" t="s">
        <v>105</v>
      </c>
      <c r="V52">
        <v>0</v>
      </c>
      <c r="W52">
        <v>0</v>
      </c>
      <c r="Y52">
        <v>27</v>
      </c>
      <c r="Z52">
        <v>26</v>
      </c>
      <c r="AA52">
        <v>30</v>
      </c>
      <c r="AC52" s="5">
        <v>92.222219999999993</v>
      </c>
    </row>
    <row r="53" spans="1:29" x14ac:dyDescent="0.25">
      <c r="A53" t="s">
        <v>85</v>
      </c>
      <c r="B53">
        <v>0</v>
      </c>
      <c r="C53">
        <v>0</v>
      </c>
      <c r="E53">
        <v>30</v>
      </c>
      <c r="F53">
        <v>30</v>
      </c>
      <c r="G53">
        <v>29</v>
      </c>
      <c r="I53" s="5">
        <v>98.888888888888886</v>
      </c>
      <c r="K53" t="s">
        <v>78</v>
      </c>
      <c r="L53">
        <v>0</v>
      </c>
      <c r="M53">
        <v>0</v>
      </c>
      <c r="O53">
        <v>9</v>
      </c>
      <c r="P53">
        <v>26</v>
      </c>
      <c r="Q53">
        <v>9</v>
      </c>
      <c r="S53" s="5">
        <v>48.888890000000004</v>
      </c>
      <c r="U53" t="s">
        <v>104</v>
      </c>
      <c r="V53">
        <v>0</v>
      </c>
      <c r="W53">
        <v>0</v>
      </c>
      <c r="Y53">
        <v>28</v>
      </c>
      <c r="Z53">
        <v>30</v>
      </c>
      <c r="AA53">
        <v>30</v>
      </c>
      <c r="AC53" s="5">
        <v>97.777780000000007</v>
      </c>
    </row>
    <row r="54" spans="1:29" x14ac:dyDescent="0.25">
      <c r="A54" t="s">
        <v>86</v>
      </c>
      <c r="B54">
        <v>29</v>
      </c>
      <c r="C54">
        <v>96.666700000000006</v>
      </c>
      <c r="E54">
        <v>29</v>
      </c>
      <c r="F54">
        <v>30</v>
      </c>
      <c r="G54">
        <v>29</v>
      </c>
      <c r="I54" s="5">
        <v>97.777777777777771</v>
      </c>
      <c r="K54" t="s">
        <v>79</v>
      </c>
      <c r="L54">
        <v>0</v>
      </c>
      <c r="M54">
        <v>0</v>
      </c>
      <c r="O54">
        <v>27</v>
      </c>
      <c r="P54">
        <v>28</v>
      </c>
      <c r="Q54">
        <v>27</v>
      </c>
      <c r="S54" s="5">
        <v>91.111109999999996</v>
      </c>
      <c r="U54" t="s">
        <v>103</v>
      </c>
      <c r="V54">
        <v>0</v>
      </c>
      <c r="W54">
        <v>0</v>
      </c>
      <c r="Y54">
        <v>22</v>
      </c>
      <c r="Z54">
        <v>28</v>
      </c>
      <c r="AA54">
        <v>29</v>
      </c>
      <c r="AC54" s="5">
        <v>87.777780000000007</v>
      </c>
    </row>
    <row r="55" spans="1:29" x14ac:dyDescent="0.25">
      <c r="A55" t="s">
        <v>87</v>
      </c>
      <c r="B55">
        <v>10</v>
      </c>
      <c r="C55">
        <v>33.333300000000001</v>
      </c>
      <c r="E55">
        <v>26</v>
      </c>
      <c r="F55">
        <v>30</v>
      </c>
      <c r="G55">
        <v>15</v>
      </c>
      <c r="I55" s="5">
        <v>78.888888888888886</v>
      </c>
      <c r="K55" t="s">
        <v>80</v>
      </c>
      <c r="L55">
        <v>0</v>
      </c>
      <c r="M55">
        <v>0</v>
      </c>
      <c r="O55">
        <v>15</v>
      </c>
      <c r="P55">
        <v>26</v>
      </c>
      <c r="Q55">
        <v>15</v>
      </c>
      <c r="S55" s="5">
        <v>62.22222</v>
      </c>
      <c r="U55" t="s">
        <v>102</v>
      </c>
      <c r="V55">
        <v>0</v>
      </c>
      <c r="W55">
        <v>0</v>
      </c>
      <c r="Y55">
        <v>29</v>
      </c>
      <c r="Z55">
        <v>30</v>
      </c>
      <c r="AA55">
        <v>29</v>
      </c>
      <c r="AC55" s="5">
        <v>97.777780000000007</v>
      </c>
    </row>
    <row r="56" spans="1:29" x14ac:dyDescent="0.25">
      <c r="I56" s="5"/>
      <c r="K56" t="s">
        <v>81</v>
      </c>
      <c r="L56">
        <v>7</v>
      </c>
      <c r="M56">
        <v>23.333300000000001</v>
      </c>
      <c r="O56">
        <v>29</v>
      </c>
      <c r="P56">
        <v>27</v>
      </c>
      <c r="Q56">
        <v>30</v>
      </c>
      <c r="S56" s="5">
        <v>95.555555555555557</v>
      </c>
      <c r="U56" t="s">
        <v>101</v>
      </c>
      <c r="V56">
        <v>20</v>
      </c>
      <c r="W56">
        <v>66.666700000000006</v>
      </c>
      <c r="Y56">
        <v>29</v>
      </c>
      <c r="Z56">
        <v>28</v>
      </c>
      <c r="AA56">
        <v>28</v>
      </c>
      <c r="AC56" s="5">
        <v>94.444444444444443</v>
      </c>
    </row>
    <row r="57" spans="1:29" x14ac:dyDescent="0.25">
      <c r="F57" s="5"/>
      <c r="M57" s="5"/>
      <c r="T57" s="5"/>
    </row>
    <row r="58" spans="1:29" x14ac:dyDescent="0.25">
      <c r="F58" s="5"/>
      <c r="M58" s="5"/>
      <c r="T58" s="5"/>
    </row>
    <row r="59" spans="1:29" x14ac:dyDescent="0.25">
      <c r="C59" t="s">
        <v>134</v>
      </c>
      <c r="F59" s="5"/>
      <c r="M59" s="5"/>
      <c r="T59" s="5"/>
    </row>
    <row r="60" spans="1:29" x14ac:dyDescent="0.25">
      <c r="A60" s="1"/>
      <c r="B60" s="1"/>
      <c r="C60" s="1"/>
      <c r="D60" s="1" t="s">
        <v>123</v>
      </c>
      <c r="E60" s="1"/>
      <c r="F60" s="6"/>
      <c r="G60" s="1"/>
      <c r="H60" s="1"/>
      <c r="I60" s="1"/>
      <c r="M60" s="5"/>
      <c r="T60" s="5"/>
    </row>
    <row r="61" spans="1:29" x14ac:dyDescent="0.25">
      <c r="A61" s="1" t="s">
        <v>89</v>
      </c>
      <c r="B61" s="1"/>
      <c r="F61" s="5"/>
      <c r="K61" s="1" t="s">
        <v>92</v>
      </c>
      <c r="L61" s="1"/>
      <c r="P61" s="5"/>
      <c r="U61" s="1" t="s">
        <v>91</v>
      </c>
      <c r="V61" s="1"/>
    </row>
    <row r="62" spans="1:29" x14ac:dyDescent="0.25">
      <c r="A62" t="s">
        <v>115</v>
      </c>
      <c r="B62" s="1" t="s">
        <v>130</v>
      </c>
      <c r="C62" s="7" t="s">
        <v>18</v>
      </c>
      <c r="E62" s="1" t="s">
        <v>112</v>
      </c>
      <c r="F62" s="1" t="s">
        <v>113</v>
      </c>
      <c r="G62" s="1" t="s">
        <v>114</v>
      </c>
      <c r="H62" s="1"/>
      <c r="I62" s="7" t="s">
        <v>18</v>
      </c>
      <c r="K62" t="s">
        <v>115</v>
      </c>
      <c r="L62" s="1" t="s">
        <v>130</v>
      </c>
      <c r="M62" s="7" t="s">
        <v>18</v>
      </c>
      <c r="O62" s="1" t="s">
        <v>112</v>
      </c>
      <c r="P62" s="1" t="s">
        <v>113</v>
      </c>
      <c r="Q62" s="1" t="s">
        <v>114</v>
      </c>
      <c r="R62" s="1"/>
      <c r="S62" s="7" t="s">
        <v>18</v>
      </c>
      <c r="U62" t="s">
        <v>115</v>
      </c>
      <c r="V62" s="1" t="s">
        <v>130</v>
      </c>
      <c r="W62" s="7" t="s">
        <v>18</v>
      </c>
      <c r="Y62" s="1" t="s">
        <v>112</v>
      </c>
      <c r="Z62" s="1" t="s">
        <v>113</v>
      </c>
      <c r="AA62" s="1" t="s">
        <v>114</v>
      </c>
      <c r="AB62" s="1"/>
      <c r="AC62" s="7" t="s">
        <v>18</v>
      </c>
    </row>
    <row r="63" spans="1:29" x14ac:dyDescent="0.25">
      <c r="A63" t="s">
        <v>82</v>
      </c>
      <c r="B63">
        <v>27</v>
      </c>
      <c r="C63">
        <v>90</v>
      </c>
      <c r="E63">
        <v>29</v>
      </c>
      <c r="F63">
        <v>30</v>
      </c>
      <c r="G63">
        <v>30</v>
      </c>
      <c r="I63" s="5">
        <v>98.888890000000004</v>
      </c>
      <c r="K63" t="s">
        <v>75</v>
      </c>
      <c r="L63">
        <v>0</v>
      </c>
      <c r="M63">
        <v>0</v>
      </c>
      <c r="O63">
        <v>14</v>
      </c>
      <c r="P63">
        <v>14</v>
      </c>
      <c r="Q63">
        <v>0</v>
      </c>
      <c r="S63" s="5">
        <v>31.11111</v>
      </c>
      <c r="U63" t="s">
        <v>107</v>
      </c>
      <c r="V63">
        <v>25</v>
      </c>
      <c r="W63">
        <v>83.333299999999994</v>
      </c>
      <c r="Y63">
        <v>22</v>
      </c>
      <c r="Z63">
        <v>30</v>
      </c>
      <c r="AA63">
        <v>30</v>
      </c>
      <c r="AC63" s="5">
        <v>91.111109999999996</v>
      </c>
    </row>
    <row r="64" spans="1:29" x14ac:dyDescent="0.25">
      <c r="A64" t="s">
        <v>83</v>
      </c>
      <c r="B64">
        <v>0</v>
      </c>
      <c r="C64">
        <v>0</v>
      </c>
      <c r="E64">
        <v>18</v>
      </c>
      <c r="F64">
        <v>18</v>
      </c>
      <c r="G64">
        <v>10</v>
      </c>
      <c r="I64" s="5">
        <v>51.111109999999996</v>
      </c>
      <c r="K64" t="s">
        <v>76</v>
      </c>
      <c r="L64">
        <v>0</v>
      </c>
      <c r="M64">
        <v>0</v>
      </c>
      <c r="O64">
        <v>15</v>
      </c>
      <c r="P64">
        <v>19</v>
      </c>
      <c r="Q64">
        <v>10</v>
      </c>
      <c r="S64" s="5">
        <v>48.888890000000004</v>
      </c>
      <c r="U64" t="s">
        <v>106</v>
      </c>
      <c r="V64">
        <v>0</v>
      </c>
      <c r="W64">
        <v>0</v>
      </c>
      <c r="Y64">
        <v>4</v>
      </c>
      <c r="Z64">
        <v>6</v>
      </c>
      <c r="AA64">
        <v>2</v>
      </c>
      <c r="AC64" s="5">
        <v>13.33333</v>
      </c>
    </row>
    <row r="65" spans="1:29" x14ac:dyDescent="0.25">
      <c r="A65" t="s">
        <v>84</v>
      </c>
      <c r="B65">
        <v>18</v>
      </c>
      <c r="C65">
        <v>60</v>
      </c>
      <c r="E65">
        <v>22</v>
      </c>
      <c r="F65">
        <v>17</v>
      </c>
      <c r="G65">
        <v>26</v>
      </c>
      <c r="I65" s="5">
        <v>72.222219999999993</v>
      </c>
      <c r="K65" t="s">
        <v>77</v>
      </c>
      <c r="L65">
        <v>17</v>
      </c>
      <c r="M65">
        <v>56.666699999999999</v>
      </c>
      <c r="O65">
        <v>10</v>
      </c>
      <c r="P65">
        <v>27</v>
      </c>
      <c r="Q65">
        <v>21</v>
      </c>
      <c r="S65" s="5">
        <v>64.44444</v>
      </c>
      <c r="U65" t="s">
        <v>105</v>
      </c>
      <c r="V65">
        <v>25</v>
      </c>
      <c r="W65">
        <v>83.333299999999994</v>
      </c>
      <c r="Y65">
        <v>21</v>
      </c>
      <c r="Z65">
        <v>19</v>
      </c>
      <c r="AA65">
        <v>9</v>
      </c>
      <c r="AC65" s="5">
        <v>54.44444</v>
      </c>
    </row>
    <row r="66" spans="1:29" x14ac:dyDescent="0.25">
      <c r="A66" t="s">
        <v>85</v>
      </c>
      <c r="B66">
        <v>11</v>
      </c>
      <c r="C66">
        <v>36.666699999999999</v>
      </c>
      <c r="E66">
        <v>20</v>
      </c>
      <c r="F66">
        <v>28</v>
      </c>
      <c r="G66">
        <v>18</v>
      </c>
      <c r="I66" s="5">
        <v>73.333330000000004</v>
      </c>
      <c r="K66" t="s">
        <v>78</v>
      </c>
      <c r="L66">
        <v>1</v>
      </c>
      <c r="M66">
        <v>3.3333300000000001</v>
      </c>
      <c r="O66">
        <v>17</v>
      </c>
      <c r="P66">
        <v>8</v>
      </c>
      <c r="Q66">
        <v>7</v>
      </c>
      <c r="S66" s="5">
        <v>35.55556</v>
      </c>
      <c r="U66" t="s">
        <v>104</v>
      </c>
      <c r="V66">
        <v>11</v>
      </c>
      <c r="W66">
        <v>36.666699999999999</v>
      </c>
      <c r="Y66">
        <v>26</v>
      </c>
      <c r="Z66">
        <v>18</v>
      </c>
      <c r="AA66">
        <v>4</v>
      </c>
      <c r="AC66" s="5">
        <v>53.333329999999997</v>
      </c>
    </row>
    <row r="67" spans="1:29" x14ac:dyDescent="0.25">
      <c r="A67" t="s">
        <v>86</v>
      </c>
      <c r="B67">
        <v>30</v>
      </c>
      <c r="C67">
        <v>100</v>
      </c>
      <c r="E67">
        <v>30</v>
      </c>
      <c r="F67">
        <v>28</v>
      </c>
      <c r="G67">
        <v>28</v>
      </c>
      <c r="I67" s="5">
        <v>95.55556</v>
      </c>
      <c r="K67" t="s">
        <v>79</v>
      </c>
      <c r="L67">
        <v>26</v>
      </c>
      <c r="M67">
        <v>86.666700000000006</v>
      </c>
      <c r="O67">
        <v>24</v>
      </c>
      <c r="P67">
        <v>10</v>
      </c>
      <c r="Q67">
        <v>4</v>
      </c>
      <c r="S67" s="5">
        <v>44.44444</v>
      </c>
      <c r="U67" t="s">
        <v>103</v>
      </c>
      <c r="V67">
        <v>18</v>
      </c>
      <c r="W67">
        <v>60</v>
      </c>
      <c r="Y67">
        <v>23</v>
      </c>
      <c r="Z67">
        <v>15</v>
      </c>
      <c r="AA67">
        <v>2</v>
      </c>
      <c r="AC67" s="5">
        <v>42.22222</v>
      </c>
    </row>
    <row r="68" spans="1:29" x14ac:dyDescent="0.25">
      <c r="A68" t="s">
        <v>87</v>
      </c>
      <c r="B68">
        <v>0</v>
      </c>
      <c r="C68">
        <v>0</v>
      </c>
      <c r="E68">
        <v>7</v>
      </c>
      <c r="F68">
        <v>21</v>
      </c>
      <c r="G68">
        <v>6</v>
      </c>
      <c r="I68" s="5">
        <v>37.77778</v>
      </c>
      <c r="K68" t="s">
        <v>80</v>
      </c>
      <c r="L68">
        <v>24</v>
      </c>
      <c r="M68">
        <v>80</v>
      </c>
      <c r="O68">
        <v>18</v>
      </c>
      <c r="P68">
        <v>12</v>
      </c>
      <c r="Q68">
        <v>9</v>
      </c>
      <c r="S68" s="5">
        <v>43.333329999999997</v>
      </c>
      <c r="U68" t="s">
        <v>102</v>
      </c>
      <c r="V68">
        <v>21</v>
      </c>
      <c r="W68">
        <v>70</v>
      </c>
      <c r="Y68">
        <v>18</v>
      </c>
      <c r="Z68">
        <v>0</v>
      </c>
      <c r="AA68">
        <v>0</v>
      </c>
      <c r="AC68" s="5">
        <v>20</v>
      </c>
    </row>
    <row r="69" spans="1:29" x14ac:dyDescent="0.25">
      <c r="I69" s="5"/>
      <c r="K69" t="s">
        <v>81</v>
      </c>
      <c r="L69">
        <v>20</v>
      </c>
      <c r="M69">
        <v>66.666700000000006</v>
      </c>
      <c r="O69">
        <v>18</v>
      </c>
      <c r="P69">
        <v>21</v>
      </c>
      <c r="Q69">
        <v>6</v>
      </c>
      <c r="S69" s="5">
        <v>50</v>
      </c>
      <c r="U69" t="s">
        <v>101</v>
      </c>
      <c r="V69">
        <v>11</v>
      </c>
      <c r="W69">
        <v>36.667000000000002</v>
      </c>
      <c r="Y69">
        <v>10</v>
      </c>
      <c r="Z69">
        <v>17</v>
      </c>
      <c r="AA69">
        <v>1</v>
      </c>
      <c r="AC69" s="5">
        <v>31.11111</v>
      </c>
    </row>
    <row r="70" spans="1:29" x14ac:dyDescent="0.25">
      <c r="F70" s="5"/>
      <c r="M70" s="5"/>
      <c r="T70" s="5"/>
    </row>
    <row r="71" spans="1:29" x14ac:dyDescent="0.25">
      <c r="F71" s="5"/>
      <c r="M71" s="5"/>
      <c r="T71" s="5"/>
    </row>
    <row r="72" spans="1:29" x14ac:dyDescent="0.25">
      <c r="F72" s="5"/>
      <c r="M72" s="5"/>
      <c r="T72" s="5"/>
    </row>
    <row r="73" spans="1:29" x14ac:dyDescent="0.25">
      <c r="F73" s="5"/>
    </row>
    <row r="74" spans="1:29" x14ac:dyDescent="0.25">
      <c r="F74" s="5"/>
    </row>
    <row r="75" spans="1:29" x14ac:dyDescent="0.25">
      <c r="F75" s="5"/>
    </row>
  </sheetData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G143"/>
  <sheetViews>
    <sheetView zoomScaleNormal="100" workbookViewId="0"/>
  </sheetViews>
  <sheetFormatPr defaultColWidth="8.85546875" defaultRowHeight="15" x14ac:dyDescent="0.25"/>
  <sheetData>
    <row r="2" spans="1:27" x14ac:dyDescent="0.25">
      <c r="C2" t="s">
        <v>159</v>
      </c>
      <c r="F2" s="5"/>
      <c r="M2" s="5"/>
    </row>
    <row r="3" spans="1:27" x14ac:dyDescent="0.25">
      <c r="A3" s="1"/>
      <c r="B3" s="1"/>
      <c r="C3" s="1"/>
      <c r="D3" s="1" t="s">
        <v>117</v>
      </c>
      <c r="E3" s="1"/>
      <c r="F3" s="6"/>
      <c r="G3" s="1"/>
      <c r="H3" s="1"/>
      <c r="I3" s="1"/>
      <c r="M3" s="5"/>
    </row>
    <row r="4" spans="1:27" x14ac:dyDescent="0.25">
      <c r="A4" s="1" t="s">
        <v>122</v>
      </c>
      <c r="B4" s="1"/>
      <c r="F4" s="5"/>
      <c r="K4" s="1" t="s">
        <v>96</v>
      </c>
      <c r="L4" s="1"/>
    </row>
    <row r="5" spans="1:27" x14ac:dyDescent="0.25">
      <c r="A5" t="s">
        <v>115</v>
      </c>
      <c r="B5" s="1" t="s">
        <v>130</v>
      </c>
      <c r="C5" s="7" t="s">
        <v>18</v>
      </c>
      <c r="E5" s="1" t="s">
        <v>112</v>
      </c>
      <c r="F5" s="1" t="s">
        <v>113</v>
      </c>
      <c r="G5" s="1" t="s">
        <v>114</v>
      </c>
      <c r="H5" s="1"/>
      <c r="I5" s="7" t="s">
        <v>18</v>
      </c>
      <c r="K5" t="s">
        <v>115</v>
      </c>
      <c r="L5" s="1" t="s">
        <v>130</v>
      </c>
      <c r="M5" s="7" t="s">
        <v>18</v>
      </c>
      <c r="O5" s="1" t="s">
        <v>112</v>
      </c>
      <c r="P5" s="1" t="s">
        <v>113</v>
      </c>
      <c r="Q5" s="1" t="s">
        <v>114</v>
      </c>
      <c r="R5" s="1"/>
      <c r="S5" s="7" t="s">
        <v>18</v>
      </c>
    </row>
    <row r="6" spans="1:27" x14ac:dyDescent="0.25">
      <c r="A6" s="9" t="s">
        <v>135</v>
      </c>
      <c r="B6" s="9">
        <v>24</v>
      </c>
      <c r="C6" s="9">
        <v>80</v>
      </c>
      <c r="D6" s="9"/>
      <c r="E6" s="9">
        <v>25</v>
      </c>
      <c r="F6" s="9">
        <v>28</v>
      </c>
      <c r="G6" s="9">
        <v>29</v>
      </c>
      <c r="I6" s="9">
        <v>91.111111109999996</v>
      </c>
      <c r="K6" s="9" t="s">
        <v>136</v>
      </c>
      <c r="L6" s="9">
        <v>0</v>
      </c>
      <c r="M6" s="9">
        <v>0</v>
      </c>
      <c r="N6" s="9"/>
      <c r="O6" s="9">
        <v>25</v>
      </c>
      <c r="P6" s="9">
        <v>30</v>
      </c>
      <c r="Q6" s="9">
        <v>29</v>
      </c>
      <c r="S6" s="9">
        <v>93.333333330000002</v>
      </c>
      <c r="U6" s="9">
        <v>52</v>
      </c>
      <c r="V6">
        <v>56</v>
      </c>
      <c r="W6" s="9">
        <v>51</v>
      </c>
      <c r="Y6">
        <f>SUM(U6:W6)*100/180</f>
        <v>88.333333333333329</v>
      </c>
      <c r="AA6">
        <f>AVERAGE(Y6:Y19)</f>
        <v>84.126984126984127</v>
      </c>
    </row>
    <row r="7" spans="1:27" x14ac:dyDescent="0.25">
      <c r="A7" s="9" t="s">
        <v>137</v>
      </c>
      <c r="B7" s="9">
        <v>27</v>
      </c>
      <c r="C7" s="9">
        <v>90</v>
      </c>
      <c r="D7" s="9"/>
      <c r="E7" s="9">
        <v>28</v>
      </c>
      <c r="F7" s="9">
        <v>29</v>
      </c>
      <c r="G7" s="9">
        <v>26</v>
      </c>
      <c r="I7" s="9">
        <v>92.222222220000006</v>
      </c>
      <c r="K7" s="9" t="s">
        <v>138</v>
      </c>
      <c r="L7" s="9">
        <v>24</v>
      </c>
      <c r="M7" s="9">
        <v>80</v>
      </c>
      <c r="N7" s="9"/>
      <c r="O7" s="9">
        <v>29</v>
      </c>
      <c r="P7" s="9">
        <v>28</v>
      </c>
      <c r="Q7" s="9">
        <v>29</v>
      </c>
      <c r="S7" s="9">
        <v>95.555555560000002</v>
      </c>
      <c r="U7" s="9">
        <v>50</v>
      </c>
      <c r="V7">
        <v>59</v>
      </c>
      <c r="W7" s="9">
        <v>49</v>
      </c>
      <c r="Y7">
        <f t="shared" ref="Y7:Y19" si="0">SUM(U7:W7)*100/180</f>
        <v>87.777777777777771</v>
      </c>
      <c r="AA7">
        <f>STDEV(Y6:Y19)</f>
        <v>11.764373693507368</v>
      </c>
    </row>
    <row r="8" spans="1:27" x14ac:dyDescent="0.25">
      <c r="A8" s="9" t="s">
        <v>139</v>
      </c>
      <c r="B8" s="9">
        <v>21</v>
      </c>
      <c r="C8" s="9">
        <v>70</v>
      </c>
      <c r="D8" s="9"/>
      <c r="E8" s="9">
        <v>29</v>
      </c>
      <c r="F8" s="9">
        <v>28</v>
      </c>
      <c r="G8" s="9">
        <v>27</v>
      </c>
      <c r="I8" s="9">
        <v>93.333333330000002</v>
      </c>
      <c r="K8" s="9" t="s">
        <v>140</v>
      </c>
      <c r="L8" s="9">
        <v>0</v>
      </c>
      <c r="M8" s="9">
        <v>0</v>
      </c>
      <c r="N8" s="9"/>
      <c r="O8" s="9">
        <v>21</v>
      </c>
      <c r="P8" s="9">
        <v>30</v>
      </c>
      <c r="Q8" s="9">
        <v>29</v>
      </c>
      <c r="S8" s="9">
        <v>88.888888890000004</v>
      </c>
      <c r="U8" s="9">
        <v>58</v>
      </c>
      <c r="V8">
        <v>54</v>
      </c>
      <c r="W8" s="9">
        <v>56</v>
      </c>
      <c r="Y8">
        <f t="shared" si="0"/>
        <v>93.333333333333329</v>
      </c>
      <c r="AA8">
        <f>AA7/SQRT(14)</f>
        <v>3.1441611236486344</v>
      </c>
    </row>
    <row r="9" spans="1:27" x14ac:dyDescent="0.25">
      <c r="A9" s="9" t="s">
        <v>141</v>
      </c>
      <c r="B9" s="9">
        <v>29</v>
      </c>
      <c r="C9" s="9">
        <v>96.666666669999998</v>
      </c>
      <c r="D9" s="9"/>
      <c r="E9" s="9">
        <v>27</v>
      </c>
      <c r="F9" s="9">
        <v>27</v>
      </c>
      <c r="G9" s="9">
        <v>28</v>
      </c>
      <c r="I9" s="9">
        <v>91.111111109999996</v>
      </c>
      <c r="K9" s="9" t="s">
        <v>142</v>
      </c>
      <c r="L9" s="9">
        <v>0</v>
      </c>
      <c r="M9" s="9">
        <v>0</v>
      </c>
      <c r="N9" s="9"/>
      <c r="O9" s="9">
        <v>30</v>
      </c>
      <c r="P9" s="9">
        <v>29</v>
      </c>
      <c r="Q9" s="9">
        <v>27</v>
      </c>
      <c r="S9" s="9">
        <v>95.555555560000002</v>
      </c>
      <c r="U9" s="9">
        <v>56</v>
      </c>
      <c r="V9">
        <v>50</v>
      </c>
      <c r="W9" s="9">
        <v>45</v>
      </c>
      <c r="Y9">
        <f t="shared" si="0"/>
        <v>83.888888888888886</v>
      </c>
    </row>
    <row r="10" spans="1:27" x14ac:dyDescent="0.25">
      <c r="A10" s="9" t="s">
        <v>143</v>
      </c>
      <c r="B10" s="9">
        <v>17</v>
      </c>
      <c r="C10" s="9">
        <v>56.666666669999998</v>
      </c>
      <c r="D10" s="9"/>
      <c r="E10" s="9">
        <v>28</v>
      </c>
      <c r="F10" s="9">
        <v>28</v>
      </c>
      <c r="G10" s="9">
        <v>27</v>
      </c>
      <c r="I10" s="9">
        <v>92.222222220000006</v>
      </c>
      <c r="K10" s="9" t="s">
        <v>144</v>
      </c>
      <c r="L10" s="9">
        <v>20</v>
      </c>
      <c r="M10" s="9">
        <v>66.666666669999998</v>
      </c>
      <c r="N10" s="9"/>
      <c r="O10" s="9">
        <v>26</v>
      </c>
      <c r="P10" s="9">
        <v>29</v>
      </c>
      <c r="Q10" s="9">
        <v>30</v>
      </c>
      <c r="S10" s="9">
        <v>94.444444439999998</v>
      </c>
      <c r="U10" s="9">
        <v>57</v>
      </c>
      <c r="V10">
        <v>57</v>
      </c>
      <c r="W10" s="9">
        <v>52</v>
      </c>
      <c r="Y10">
        <f t="shared" si="0"/>
        <v>92.222222222222229</v>
      </c>
    </row>
    <row r="11" spans="1:27" x14ac:dyDescent="0.25">
      <c r="A11" s="9" t="s">
        <v>145</v>
      </c>
      <c r="B11" s="9">
        <v>27</v>
      </c>
      <c r="C11" s="9">
        <v>90</v>
      </c>
      <c r="D11" s="9"/>
      <c r="E11" s="9">
        <v>29</v>
      </c>
      <c r="F11" s="9">
        <v>29</v>
      </c>
      <c r="G11" s="9">
        <v>29</v>
      </c>
      <c r="I11" s="9">
        <v>96.666666669999998</v>
      </c>
      <c r="K11" s="9" t="s">
        <v>146</v>
      </c>
      <c r="L11" s="9">
        <v>29</v>
      </c>
      <c r="M11" s="9">
        <v>96.666666669999998</v>
      </c>
      <c r="N11" s="9"/>
      <c r="O11" s="9">
        <v>28</v>
      </c>
      <c r="P11" s="9">
        <v>29</v>
      </c>
      <c r="Q11" s="9">
        <v>28</v>
      </c>
      <c r="S11" s="9">
        <v>94.444444439999998</v>
      </c>
      <c r="U11" s="9">
        <v>51</v>
      </c>
      <c r="V11">
        <v>58</v>
      </c>
      <c r="W11" s="9">
        <v>31</v>
      </c>
      <c r="Y11">
        <f t="shared" si="0"/>
        <v>77.777777777777771</v>
      </c>
    </row>
    <row r="12" spans="1:27" x14ac:dyDescent="0.25">
      <c r="A12" s="9"/>
      <c r="I12" s="5"/>
      <c r="K12" s="9" t="s">
        <v>147</v>
      </c>
      <c r="L12" s="9">
        <v>24</v>
      </c>
      <c r="M12" s="9">
        <v>80</v>
      </c>
      <c r="N12" s="9"/>
      <c r="O12" s="9">
        <v>24</v>
      </c>
      <c r="P12" s="9">
        <v>29</v>
      </c>
      <c r="Q12" s="9">
        <v>30</v>
      </c>
      <c r="S12" s="9">
        <v>92.222222220000006</v>
      </c>
      <c r="U12" s="9">
        <v>55</v>
      </c>
      <c r="V12">
        <v>55</v>
      </c>
      <c r="W12" s="9">
        <v>54</v>
      </c>
      <c r="Y12">
        <f t="shared" si="0"/>
        <v>91.111111111111114</v>
      </c>
    </row>
    <row r="13" spans="1:27" x14ac:dyDescent="0.25">
      <c r="C13">
        <f>AVERAGE(I13:I18)</f>
        <v>84.722222222222214</v>
      </c>
      <c r="E13" s="9">
        <v>50</v>
      </c>
      <c r="F13" s="9">
        <v>55</v>
      </c>
      <c r="G13" s="9">
        <v>55</v>
      </c>
      <c r="I13">
        <f>SUM(E13:G13)*100/180</f>
        <v>88.888888888888886</v>
      </c>
      <c r="K13" s="9" t="s">
        <v>148</v>
      </c>
      <c r="L13" s="9">
        <v>20</v>
      </c>
      <c r="M13" s="9">
        <v>66.666666669999998</v>
      </c>
      <c r="N13" s="9"/>
      <c r="O13" s="9">
        <v>29</v>
      </c>
      <c r="P13" s="9">
        <v>28</v>
      </c>
      <c r="Q13" s="9">
        <v>29</v>
      </c>
      <c r="S13" s="9">
        <v>95.555555560000002</v>
      </c>
      <c r="U13" s="9">
        <v>58</v>
      </c>
      <c r="V13">
        <v>53</v>
      </c>
      <c r="W13" s="9">
        <v>49</v>
      </c>
      <c r="Y13">
        <f t="shared" si="0"/>
        <v>88.888888888888886</v>
      </c>
    </row>
    <row r="14" spans="1:27" x14ac:dyDescent="0.25">
      <c r="C14">
        <f>STDEV(I13:I18)</f>
        <v>6.7745894140084273</v>
      </c>
      <c r="E14" s="9">
        <v>55</v>
      </c>
      <c r="F14" s="9">
        <v>51</v>
      </c>
      <c r="G14" s="9">
        <v>52</v>
      </c>
      <c r="I14">
        <f t="shared" ref="I14:I18" si="1">SUM(E14:G14)*100/180</f>
        <v>87.777777777777771</v>
      </c>
      <c r="K14" s="9" t="s">
        <v>149</v>
      </c>
      <c r="L14" s="9">
        <v>25</v>
      </c>
      <c r="M14" s="9">
        <v>83.333333330000002</v>
      </c>
      <c r="N14" s="9"/>
      <c r="O14" s="9">
        <v>28</v>
      </c>
      <c r="P14" s="9">
        <v>29</v>
      </c>
      <c r="Q14" s="9">
        <v>29</v>
      </c>
      <c r="S14" s="9">
        <v>95.555555560000002</v>
      </c>
      <c r="U14" s="9">
        <v>50</v>
      </c>
      <c r="V14">
        <v>57</v>
      </c>
      <c r="W14" s="9">
        <v>57</v>
      </c>
      <c r="Y14">
        <f t="shared" si="0"/>
        <v>91.111111111111114</v>
      </c>
    </row>
    <row r="15" spans="1:27" x14ac:dyDescent="0.25">
      <c r="C15">
        <f>C14/SQRT(6)</f>
        <v>2.7657145468635242</v>
      </c>
      <c r="E15" s="9">
        <v>52</v>
      </c>
      <c r="F15" s="9">
        <v>56</v>
      </c>
      <c r="G15" s="9">
        <v>34</v>
      </c>
      <c r="I15">
        <f t="shared" si="1"/>
        <v>78.888888888888886</v>
      </c>
      <c r="K15" s="9" t="s">
        <v>150</v>
      </c>
      <c r="L15" s="9">
        <v>27</v>
      </c>
      <c r="M15" s="9">
        <v>90</v>
      </c>
      <c r="N15" s="9"/>
      <c r="O15" s="9">
        <v>29</v>
      </c>
      <c r="P15" s="9">
        <v>29</v>
      </c>
      <c r="Q15" s="9">
        <v>29</v>
      </c>
      <c r="S15" s="9">
        <v>96.666666669999998</v>
      </c>
      <c r="U15" s="9">
        <v>58</v>
      </c>
      <c r="V15">
        <v>57</v>
      </c>
      <c r="W15" s="9">
        <v>54</v>
      </c>
      <c r="Y15">
        <f t="shared" si="0"/>
        <v>93.888888888888886</v>
      </c>
    </row>
    <row r="16" spans="1:27" x14ac:dyDescent="0.25">
      <c r="E16" s="9">
        <v>50</v>
      </c>
      <c r="F16" s="9">
        <v>49</v>
      </c>
      <c r="G16" s="9">
        <v>36</v>
      </c>
      <c r="I16">
        <f t="shared" si="1"/>
        <v>75</v>
      </c>
      <c r="K16" s="9" t="s">
        <v>151</v>
      </c>
      <c r="L16" s="9">
        <v>10</v>
      </c>
      <c r="M16" s="9">
        <v>33.333333330000002</v>
      </c>
      <c r="N16" s="9"/>
      <c r="O16" s="9">
        <v>27</v>
      </c>
      <c r="P16" s="9">
        <v>29</v>
      </c>
      <c r="Q16" s="9">
        <v>27</v>
      </c>
      <c r="S16" s="9">
        <v>92.222222220000006</v>
      </c>
      <c r="U16" s="9">
        <v>57</v>
      </c>
      <c r="V16">
        <v>54</v>
      </c>
      <c r="W16" s="9">
        <v>50</v>
      </c>
      <c r="Y16">
        <f t="shared" si="0"/>
        <v>89.444444444444443</v>
      </c>
    </row>
    <row r="17" spans="1:27" x14ac:dyDescent="0.25">
      <c r="E17" s="9">
        <v>55</v>
      </c>
      <c r="F17" s="9">
        <v>47</v>
      </c>
      <c r="G17" s="9">
        <v>50</v>
      </c>
      <c r="I17">
        <f t="shared" si="1"/>
        <v>84.444444444444443</v>
      </c>
      <c r="K17" s="9" t="s">
        <v>152</v>
      </c>
      <c r="L17" s="9">
        <v>4</v>
      </c>
      <c r="M17" s="9">
        <v>13.33333333</v>
      </c>
      <c r="N17" s="9"/>
      <c r="O17" s="9">
        <v>24</v>
      </c>
      <c r="P17" s="9">
        <v>29</v>
      </c>
      <c r="Q17" s="9">
        <v>29</v>
      </c>
      <c r="S17" s="9">
        <v>91.111111109999996</v>
      </c>
      <c r="U17" s="9">
        <v>51</v>
      </c>
      <c r="V17">
        <v>50</v>
      </c>
      <c r="W17" s="9">
        <v>36</v>
      </c>
      <c r="Y17">
        <f t="shared" si="0"/>
        <v>76.111111111111114</v>
      </c>
    </row>
    <row r="18" spans="1:27" x14ac:dyDescent="0.25">
      <c r="E18" s="9">
        <v>58</v>
      </c>
      <c r="F18" s="9">
        <v>53</v>
      </c>
      <c r="G18" s="9">
        <v>57</v>
      </c>
      <c r="I18">
        <f t="shared" si="1"/>
        <v>93.333333333333329</v>
      </c>
      <c r="K18" s="9" t="s">
        <v>153</v>
      </c>
      <c r="L18" s="9">
        <v>12</v>
      </c>
      <c r="M18" s="9">
        <v>40</v>
      </c>
      <c r="N18" s="9"/>
      <c r="O18" s="9">
        <v>26</v>
      </c>
      <c r="P18" s="9">
        <v>29</v>
      </c>
      <c r="Q18" s="9">
        <v>30</v>
      </c>
      <c r="S18" s="9">
        <v>94.444444439999998</v>
      </c>
      <c r="U18" s="9">
        <v>54</v>
      </c>
      <c r="V18">
        <v>52</v>
      </c>
      <c r="W18" s="9">
        <v>27</v>
      </c>
      <c r="Y18">
        <f t="shared" si="0"/>
        <v>73.888888888888886</v>
      </c>
    </row>
    <row r="19" spans="1:27" x14ac:dyDescent="0.25">
      <c r="B19" s="9"/>
      <c r="C19" s="9"/>
      <c r="D19" s="9"/>
      <c r="E19" s="9"/>
      <c r="F19" s="9"/>
      <c r="G19" s="9"/>
      <c r="H19" s="9"/>
      <c r="I19" s="9"/>
      <c r="J19" s="9"/>
      <c r="K19" s="9" t="s">
        <v>154</v>
      </c>
      <c r="L19" s="9">
        <v>27</v>
      </c>
      <c r="M19" s="9">
        <v>90</v>
      </c>
      <c r="O19" s="9">
        <v>30</v>
      </c>
      <c r="P19" s="9">
        <v>27</v>
      </c>
      <c r="Q19" s="9">
        <v>28</v>
      </c>
      <c r="S19" s="9">
        <v>94.444444439999998</v>
      </c>
      <c r="U19" s="9">
        <v>47</v>
      </c>
      <c r="V19">
        <v>20</v>
      </c>
      <c r="W19" s="9">
        <v>23</v>
      </c>
      <c r="Y19">
        <f t="shared" si="0"/>
        <v>50</v>
      </c>
    </row>
    <row r="20" spans="1:27" x14ac:dyDescent="0.25">
      <c r="A20" s="9"/>
      <c r="I20" s="9"/>
      <c r="J20" s="9"/>
    </row>
    <row r="21" spans="1:27" x14ac:dyDescent="0.25">
      <c r="A21" s="1"/>
      <c r="B21" s="1"/>
      <c r="C21" s="1"/>
      <c r="D21" s="1" t="s">
        <v>118</v>
      </c>
      <c r="E21" s="1"/>
      <c r="F21" s="6"/>
      <c r="G21" s="1"/>
      <c r="H21" s="1"/>
      <c r="I21" s="1"/>
      <c r="M21" s="5"/>
    </row>
    <row r="22" spans="1:27" x14ac:dyDescent="0.25">
      <c r="A22" s="1" t="s">
        <v>122</v>
      </c>
      <c r="B22" s="1"/>
      <c r="F22" s="5"/>
      <c r="K22" s="1" t="s">
        <v>96</v>
      </c>
      <c r="L22" s="1"/>
    </row>
    <row r="23" spans="1:27" x14ac:dyDescent="0.25">
      <c r="A23" t="s">
        <v>115</v>
      </c>
      <c r="B23" s="1" t="s">
        <v>130</v>
      </c>
      <c r="C23" s="7" t="s">
        <v>18</v>
      </c>
      <c r="E23" s="1" t="s">
        <v>112</v>
      </c>
      <c r="F23" s="1" t="s">
        <v>113</v>
      </c>
      <c r="G23" s="1" t="s">
        <v>114</v>
      </c>
      <c r="H23" s="1"/>
      <c r="I23" s="7" t="s">
        <v>18</v>
      </c>
      <c r="K23" t="s">
        <v>115</v>
      </c>
      <c r="L23" s="1" t="s">
        <v>130</v>
      </c>
      <c r="M23" s="7" t="s">
        <v>18</v>
      </c>
      <c r="O23" s="1" t="s">
        <v>112</v>
      </c>
      <c r="P23" s="1" t="s">
        <v>113</v>
      </c>
      <c r="Q23" s="1" t="s">
        <v>114</v>
      </c>
      <c r="R23" s="1"/>
      <c r="S23" s="7" t="s">
        <v>18</v>
      </c>
    </row>
    <row r="24" spans="1:27" x14ac:dyDescent="0.25">
      <c r="A24" s="9" t="s">
        <v>135</v>
      </c>
      <c r="B24" s="9">
        <v>12</v>
      </c>
      <c r="C24" s="9">
        <v>40</v>
      </c>
      <c r="D24" s="9"/>
      <c r="E24" s="9">
        <v>23</v>
      </c>
      <c r="F24" s="9">
        <v>28</v>
      </c>
      <c r="G24" s="9">
        <v>27</v>
      </c>
      <c r="I24" s="9">
        <v>86.666666669999998</v>
      </c>
      <c r="K24" s="9" t="s">
        <v>136</v>
      </c>
      <c r="L24" s="9">
        <v>19</v>
      </c>
      <c r="M24" s="9">
        <v>63.333333330000002</v>
      </c>
      <c r="N24" s="9"/>
      <c r="O24" s="9">
        <v>28</v>
      </c>
      <c r="P24" s="9">
        <v>28</v>
      </c>
      <c r="Q24" s="9">
        <v>23</v>
      </c>
      <c r="S24" s="9">
        <v>87.777777779999994</v>
      </c>
      <c r="U24" s="9">
        <v>57</v>
      </c>
      <c r="V24">
        <v>51</v>
      </c>
      <c r="W24" s="9">
        <v>35</v>
      </c>
      <c r="Y24">
        <f>SUM(U24:W24)*100/180</f>
        <v>79.444444444444443</v>
      </c>
      <c r="AA24">
        <f>AVERAGE(Y24:Y37)</f>
        <v>83.968253968253961</v>
      </c>
    </row>
    <row r="25" spans="1:27" x14ac:dyDescent="0.25">
      <c r="A25" s="9" t="s">
        <v>137</v>
      </c>
      <c r="B25" s="9">
        <v>20</v>
      </c>
      <c r="C25" s="9">
        <v>66.666666669999998</v>
      </c>
      <c r="D25" s="9"/>
      <c r="E25" s="9">
        <v>27</v>
      </c>
      <c r="F25" s="9">
        <v>27</v>
      </c>
      <c r="G25" s="9">
        <v>28</v>
      </c>
      <c r="I25" s="9">
        <v>91.111111109999996</v>
      </c>
      <c r="K25" s="9" t="s">
        <v>138</v>
      </c>
      <c r="L25" s="9">
        <v>18</v>
      </c>
      <c r="M25" s="9">
        <v>60</v>
      </c>
      <c r="N25" s="9"/>
      <c r="O25" s="9">
        <v>27</v>
      </c>
      <c r="P25" s="9">
        <v>28</v>
      </c>
      <c r="Q25" s="9">
        <v>27</v>
      </c>
      <c r="S25" s="9">
        <v>91.111111109999996</v>
      </c>
      <c r="U25" s="9">
        <v>55</v>
      </c>
      <c r="V25">
        <v>50</v>
      </c>
      <c r="W25" s="9">
        <v>54</v>
      </c>
      <c r="Y25">
        <f t="shared" ref="Y25:Y37" si="2">SUM(U25:W25)*100/180</f>
        <v>88.333333333333329</v>
      </c>
      <c r="AA25">
        <f>STDEV(Y24:Y37)</f>
        <v>4.0407300900744394</v>
      </c>
    </row>
    <row r="26" spans="1:27" x14ac:dyDescent="0.25">
      <c r="A26" s="9" t="s">
        <v>139</v>
      </c>
      <c r="B26" s="9">
        <v>22</v>
      </c>
      <c r="C26" s="9">
        <v>73.333333330000002</v>
      </c>
      <c r="D26" s="9"/>
      <c r="E26" s="9">
        <v>23</v>
      </c>
      <c r="F26" s="9">
        <v>24</v>
      </c>
      <c r="G26" s="9">
        <v>25</v>
      </c>
      <c r="I26" s="9">
        <v>80</v>
      </c>
      <c r="K26" s="9" t="s">
        <v>140</v>
      </c>
      <c r="L26" s="9">
        <v>27</v>
      </c>
      <c r="M26" s="9">
        <v>90</v>
      </c>
      <c r="N26" s="9"/>
      <c r="O26" s="9">
        <v>27</v>
      </c>
      <c r="P26" s="9">
        <v>29</v>
      </c>
      <c r="Q26" s="9">
        <v>28</v>
      </c>
      <c r="S26" s="9">
        <v>93.333333330000002</v>
      </c>
      <c r="U26" s="9">
        <v>55</v>
      </c>
      <c r="V26">
        <v>54</v>
      </c>
      <c r="W26" s="9">
        <v>58</v>
      </c>
      <c r="Y26">
        <f t="shared" si="2"/>
        <v>92.777777777777771</v>
      </c>
      <c r="AA26">
        <f>AA25/SQRT(14)</f>
        <v>1.0799305421061971</v>
      </c>
    </row>
    <row r="27" spans="1:27" x14ac:dyDescent="0.25">
      <c r="A27" s="9" t="s">
        <v>141</v>
      </c>
      <c r="B27" s="9">
        <v>26</v>
      </c>
      <c r="C27" s="9">
        <v>86.666666669999998</v>
      </c>
      <c r="D27" s="9"/>
      <c r="E27" s="9">
        <v>26</v>
      </c>
      <c r="F27" s="9">
        <v>30</v>
      </c>
      <c r="G27" s="9">
        <v>27</v>
      </c>
      <c r="I27" s="9">
        <v>92.222222220000006</v>
      </c>
      <c r="K27" s="9" t="s">
        <v>142</v>
      </c>
      <c r="L27" s="9">
        <v>20</v>
      </c>
      <c r="M27" s="9">
        <v>66.666666669999998</v>
      </c>
      <c r="N27" s="9"/>
      <c r="O27" s="9">
        <v>26</v>
      </c>
      <c r="P27" s="9">
        <v>28</v>
      </c>
      <c r="Q27" s="9">
        <v>28</v>
      </c>
      <c r="S27" s="9">
        <v>91.111111109999996</v>
      </c>
      <c r="U27" s="9">
        <v>47</v>
      </c>
      <c r="V27">
        <v>59</v>
      </c>
      <c r="W27" s="9">
        <v>49</v>
      </c>
      <c r="Y27">
        <f t="shared" si="2"/>
        <v>86.111111111111114</v>
      </c>
    </row>
    <row r="28" spans="1:27" x14ac:dyDescent="0.25">
      <c r="A28" s="9" t="s">
        <v>143</v>
      </c>
      <c r="B28" s="9">
        <v>21</v>
      </c>
      <c r="C28" s="9">
        <v>70</v>
      </c>
      <c r="D28" s="9"/>
      <c r="E28" s="9">
        <v>27</v>
      </c>
      <c r="F28" s="9">
        <v>29</v>
      </c>
      <c r="G28" s="9">
        <v>27</v>
      </c>
      <c r="I28" s="9">
        <v>92.222222220000006</v>
      </c>
      <c r="K28" s="9" t="s">
        <v>144</v>
      </c>
      <c r="L28" s="9">
        <v>15</v>
      </c>
      <c r="M28" s="9">
        <v>50</v>
      </c>
      <c r="N28" s="9"/>
      <c r="O28" s="9">
        <v>29</v>
      </c>
      <c r="P28" s="9">
        <v>20</v>
      </c>
      <c r="Q28" s="9">
        <v>29</v>
      </c>
      <c r="S28" s="9">
        <v>86.666666669999998</v>
      </c>
      <c r="U28" s="9">
        <v>50</v>
      </c>
      <c r="V28">
        <v>47</v>
      </c>
      <c r="W28" s="9">
        <v>47</v>
      </c>
      <c r="Y28">
        <f t="shared" si="2"/>
        <v>80</v>
      </c>
    </row>
    <row r="29" spans="1:27" x14ac:dyDescent="0.25">
      <c r="A29" s="9" t="s">
        <v>145</v>
      </c>
      <c r="B29" s="9">
        <v>28</v>
      </c>
      <c r="C29" s="9">
        <v>93.333333330000002</v>
      </c>
      <c r="D29" s="9"/>
      <c r="E29" s="9">
        <v>28</v>
      </c>
      <c r="F29" s="9">
        <v>28</v>
      </c>
      <c r="G29" s="9">
        <v>29</v>
      </c>
      <c r="I29" s="9">
        <v>94.444444439999998</v>
      </c>
      <c r="K29" s="9" t="s">
        <v>146</v>
      </c>
      <c r="L29" s="9">
        <v>28</v>
      </c>
      <c r="M29" s="9">
        <v>93.333333330000002</v>
      </c>
      <c r="N29" s="9"/>
      <c r="O29" s="9">
        <v>28</v>
      </c>
      <c r="P29" s="9">
        <v>25</v>
      </c>
      <c r="Q29" s="9">
        <v>28</v>
      </c>
      <c r="S29" s="9">
        <v>90</v>
      </c>
      <c r="U29" s="9">
        <v>55</v>
      </c>
      <c r="V29">
        <v>50</v>
      </c>
      <c r="W29" s="9">
        <v>40</v>
      </c>
      <c r="Y29">
        <f t="shared" si="2"/>
        <v>80.555555555555557</v>
      </c>
    </row>
    <row r="30" spans="1:27" x14ac:dyDescent="0.25">
      <c r="A30" s="9"/>
      <c r="I30" s="5"/>
      <c r="K30" s="9" t="s">
        <v>147</v>
      </c>
      <c r="L30" s="9">
        <v>27</v>
      </c>
      <c r="M30" s="9">
        <v>90</v>
      </c>
      <c r="N30" s="9"/>
      <c r="O30" s="9">
        <v>27</v>
      </c>
      <c r="P30" s="9">
        <v>27</v>
      </c>
      <c r="Q30" s="9">
        <v>27</v>
      </c>
      <c r="S30" s="9">
        <v>90</v>
      </c>
      <c r="U30" s="9">
        <v>50</v>
      </c>
      <c r="V30">
        <v>47</v>
      </c>
      <c r="W30" s="9">
        <v>55</v>
      </c>
      <c r="Y30">
        <f t="shared" si="2"/>
        <v>84.444444444444443</v>
      </c>
    </row>
    <row r="31" spans="1:27" x14ac:dyDescent="0.25">
      <c r="C31">
        <f>AVERAGE(I31:I36)</f>
        <v>79.166666666666671</v>
      </c>
      <c r="E31" s="9">
        <v>56</v>
      </c>
      <c r="F31" s="9">
        <v>57</v>
      </c>
      <c r="G31" s="9">
        <v>50</v>
      </c>
      <c r="I31">
        <f>SUM(E31:G31)*100/180</f>
        <v>90.555555555555557</v>
      </c>
      <c r="K31" s="9" t="s">
        <v>148</v>
      </c>
      <c r="L31" s="9">
        <v>20</v>
      </c>
      <c r="M31" s="9">
        <v>66.666666669999998</v>
      </c>
      <c r="N31" s="9"/>
      <c r="O31" s="9">
        <v>27</v>
      </c>
      <c r="P31" s="9">
        <v>26</v>
      </c>
      <c r="Q31" s="9">
        <v>23</v>
      </c>
      <c r="S31" s="9">
        <v>84.444444439999998</v>
      </c>
      <c r="U31" s="9">
        <v>50</v>
      </c>
      <c r="V31">
        <v>51</v>
      </c>
      <c r="W31" s="9">
        <v>52</v>
      </c>
      <c r="Y31">
        <f t="shared" si="2"/>
        <v>85</v>
      </c>
    </row>
    <row r="32" spans="1:27" x14ac:dyDescent="0.25">
      <c r="C32">
        <f>STDEV(I31:I36)</f>
        <v>9.8240697106144683</v>
      </c>
      <c r="E32" s="9">
        <v>52</v>
      </c>
      <c r="F32" s="9">
        <v>49</v>
      </c>
      <c r="G32" s="9">
        <v>41</v>
      </c>
      <c r="I32">
        <f t="shared" ref="I32:I36" si="3">SUM(E32:G32)*100/180</f>
        <v>78.888888888888886</v>
      </c>
      <c r="K32" s="9" t="s">
        <v>149</v>
      </c>
      <c r="L32" s="9">
        <v>27</v>
      </c>
      <c r="M32" s="9">
        <v>90</v>
      </c>
      <c r="N32" s="9"/>
      <c r="O32" s="9">
        <v>28</v>
      </c>
      <c r="P32" s="9">
        <v>29</v>
      </c>
      <c r="Q32" s="9">
        <v>23</v>
      </c>
      <c r="S32" s="9">
        <v>88.888888890000004</v>
      </c>
      <c r="U32" s="9">
        <v>57</v>
      </c>
      <c r="V32">
        <v>47</v>
      </c>
      <c r="W32" s="9">
        <v>49</v>
      </c>
      <c r="Y32">
        <f t="shared" si="2"/>
        <v>85</v>
      </c>
    </row>
    <row r="33" spans="1:27" x14ac:dyDescent="0.25">
      <c r="C33">
        <f>C32/SQRT(6)</f>
        <v>4.0106596647561741</v>
      </c>
      <c r="E33" s="9">
        <v>46</v>
      </c>
      <c r="F33" s="9">
        <v>27</v>
      </c>
      <c r="G33" s="9">
        <v>37</v>
      </c>
      <c r="I33">
        <f t="shared" si="3"/>
        <v>61.111111111111114</v>
      </c>
      <c r="K33" s="9" t="s">
        <v>150</v>
      </c>
      <c r="L33" s="9">
        <v>25</v>
      </c>
      <c r="M33" s="9">
        <v>83.333333330000002</v>
      </c>
      <c r="N33" s="9"/>
      <c r="O33" s="9">
        <v>27</v>
      </c>
      <c r="P33" s="9">
        <v>28</v>
      </c>
      <c r="Q33" s="9">
        <v>21</v>
      </c>
      <c r="S33" s="9">
        <v>84.444444439999998</v>
      </c>
      <c r="U33" s="9">
        <v>58</v>
      </c>
      <c r="V33">
        <v>52</v>
      </c>
      <c r="W33" s="9">
        <v>40</v>
      </c>
      <c r="Y33">
        <f t="shared" si="2"/>
        <v>83.333333333333329</v>
      </c>
    </row>
    <row r="34" spans="1:27" x14ac:dyDescent="0.25">
      <c r="E34" s="9">
        <v>54</v>
      </c>
      <c r="F34" s="9">
        <v>56</v>
      </c>
      <c r="G34" s="9">
        <v>40</v>
      </c>
      <c r="I34">
        <f t="shared" si="3"/>
        <v>83.333333333333329</v>
      </c>
      <c r="K34" s="9" t="s">
        <v>151</v>
      </c>
      <c r="L34" s="9">
        <v>26</v>
      </c>
      <c r="M34" s="9">
        <v>86.666666669999998</v>
      </c>
      <c r="N34" s="9"/>
      <c r="O34" s="9">
        <v>29</v>
      </c>
      <c r="P34" s="9">
        <v>28</v>
      </c>
      <c r="Q34" s="9">
        <v>25</v>
      </c>
      <c r="S34" s="9">
        <v>91.111111109999996</v>
      </c>
      <c r="U34" s="9">
        <v>57</v>
      </c>
      <c r="V34">
        <v>55</v>
      </c>
      <c r="W34" s="9">
        <v>47</v>
      </c>
      <c r="Y34">
        <f t="shared" si="2"/>
        <v>88.333333333333329</v>
      </c>
    </row>
    <row r="35" spans="1:27" x14ac:dyDescent="0.25">
      <c r="E35" s="9">
        <v>57</v>
      </c>
      <c r="F35" s="9">
        <v>50</v>
      </c>
      <c r="G35" s="9">
        <v>41</v>
      </c>
      <c r="I35">
        <f t="shared" si="3"/>
        <v>82.222222222222229</v>
      </c>
      <c r="K35" s="9" t="s">
        <v>152</v>
      </c>
      <c r="L35" s="9">
        <v>20</v>
      </c>
      <c r="M35" s="9">
        <v>66.666666669999998</v>
      </c>
      <c r="N35" s="9"/>
      <c r="O35" s="9">
        <v>25</v>
      </c>
      <c r="P35" s="9">
        <v>27</v>
      </c>
      <c r="Q35" s="9">
        <v>29</v>
      </c>
      <c r="S35" s="9">
        <v>90</v>
      </c>
      <c r="U35" s="9">
        <v>50</v>
      </c>
      <c r="V35">
        <v>57</v>
      </c>
      <c r="W35" s="9">
        <v>42</v>
      </c>
      <c r="Y35">
        <f t="shared" si="2"/>
        <v>82.777777777777771</v>
      </c>
    </row>
    <row r="36" spans="1:27" x14ac:dyDescent="0.25">
      <c r="E36" s="9">
        <v>54</v>
      </c>
      <c r="F36" s="9">
        <v>32</v>
      </c>
      <c r="G36" s="9">
        <v>56</v>
      </c>
      <c r="I36">
        <f t="shared" si="3"/>
        <v>78.888888888888886</v>
      </c>
      <c r="K36" s="9" t="s">
        <v>153</v>
      </c>
      <c r="L36" s="9">
        <v>15</v>
      </c>
      <c r="M36" s="9">
        <v>50</v>
      </c>
      <c r="N36" s="9"/>
      <c r="O36" s="9">
        <v>25</v>
      </c>
      <c r="P36" s="9">
        <v>27</v>
      </c>
      <c r="Q36" s="9">
        <v>25</v>
      </c>
      <c r="S36" s="9">
        <v>85.555555560000002</v>
      </c>
      <c r="U36" s="9">
        <v>52</v>
      </c>
      <c r="V36">
        <v>49</v>
      </c>
      <c r="W36" s="9">
        <v>45</v>
      </c>
      <c r="Y36">
        <f t="shared" si="2"/>
        <v>81.111111111111114</v>
      </c>
    </row>
    <row r="37" spans="1:27" x14ac:dyDescent="0.25">
      <c r="B37" s="9"/>
      <c r="C37" s="9"/>
      <c r="D37" s="9"/>
      <c r="E37" s="9"/>
      <c r="F37" s="9"/>
      <c r="G37" s="9"/>
      <c r="H37" s="9"/>
      <c r="I37" s="9"/>
      <c r="J37" s="9"/>
      <c r="K37" s="9" t="s">
        <v>154</v>
      </c>
      <c r="L37" s="9">
        <v>25</v>
      </c>
      <c r="M37" s="9">
        <v>83.333333330000002</v>
      </c>
      <c r="O37" s="9">
        <v>28</v>
      </c>
      <c r="P37" s="9">
        <v>29</v>
      </c>
      <c r="Q37" s="9">
        <v>27</v>
      </c>
      <c r="S37" s="9">
        <v>93.333333330000002</v>
      </c>
      <c r="U37" s="9">
        <v>49</v>
      </c>
      <c r="V37">
        <v>42</v>
      </c>
      <c r="W37" s="9">
        <v>50</v>
      </c>
      <c r="Y37">
        <f t="shared" si="2"/>
        <v>78.333333333333329</v>
      </c>
    </row>
    <row r="38" spans="1:27" x14ac:dyDescent="0.25">
      <c r="B38" s="9"/>
      <c r="C38" s="9"/>
      <c r="D38" s="9"/>
      <c r="F38" s="9"/>
      <c r="G38" s="9"/>
      <c r="H38" s="9"/>
      <c r="I38" s="9"/>
      <c r="J38" s="9"/>
      <c r="K38" s="9"/>
      <c r="L38" s="9"/>
      <c r="M38" s="9"/>
      <c r="O38" s="9"/>
      <c r="P38" s="9"/>
      <c r="Q38" s="9"/>
      <c r="R38" s="9"/>
    </row>
    <row r="39" spans="1:27" x14ac:dyDescent="0.25">
      <c r="A39" s="1"/>
      <c r="B39" s="1"/>
      <c r="C39" s="1"/>
      <c r="D39" s="1" t="s">
        <v>119</v>
      </c>
      <c r="E39" s="1"/>
      <c r="F39" s="6"/>
      <c r="G39" s="1"/>
      <c r="H39" s="1"/>
      <c r="I39" s="1"/>
      <c r="M39" s="5"/>
    </row>
    <row r="40" spans="1:27" x14ac:dyDescent="0.25">
      <c r="A40" s="1" t="s">
        <v>122</v>
      </c>
      <c r="B40" s="1"/>
      <c r="F40" s="5"/>
      <c r="K40" s="1" t="s">
        <v>96</v>
      </c>
      <c r="L40" s="1"/>
    </row>
    <row r="41" spans="1:27" x14ac:dyDescent="0.25">
      <c r="A41" t="s">
        <v>115</v>
      </c>
      <c r="B41" s="1" t="s">
        <v>130</v>
      </c>
      <c r="C41" s="7" t="s">
        <v>18</v>
      </c>
      <c r="E41" s="1" t="s">
        <v>112</v>
      </c>
      <c r="F41" s="1" t="s">
        <v>113</v>
      </c>
      <c r="G41" s="1" t="s">
        <v>114</v>
      </c>
      <c r="H41" s="1"/>
      <c r="I41" s="7" t="s">
        <v>18</v>
      </c>
      <c r="K41" t="s">
        <v>115</v>
      </c>
      <c r="L41" s="1" t="s">
        <v>130</v>
      </c>
      <c r="M41" s="7" t="s">
        <v>18</v>
      </c>
      <c r="O41" s="1" t="s">
        <v>112</v>
      </c>
      <c r="P41" s="1" t="s">
        <v>113</v>
      </c>
      <c r="Q41" s="1" t="s">
        <v>114</v>
      </c>
      <c r="R41" s="1"/>
      <c r="S41" s="7" t="s">
        <v>18</v>
      </c>
    </row>
    <row r="42" spans="1:27" x14ac:dyDescent="0.25">
      <c r="A42" s="9" t="s">
        <v>135</v>
      </c>
      <c r="B42" s="9">
        <v>7</v>
      </c>
      <c r="C42" s="9">
        <v>23.333333329999999</v>
      </c>
      <c r="D42" s="9"/>
      <c r="E42" s="9">
        <v>20</v>
      </c>
      <c r="F42" s="9">
        <v>23</v>
      </c>
      <c r="G42" s="9">
        <v>27</v>
      </c>
      <c r="I42" s="9">
        <v>77.777777779999994</v>
      </c>
      <c r="K42" s="9" t="s">
        <v>136</v>
      </c>
      <c r="L42" s="9">
        <v>7</v>
      </c>
      <c r="M42" s="9">
        <v>23.333333329999999</v>
      </c>
      <c r="N42" s="9"/>
      <c r="O42" s="9">
        <v>28</v>
      </c>
      <c r="P42" s="9">
        <v>29</v>
      </c>
      <c r="Q42" s="9">
        <v>27</v>
      </c>
      <c r="S42" s="9">
        <v>93.333333330000002</v>
      </c>
      <c r="U42" s="9">
        <v>55</v>
      </c>
      <c r="V42">
        <v>50</v>
      </c>
      <c r="W42" s="9">
        <v>56</v>
      </c>
      <c r="Y42">
        <f>SUM(U42:W42)*100/180</f>
        <v>89.444444444444443</v>
      </c>
      <c r="AA42">
        <f>AVERAGE(Y42:Y55)</f>
        <v>80.833333333333343</v>
      </c>
    </row>
    <row r="43" spans="1:27" x14ac:dyDescent="0.25">
      <c r="A43" s="9" t="s">
        <v>137</v>
      </c>
      <c r="B43" s="9">
        <v>10</v>
      </c>
      <c r="C43" s="9">
        <v>33.333333330000002</v>
      </c>
      <c r="D43" s="9"/>
      <c r="E43" s="9">
        <v>18</v>
      </c>
      <c r="F43" s="9">
        <v>28</v>
      </c>
      <c r="G43" s="9">
        <v>28</v>
      </c>
      <c r="I43" s="9">
        <v>82.222222220000006</v>
      </c>
      <c r="K43" s="9" t="s">
        <v>138</v>
      </c>
      <c r="L43" s="9">
        <v>17</v>
      </c>
      <c r="M43" s="9">
        <v>56.666666669999998</v>
      </c>
      <c r="N43" s="9"/>
      <c r="O43" s="9">
        <v>25</v>
      </c>
      <c r="P43" s="9">
        <v>26</v>
      </c>
      <c r="Q43" s="9">
        <v>29</v>
      </c>
      <c r="S43" s="9">
        <v>88.888888890000004</v>
      </c>
      <c r="U43" s="9">
        <v>50</v>
      </c>
      <c r="V43">
        <v>37</v>
      </c>
      <c r="W43" s="9">
        <v>50</v>
      </c>
      <c r="Y43">
        <f t="shared" ref="Y43:Y55" si="4">SUM(U43:W43)*100/180</f>
        <v>76.111111111111114</v>
      </c>
      <c r="AA43">
        <f>STDEV(Y42:Y55)</f>
        <v>7.5225207934786784</v>
      </c>
    </row>
    <row r="44" spans="1:27" x14ac:dyDescent="0.25">
      <c r="A44" s="9" t="s">
        <v>139</v>
      </c>
      <c r="B44" s="9">
        <v>11</v>
      </c>
      <c r="C44" s="9">
        <v>36.666666669999998</v>
      </c>
      <c r="D44" s="9"/>
      <c r="E44" s="9">
        <v>19</v>
      </c>
      <c r="F44" s="9">
        <v>13</v>
      </c>
      <c r="G44" s="9">
        <v>7</v>
      </c>
      <c r="I44" s="9">
        <v>43.333333330000002</v>
      </c>
      <c r="K44" s="9" t="s">
        <v>140</v>
      </c>
      <c r="L44" s="9">
        <v>18</v>
      </c>
      <c r="M44" s="9">
        <v>60</v>
      </c>
      <c r="N44" s="9"/>
      <c r="O44" s="9">
        <v>24</v>
      </c>
      <c r="P44" s="9">
        <v>26</v>
      </c>
      <c r="Q44" s="9">
        <v>27</v>
      </c>
      <c r="S44" s="9">
        <v>85.555555560000002</v>
      </c>
      <c r="U44" s="9">
        <v>49</v>
      </c>
      <c r="V44">
        <v>44</v>
      </c>
      <c r="W44" s="9">
        <v>40</v>
      </c>
      <c r="Y44">
        <f t="shared" si="4"/>
        <v>73.888888888888886</v>
      </c>
      <c r="AA44">
        <f>AA43/SQRT(14)</f>
        <v>2.0104782495771478</v>
      </c>
    </row>
    <row r="45" spans="1:27" x14ac:dyDescent="0.25">
      <c r="A45" s="9" t="s">
        <v>141</v>
      </c>
      <c r="B45" s="9">
        <v>25</v>
      </c>
      <c r="C45" s="9">
        <v>83.333333330000002</v>
      </c>
      <c r="D45" s="9"/>
      <c r="E45" s="9">
        <v>28</v>
      </c>
      <c r="F45" s="9">
        <v>28</v>
      </c>
      <c r="G45" s="9">
        <v>27</v>
      </c>
      <c r="I45" s="9">
        <v>92.222222220000006</v>
      </c>
      <c r="K45" s="9" t="s">
        <v>142</v>
      </c>
      <c r="L45" s="9">
        <v>3</v>
      </c>
      <c r="M45" s="9">
        <v>10</v>
      </c>
      <c r="N45" s="9"/>
      <c r="O45" s="9">
        <v>25</v>
      </c>
      <c r="P45" s="9">
        <v>28</v>
      </c>
      <c r="Q45" s="9">
        <v>21</v>
      </c>
      <c r="S45" s="9">
        <v>82.222222220000006</v>
      </c>
      <c r="U45" s="9">
        <v>55</v>
      </c>
      <c r="V45">
        <v>58</v>
      </c>
      <c r="W45" s="9">
        <v>50</v>
      </c>
      <c r="Y45">
        <f t="shared" si="4"/>
        <v>90.555555555555557</v>
      </c>
    </row>
    <row r="46" spans="1:27" x14ac:dyDescent="0.25">
      <c r="A46" s="9" t="s">
        <v>143</v>
      </c>
      <c r="B46" s="9">
        <v>19</v>
      </c>
      <c r="C46" s="9">
        <v>63.333333330000002</v>
      </c>
      <c r="D46" s="9"/>
      <c r="E46" s="9">
        <v>21</v>
      </c>
      <c r="F46" s="9">
        <v>28</v>
      </c>
      <c r="G46" s="9">
        <v>23</v>
      </c>
      <c r="I46" s="9">
        <v>80</v>
      </c>
      <c r="K46" s="9" t="s">
        <v>144</v>
      </c>
      <c r="L46" s="9">
        <v>27</v>
      </c>
      <c r="M46" s="9">
        <v>90</v>
      </c>
      <c r="N46" s="9"/>
      <c r="O46" s="9">
        <v>23</v>
      </c>
      <c r="P46" s="9">
        <v>27</v>
      </c>
      <c r="Q46" s="9">
        <v>28</v>
      </c>
      <c r="S46" s="9">
        <v>86.666666669999998</v>
      </c>
      <c r="U46" s="9">
        <v>55</v>
      </c>
      <c r="V46">
        <v>57</v>
      </c>
      <c r="W46" s="9">
        <v>55</v>
      </c>
      <c r="Y46">
        <f t="shared" si="4"/>
        <v>92.777777777777771</v>
      </c>
    </row>
    <row r="47" spans="1:27" x14ac:dyDescent="0.25">
      <c r="A47" s="9" t="s">
        <v>145</v>
      </c>
      <c r="B47" s="9">
        <v>19</v>
      </c>
      <c r="C47" s="9">
        <v>63.333333330000002</v>
      </c>
      <c r="D47" s="9"/>
      <c r="E47" s="9">
        <v>28</v>
      </c>
      <c r="F47" s="9">
        <v>28</v>
      </c>
      <c r="G47" s="9">
        <v>28</v>
      </c>
      <c r="I47" s="9">
        <v>93.333333330000002</v>
      </c>
      <c r="K47" s="9" t="s">
        <v>146</v>
      </c>
      <c r="L47" s="9">
        <v>20</v>
      </c>
      <c r="M47" s="9">
        <v>66.666666669999998</v>
      </c>
      <c r="N47" s="9"/>
      <c r="O47" s="9">
        <v>25</v>
      </c>
      <c r="P47" s="9">
        <v>28</v>
      </c>
      <c r="Q47" s="9">
        <v>29</v>
      </c>
      <c r="S47" s="9">
        <v>91.111111109999996</v>
      </c>
      <c r="U47" s="9">
        <v>57</v>
      </c>
      <c r="V47">
        <v>50</v>
      </c>
      <c r="W47" s="9">
        <v>51</v>
      </c>
      <c r="Y47">
        <f t="shared" si="4"/>
        <v>87.777777777777771</v>
      </c>
    </row>
    <row r="48" spans="1:27" x14ac:dyDescent="0.25">
      <c r="A48" s="9"/>
      <c r="I48" s="5"/>
      <c r="K48" s="9" t="s">
        <v>147</v>
      </c>
      <c r="L48" s="9">
        <v>19</v>
      </c>
      <c r="M48" s="9">
        <v>63.333333330000002</v>
      </c>
      <c r="N48" s="9"/>
      <c r="O48" s="9">
        <v>26</v>
      </c>
      <c r="P48" s="9">
        <v>27</v>
      </c>
      <c r="Q48" s="9">
        <v>28</v>
      </c>
      <c r="S48" s="9">
        <v>90</v>
      </c>
      <c r="U48" s="9">
        <v>42</v>
      </c>
      <c r="V48">
        <v>50</v>
      </c>
      <c r="W48" s="9">
        <v>43</v>
      </c>
      <c r="Y48">
        <f t="shared" si="4"/>
        <v>75</v>
      </c>
    </row>
    <row r="49" spans="1:27" x14ac:dyDescent="0.25">
      <c r="C49">
        <f>AVERAGE(I49:I54)</f>
        <v>70.092592592592595</v>
      </c>
      <c r="E49" s="9">
        <v>40</v>
      </c>
      <c r="F49" s="9">
        <v>50</v>
      </c>
      <c r="G49" s="9">
        <v>47</v>
      </c>
      <c r="I49">
        <f>SUM(E49:G49)*100/180</f>
        <v>76.111111111111114</v>
      </c>
      <c r="K49" s="9" t="s">
        <v>148</v>
      </c>
      <c r="L49" s="9">
        <v>10</v>
      </c>
      <c r="M49" s="9">
        <v>33.333333330000002</v>
      </c>
      <c r="N49" s="9"/>
      <c r="O49" s="9">
        <v>18</v>
      </c>
      <c r="P49" s="9">
        <v>30</v>
      </c>
      <c r="Q49" s="9">
        <v>29</v>
      </c>
      <c r="S49" s="9">
        <v>85.555555560000002</v>
      </c>
      <c r="U49" s="9">
        <v>49</v>
      </c>
      <c r="V49">
        <v>50</v>
      </c>
      <c r="W49" s="9">
        <v>39</v>
      </c>
      <c r="Y49">
        <f t="shared" si="4"/>
        <v>76.666666666666671</v>
      </c>
    </row>
    <row r="50" spans="1:27" x14ac:dyDescent="0.25">
      <c r="C50">
        <f>STDEV(I49:I54)</f>
        <v>24.868584641221783</v>
      </c>
      <c r="E50" s="9">
        <v>41</v>
      </c>
      <c r="F50" s="9">
        <v>50</v>
      </c>
      <c r="G50" s="9">
        <v>39</v>
      </c>
      <c r="I50">
        <f t="shared" ref="I50:I54" si="5">SUM(E50:G50)*100/180</f>
        <v>72.222222222222229</v>
      </c>
      <c r="K50" s="9" t="s">
        <v>149</v>
      </c>
      <c r="L50" s="9">
        <v>27</v>
      </c>
      <c r="M50" s="9">
        <v>90</v>
      </c>
      <c r="N50" s="9"/>
      <c r="O50" s="9">
        <v>29</v>
      </c>
      <c r="P50" s="9">
        <v>30</v>
      </c>
      <c r="Q50" s="9">
        <v>28</v>
      </c>
      <c r="S50" s="9">
        <v>96.666666669999998</v>
      </c>
      <c r="U50" s="9">
        <v>52</v>
      </c>
      <c r="V50">
        <v>38</v>
      </c>
      <c r="W50" s="9">
        <v>50</v>
      </c>
      <c r="Y50">
        <f t="shared" si="4"/>
        <v>77.777777777777771</v>
      </c>
    </row>
    <row r="51" spans="1:27" x14ac:dyDescent="0.25">
      <c r="C51">
        <f>C50/SQRT(6)</f>
        <v>10.152557166034674</v>
      </c>
      <c r="E51" s="9">
        <v>23</v>
      </c>
      <c r="F51" s="9">
        <v>10</v>
      </c>
      <c r="G51" s="9">
        <v>5</v>
      </c>
      <c r="I51">
        <f t="shared" si="5"/>
        <v>21.111111111111111</v>
      </c>
      <c r="K51" s="9" t="s">
        <v>150</v>
      </c>
      <c r="L51" s="9">
        <v>26</v>
      </c>
      <c r="M51" s="9">
        <v>86.666666669999998</v>
      </c>
      <c r="N51" s="9"/>
      <c r="O51" s="9">
        <v>27</v>
      </c>
      <c r="P51" s="9">
        <v>29</v>
      </c>
      <c r="Q51" s="9">
        <v>30</v>
      </c>
      <c r="S51" s="9">
        <v>95.555555560000002</v>
      </c>
      <c r="U51" s="9">
        <v>39</v>
      </c>
      <c r="V51">
        <v>50</v>
      </c>
      <c r="W51" s="9">
        <v>44</v>
      </c>
      <c r="Y51">
        <f t="shared" si="4"/>
        <v>73.888888888888886</v>
      </c>
    </row>
    <row r="52" spans="1:27" x14ac:dyDescent="0.25">
      <c r="E52" s="9">
        <v>53</v>
      </c>
      <c r="F52" s="9">
        <v>57</v>
      </c>
      <c r="G52" s="9">
        <v>32</v>
      </c>
      <c r="I52">
        <f t="shared" si="5"/>
        <v>78.888888888888886</v>
      </c>
      <c r="K52" s="9" t="s">
        <v>151</v>
      </c>
      <c r="L52" s="9">
        <v>15</v>
      </c>
      <c r="M52" s="9">
        <v>50</v>
      </c>
      <c r="N52" s="9"/>
      <c r="O52" s="9">
        <v>20</v>
      </c>
      <c r="P52" s="9">
        <v>29</v>
      </c>
      <c r="Q52" s="9">
        <v>28</v>
      </c>
      <c r="S52" s="9">
        <v>85.555555560000002</v>
      </c>
      <c r="U52" s="9">
        <v>50</v>
      </c>
      <c r="V52">
        <v>55</v>
      </c>
      <c r="W52" s="9">
        <v>49</v>
      </c>
      <c r="Y52">
        <f t="shared" si="4"/>
        <v>85.555555555555557</v>
      </c>
    </row>
    <row r="53" spans="1:27" x14ac:dyDescent="0.25">
      <c r="E53" s="9">
        <v>54</v>
      </c>
      <c r="F53" s="9">
        <v>48</v>
      </c>
      <c r="G53" s="9">
        <v>43</v>
      </c>
      <c r="I53">
        <f t="shared" si="5"/>
        <v>80.555555555555557</v>
      </c>
      <c r="K53" s="9" t="s">
        <v>152</v>
      </c>
      <c r="L53" s="9">
        <v>7</v>
      </c>
      <c r="M53" s="9">
        <v>23.333333329999999</v>
      </c>
      <c r="N53" s="9"/>
      <c r="O53" s="9">
        <v>26</v>
      </c>
      <c r="P53" s="9">
        <v>30</v>
      </c>
      <c r="Q53" s="9">
        <v>27</v>
      </c>
      <c r="S53" s="9">
        <v>92.222222220000006</v>
      </c>
      <c r="U53" s="9">
        <v>39</v>
      </c>
      <c r="V53">
        <v>48</v>
      </c>
      <c r="W53" s="9">
        <v>37</v>
      </c>
      <c r="Y53">
        <f t="shared" si="4"/>
        <v>68.888888888888886</v>
      </c>
    </row>
    <row r="54" spans="1:27" x14ac:dyDescent="0.25">
      <c r="E54" s="9">
        <v>56</v>
      </c>
      <c r="F54" s="9">
        <v>52</v>
      </c>
      <c r="G54" s="9">
        <v>57</v>
      </c>
      <c r="I54">
        <f t="shared" si="5"/>
        <v>91.666666666666671</v>
      </c>
      <c r="K54" s="9" t="s">
        <v>153</v>
      </c>
      <c r="L54" s="9">
        <v>20</v>
      </c>
      <c r="M54" s="9">
        <v>66.666666669999998</v>
      </c>
      <c r="N54" s="9"/>
      <c r="O54" s="9">
        <v>23</v>
      </c>
      <c r="P54" s="9">
        <v>27</v>
      </c>
      <c r="Q54" s="9">
        <v>29</v>
      </c>
      <c r="S54" s="9">
        <v>87.777777779999994</v>
      </c>
      <c r="U54" s="9">
        <v>50</v>
      </c>
      <c r="V54">
        <v>51</v>
      </c>
      <c r="W54" s="9">
        <v>39</v>
      </c>
      <c r="Y54">
        <f t="shared" si="4"/>
        <v>77.777777777777771</v>
      </c>
    </row>
    <row r="55" spans="1:27" x14ac:dyDescent="0.25">
      <c r="B55" s="9"/>
      <c r="C55" s="9"/>
      <c r="D55" s="9"/>
      <c r="E55" s="9"/>
      <c r="F55" s="9"/>
      <c r="G55" s="9"/>
      <c r="H55" s="9"/>
      <c r="I55" s="9"/>
      <c r="J55" s="9"/>
      <c r="K55" s="9" t="s">
        <v>154</v>
      </c>
      <c r="L55" s="9">
        <v>10</v>
      </c>
      <c r="M55" s="9">
        <v>33.333333330000002</v>
      </c>
      <c r="O55" s="9">
        <v>24</v>
      </c>
      <c r="P55" s="9">
        <v>28</v>
      </c>
      <c r="Q55" s="9">
        <v>23</v>
      </c>
      <c r="S55" s="9">
        <v>83.333333330000002</v>
      </c>
      <c r="U55" s="9">
        <v>55</v>
      </c>
      <c r="V55">
        <v>52</v>
      </c>
      <c r="W55" s="9">
        <v>47</v>
      </c>
      <c r="Y55">
        <f t="shared" si="4"/>
        <v>85.555555555555557</v>
      </c>
    </row>
    <row r="56" spans="1:27" x14ac:dyDescent="0.25">
      <c r="C56" s="5"/>
      <c r="H56" s="5"/>
    </row>
    <row r="57" spans="1:27" x14ac:dyDescent="0.25">
      <c r="A57" s="1"/>
      <c r="B57" s="1"/>
      <c r="C57" s="1"/>
      <c r="D57" s="1" t="s">
        <v>120</v>
      </c>
      <c r="E57" s="1"/>
      <c r="F57" s="6"/>
      <c r="G57" s="1"/>
      <c r="H57" s="1"/>
      <c r="I57" s="1"/>
      <c r="M57" s="5"/>
    </row>
    <row r="58" spans="1:27" x14ac:dyDescent="0.25">
      <c r="A58" s="1" t="s">
        <v>122</v>
      </c>
      <c r="B58" s="1"/>
      <c r="F58" s="5"/>
      <c r="K58" s="1" t="s">
        <v>96</v>
      </c>
      <c r="L58" s="1"/>
    </row>
    <row r="59" spans="1:27" x14ac:dyDescent="0.25">
      <c r="A59" t="s">
        <v>115</v>
      </c>
      <c r="B59" s="1" t="s">
        <v>130</v>
      </c>
      <c r="C59" s="7" t="s">
        <v>18</v>
      </c>
      <c r="E59" s="1" t="s">
        <v>112</v>
      </c>
      <c r="F59" s="1" t="s">
        <v>113</v>
      </c>
      <c r="G59" s="1" t="s">
        <v>114</v>
      </c>
      <c r="H59" s="1"/>
      <c r="I59" s="7" t="s">
        <v>18</v>
      </c>
      <c r="K59" t="s">
        <v>115</v>
      </c>
      <c r="L59" s="1" t="s">
        <v>130</v>
      </c>
      <c r="M59" s="7" t="s">
        <v>18</v>
      </c>
      <c r="O59" s="1" t="s">
        <v>112</v>
      </c>
      <c r="P59" s="1" t="s">
        <v>113</v>
      </c>
      <c r="Q59" s="1" t="s">
        <v>114</v>
      </c>
      <c r="R59" s="1"/>
      <c r="S59" s="7" t="s">
        <v>18</v>
      </c>
    </row>
    <row r="60" spans="1:27" x14ac:dyDescent="0.25">
      <c r="A60" s="9" t="s">
        <v>135</v>
      </c>
      <c r="B60" s="9">
        <v>5</v>
      </c>
      <c r="C60" s="9">
        <v>16.666666670000001</v>
      </c>
      <c r="D60" s="9"/>
      <c r="E60" s="9">
        <v>5</v>
      </c>
      <c r="F60" s="9">
        <v>17</v>
      </c>
      <c r="G60" s="9">
        <v>10</v>
      </c>
      <c r="I60" s="9">
        <v>35.555555560000002</v>
      </c>
      <c r="K60" s="9" t="s">
        <v>136</v>
      </c>
      <c r="L60" s="9">
        <v>0</v>
      </c>
      <c r="M60" s="9">
        <v>0</v>
      </c>
      <c r="N60" s="9"/>
      <c r="O60" s="9">
        <v>15</v>
      </c>
      <c r="P60" s="9">
        <v>10</v>
      </c>
      <c r="Q60" s="9">
        <v>18</v>
      </c>
      <c r="S60" s="9">
        <v>47.777777780000001</v>
      </c>
      <c r="U60" s="9">
        <v>30</v>
      </c>
      <c r="V60">
        <v>37</v>
      </c>
      <c r="W60" s="9">
        <v>7</v>
      </c>
      <c r="Y60">
        <f>SUM(U60:W60)*100/180</f>
        <v>41.111111111111114</v>
      </c>
      <c r="AA60">
        <f>AVERAGE(Y60:Y73)</f>
        <v>30.674603174603174</v>
      </c>
    </row>
    <row r="61" spans="1:27" x14ac:dyDescent="0.25">
      <c r="A61" s="9" t="s">
        <v>137</v>
      </c>
      <c r="B61" s="9">
        <v>7</v>
      </c>
      <c r="C61" s="9">
        <v>23.333333329999999</v>
      </c>
      <c r="D61" s="9"/>
      <c r="E61" s="9">
        <v>10</v>
      </c>
      <c r="F61" s="9">
        <v>15</v>
      </c>
      <c r="G61" s="9">
        <v>10</v>
      </c>
      <c r="I61" s="9">
        <v>38.888888889999997</v>
      </c>
      <c r="K61" s="9" t="s">
        <v>138</v>
      </c>
      <c r="L61" s="9">
        <v>0</v>
      </c>
      <c r="M61" s="9">
        <v>0</v>
      </c>
      <c r="N61" s="9"/>
      <c r="O61" s="9">
        <v>20</v>
      </c>
      <c r="P61" s="9">
        <v>26</v>
      </c>
      <c r="Q61" s="9">
        <v>20</v>
      </c>
      <c r="S61" s="9">
        <v>73.333333330000002</v>
      </c>
      <c r="U61" s="9">
        <v>15</v>
      </c>
      <c r="V61">
        <v>23</v>
      </c>
      <c r="W61" s="9">
        <v>3</v>
      </c>
      <c r="Y61">
        <f t="shared" ref="Y61:Y73" si="6">SUM(U61:W61)*100/180</f>
        <v>22.777777777777779</v>
      </c>
      <c r="AA61">
        <f>STDEV(Y60:Y73)</f>
        <v>12.52382074339747</v>
      </c>
    </row>
    <row r="62" spans="1:27" x14ac:dyDescent="0.25">
      <c r="A62" s="9" t="s">
        <v>139</v>
      </c>
      <c r="B62" s="9">
        <v>0</v>
      </c>
      <c r="C62" s="9">
        <v>0</v>
      </c>
      <c r="D62" s="9"/>
      <c r="E62" s="9">
        <v>7</v>
      </c>
      <c r="F62" s="9">
        <v>0</v>
      </c>
      <c r="G62" s="9">
        <v>10</v>
      </c>
      <c r="I62" s="9">
        <v>18.88888889</v>
      </c>
      <c r="K62" s="9" t="s">
        <v>140</v>
      </c>
      <c r="L62" s="9">
        <v>0</v>
      </c>
      <c r="M62" s="9">
        <v>0</v>
      </c>
      <c r="N62" s="9"/>
      <c r="O62" s="9">
        <v>10</v>
      </c>
      <c r="P62" s="9">
        <v>17</v>
      </c>
      <c r="Q62" s="9">
        <v>20</v>
      </c>
      <c r="S62" s="9">
        <v>52.222222219999999</v>
      </c>
      <c r="U62" s="9">
        <v>30</v>
      </c>
      <c r="V62">
        <v>20</v>
      </c>
      <c r="W62" s="9">
        <v>19</v>
      </c>
      <c r="Y62">
        <f t="shared" si="6"/>
        <v>38.333333333333336</v>
      </c>
      <c r="AA62">
        <f>AA61/SQRT(14)</f>
        <v>3.3471318853689902</v>
      </c>
    </row>
    <row r="63" spans="1:27" x14ac:dyDescent="0.25">
      <c r="A63" s="9" t="s">
        <v>141</v>
      </c>
      <c r="B63" s="9">
        <v>10</v>
      </c>
      <c r="C63" s="9">
        <v>33.333333330000002</v>
      </c>
      <c r="D63" s="9"/>
      <c r="E63" s="9">
        <v>18</v>
      </c>
      <c r="F63" s="9">
        <v>15</v>
      </c>
      <c r="G63" s="9">
        <v>20</v>
      </c>
      <c r="I63" s="9">
        <v>58.888888889999997</v>
      </c>
      <c r="K63" s="9" t="s">
        <v>142</v>
      </c>
      <c r="L63" s="9">
        <v>0</v>
      </c>
      <c r="M63" s="9">
        <v>0</v>
      </c>
      <c r="N63" s="9"/>
      <c r="O63" s="9">
        <v>20</v>
      </c>
      <c r="P63" s="9">
        <v>21</v>
      </c>
      <c r="Q63" s="9">
        <v>15</v>
      </c>
      <c r="S63" s="9">
        <v>62.222222219999999</v>
      </c>
      <c r="U63" s="9">
        <v>27</v>
      </c>
      <c r="V63">
        <v>20</v>
      </c>
      <c r="W63" s="9">
        <v>30</v>
      </c>
      <c r="Y63">
        <f t="shared" si="6"/>
        <v>42.777777777777779</v>
      </c>
    </row>
    <row r="64" spans="1:27" x14ac:dyDescent="0.25">
      <c r="A64" s="9" t="s">
        <v>143</v>
      </c>
      <c r="B64" s="9">
        <v>15</v>
      </c>
      <c r="C64" s="9">
        <v>50</v>
      </c>
      <c r="D64" s="9"/>
      <c r="E64" s="9">
        <v>23</v>
      </c>
      <c r="F64" s="9">
        <v>7</v>
      </c>
      <c r="G64" s="9">
        <v>12</v>
      </c>
      <c r="I64" s="9">
        <v>46.666666669999998</v>
      </c>
      <c r="K64" s="9" t="s">
        <v>144</v>
      </c>
      <c r="L64" s="9">
        <v>17</v>
      </c>
      <c r="M64" s="9">
        <v>56.666666669999998</v>
      </c>
      <c r="N64" s="9"/>
      <c r="O64" s="9">
        <v>13</v>
      </c>
      <c r="P64" s="9">
        <v>17</v>
      </c>
      <c r="Q64" s="9">
        <v>18</v>
      </c>
      <c r="S64" s="9">
        <v>53.333333330000002</v>
      </c>
      <c r="U64" s="9">
        <v>10</v>
      </c>
      <c r="V64">
        <v>20</v>
      </c>
      <c r="W64" s="9">
        <v>30</v>
      </c>
      <c r="Y64">
        <f t="shared" si="6"/>
        <v>33.333333333333336</v>
      </c>
    </row>
    <row r="65" spans="1:31" x14ac:dyDescent="0.25">
      <c r="A65" s="9" t="s">
        <v>145</v>
      </c>
      <c r="B65" s="9">
        <v>13</v>
      </c>
      <c r="C65" s="9">
        <v>43.333333330000002</v>
      </c>
      <c r="D65" s="9"/>
      <c r="E65" s="9">
        <v>20</v>
      </c>
      <c r="F65" s="9">
        <v>10</v>
      </c>
      <c r="G65" s="9">
        <v>8</v>
      </c>
      <c r="I65" s="9">
        <v>42.222222219999999</v>
      </c>
      <c r="K65" s="9" t="s">
        <v>146</v>
      </c>
      <c r="L65" s="9">
        <v>20</v>
      </c>
      <c r="M65" s="9">
        <v>66.666666669999998</v>
      </c>
      <c r="N65" s="9"/>
      <c r="O65" s="9">
        <v>20</v>
      </c>
      <c r="P65" s="9">
        <v>18</v>
      </c>
      <c r="Q65" s="9">
        <v>19</v>
      </c>
      <c r="S65" s="9">
        <v>63.333333330000002</v>
      </c>
      <c r="U65" s="9">
        <v>0</v>
      </c>
      <c r="V65">
        <v>20</v>
      </c>
      <c r="W65" s="9">
        <v>15</v>
      </c>
      <c r="Y65">
        <f t="shared" si="6"/>
        <v>19.444444444444443</v>
      </c>
    </row>
    <row r="66" spans="1:31" x14ac:dyDescent="0.25">
      <c r="A66" s="9"/>
      <c r="I66" s="5"/>
      <c r="K66" s="9" t="s">
        <v>147</v>
      </c>
      <c r="L66" s="9">
        <v>5</v>
      </c>
      <c r="M66" s="9">
        <v>16.666666670000001</v>
      </c>
      <c r="N66" s="9"/>
      <c r="O66" s="9">
        <v>17</v>
      </c>
      <c r="P66" s="9">
        <v>27</v>
      </c>
      <c r="Q66" s="9">
        <v>15</v>
      </c>
      <c r="S66" s="9">
        <v>65.555555560000002</v>
      </c>
      <c r="U66" s="9">
        <v>0</v>
      </c>
      <c r="V66">
        <v>5</v>
      </c>
      <c r="W66" s="9">
        <v>10</v>
      </c>
      <c r="Y66">
        <f t="shared" si="6"/>
        <v>8.3333333333333339</v>
      </c>
    </row>
    <row r="67" spans="1:31" x14ac:dyDescent="0.25">
      <c r="C67">
        <f>AVERAGE(I67:I72)</f>
        <v>9.6296296296296298</v>
      </c>
      <c r="E67" s="9">
        <v>3</v>
      </c>
      <c r="F67" s="9">
        <v>8</v>
      </c>
      <c r="G67" s="9">
        <v>3</v>
      </c>
      <c r="I67">
        <f>SUM(E67:G67)*100/180</f>
        <v>7.7777777777777777</v>
      </c>
      <c r="K67" s="9" t="s">
        <v>148</v>
      </c>
      <c r="L67" s="9">
        <v>0</v>
      </c>
      <c r="M67" s="9">
        <v>0</v>
      </c>
      <c r="N67" s="9"/>
      <c r="O67" s="9">
        <v>19</v>
      </c>
      <c r="P67" s="9">
        <v>15</v>
      </c>
      <c r="Q67" s="9">
        <v>10</v>
      </c>
      <c r="S67" s="9">
        <v>48.888888889999997</v>
      </c>
      <c r="U67" s="9">
        <v>19</v>
      </c>
      <c r="V67">
        <v>15</v>
      </c>
      <c r="W67" s="9">
        <v>15</v>
      </c>
      <c r="Y67">
        <f t="shared" si="6"/>
        <v>27.222222222222221</v>
      </c>
    </row>
    <row r="68" spans="1:31" x14ac:dyDescent="0.25">
      <c r="C68">
        <f>STDEV(I67:I72)</f>
        <v>6.7464363401859115</v>
      </c>
      <c r="E68" s="9">
        <v>20</v>
      </c>
      <c r="F68" s="9">
        <v>12</v>
      </c>
      <c r="G68" s="9">
        <v>7</v>
      </c>
      <c r="I68">
        <f t="shared" ref="I68:I72" si="7">SUM(E68:G68)*100/180</f>
        <v>21.666666666666668</v>
      </c>
      <c r="K68" s="9" t="s">
        <v>149</v>
      </c>
      <c r="L68" s="9">
        <v>8</v>
      </c>
      <c r="M68" s="9">
        <v>26.666666670000001</v>
      </c>
      <c r="N68" s="9"/>
      <c r="O68" s="9">
        <v>9</v>
      </c>
      <c r="P68" s="9">
        <v>7</v>
      </c>
      <c r="Q68" s="9">
        <v>15</v>
      </c>
      <c r="S68" s="9">
        <v>34.444444439999998</v>
      </c>
      <c r="U68" s="9">
        <v>12</v>
      </c>
      <c r="V68">
        <v>18</v>
      </c>
      <c r="W68" s="9">
        <v>5</v>
      </c>
      <c r="Y68">
        <f t="shared" si="6"/>
        <v>19.444444444444443</v>
      </c>
    </row>
    <row r="69" spans="1:31" x14ac:dyDescent="0.25">
      <c r="C69">
        <f>C68/SQRT(6)</f>
        <v>2.7542211026041792</v>
      </c>
      <c r="E69" s="9">
        <v>0</v>
      </c>
      <c r="F69" s="9">
        <v>5</v>
      </c>
      <c r="G69" s="9">
        <v>0</v>
      </c>
      <c r="I69">
        <f t="shared" si="7"/>
        <v>2.7777777777777777</v>
      </c>
      <c r="K69" s="9" t="s">
        <v>150</v>
      </c>
      <c r="L69" s="9">
        <v>10</v>
      </c>
      <c r="M69" s="9">
        <v>33.333333330000002</v>
      </c>
      <c r="N69" s="9"/>
      <c r="O69" s="9">
        <v>17</v>
      </c>
      <c r="P69" s="9">
        <v>20</v>
      </c>
      <c r="Q69" s="9">
        <v>20</v>
      </c>
      <c r="S69" s="9">
        <v>63.333333330000002</v>
      </c>
      <c r="U69" s="9">
        <v>15</v>
      </c>
      <c r="V69">
        <v>30</v>
      </c>
      <c r="W69" s="9">
        <v>27</v>
      </c>
      <c r="Y69">
        <f t="shared" si="6"/>
        <v>40</v>
      </c>
    </row>
    <row r="70" spans="1:31" x14ac:dyDescent="0.25">
      <c r="E70" s="9">
        <v>3</v>
      </c>
      <c r="F70" s="9">
        <v>3</v>
      </c>
      <c r="G70" s="9">
        <v>7</v>
      </c>
      <c r="I70">
        <f t="shared" si="7"/>
        <v>7.2222222222222223</v>
      </c>
      <c r="K70" s="9" t="s">
        <v>151</v>
      </c>
      <c r="L70" s="9">
        <v>10</v>
      </c>
      <c r="M70" s="9">
        <v>33.333333330000002</v>
      </c>
      <c r="N70" s="9"/>
      <c r="O70" s="9">
        <v>13</v>
      </c>
      <c r="P70" s="9">
        <v>10</v>
      </c>
      <c r="Q70" s="9">
        <v>17</v>
      </c>
      <c r="S70" s="9">
        <v>44.444444439999998</v>
      </c>
      <c r="U70" s="9">
        <v>20</v>
      </c>
      <c r="V70">
        <v>13</v>
      </c>
      <c r="W70" s="9">
        <v>29</v>
      </c>
      <c r="Y70">
        <f t="shared" si="6"/>
        <v>34.444444444444443</v>
      </c>
    </row>
    <row r="71" spans="1:31" x14ac:dyDescent="0.25">
      <c r="E71" s="9">
        <v>0</v>
      </c>
      <c r="F71" s="9">
        <v>7</v>
      </c>
      <c r="G71" s="9">
        <v>3</v>
      </c>
      <c r="I71">
        <f t="shared" si="7"/>
        <v>5.5555555555555554</v>
      </c>
      <c r="K71" s="9" t="s">
        <v>152</v>
      </c>
      <c r="L71" s="9">
        <v>0</v>
      </c>
      <c r="M71" s="9">
        <v>0</v>
      </c>
      <c r="N71" s="9"/>
      <c r="O71" s="9">
        <v>15</v>
      </c>
      <c r="P71" s="9">
        <v>25</v>
      </c>
      <c r="Q71" s="9">
        <v>20</v>
      </c>
      <c r="S71" s="9">
        <v>66.666666669999998</v>
      </c>
      <c r="U71" s="9">
        <v>0</v>
      </c>
      <c r="V71">
        <v>19</v>
      </c>
      <c r="W71" s="9">
        <v>7</v>
      </c>
      <c r="Y71">
        <f t="shared" si="6"/>
        <v>14.444444444444445</v>
      </c>
    </row>
    <row r="72" spans="1:31" x14ac:dyDescent="0.25">
      <c r="E72" s="9">
        <v>3</v>
      </c>
      <c r="F72" s="9">
        <v>10</v>
      </c>
      <c r="G72" s="9">
        <v>10</v>
      </c>
      <c r="I72">
        <f t="shared" si="7"/>
        <v>12.777777777777779</v>
      </c>
      <c r="K72" s="9" t="s">
        <v>153</v>
      </c>
      <c r="L72" s="9">
        <v>13</v>
      </c>
      <c r="M72" s="9">
        <v>43.333333330000002</v>
      </c>
      <c r="N72" s="9"/>
      <c r="O72" s="9">
        <v>27</v>
      </c>
      <c r="P72" s="9">
        <v>20</v>
      </c>
      <c r="Q72" s="9">
        <v>28</v>
      </c>
      <c r="S72" s="9">
        <v>83.333333330000002</v>
      </c>
      <c r="U72" s="9">
        <v>29</v>
      </c>
      <c r="V72">
        <v>20</v>
      </c>
      <c r="W72" s="9">
        <v>13</v>
      </c>
      <c r="Y72">
        <f t="shared" si="6"/>
        <v>34.444444444444443</v>
      </c>
    </row>
    <row r="73" spans="1:31" x14ac:dyDescent="0.25">
      <c r="B73" s="9"/>
      <c r="C73" s="9"/>
      <c r="D73" s="9"/>
      <c r="E73" s="9"/>
      <c r="F73" s="9"/>
      <c r="G73" s="9"/>
      <c r="H73" s="9"/>
      <c r="I73" s="9"/>
      <c r="J73" s="9"/>
      <c r="K73" s="9" t="s">
        <v>154</v>
      </c>
      <c r="L73" s="9">
        <v>7</v>
      </c>
      <c r="M73" s="9">
        <v>23.333333329999999</v>
      </c>
      <c r="O73" s="9">
        <v>20</v>
      </c>
      <c r="P73" s="9">
        <v>27</v>
      </c>
      <c r="Q73" s="9">
        <v>23</v>
      </c>
      <c r="S73" s="9">
        <v>77.777777779999994</v>
      </c>
      <c r="U73" s="9">
        <v>40</v>
      </c>
      <c r="V73">
        <v>37</v>
      </c>
      <c r="W73" s="9">
        <v>19</v>
      </c>
      <c r="Y73">
        <f t="shared" si="6"/>
        <v>53.333333333333336</v>
      </c>
    </row>
    <row r="75" spans="1:31" x14ac:dyDescent="0.25">
      <c r="C75" t="s">
        <v>157</v>
      </c>
      <c r="F75" s="5"/>
      <c r="J75" s="9"/>
      <c r="K75" s="9"/>
    </row>
    <row r="76" spans="1:31" x14ac:dyDescent="0.25">
      <c r="A76" s="1"/>
      <c r="B76" s="1"/>
      <c r="C76" s="1"/>
      <c r="D76" s="1" t="s">
        <v>155</v>
      </c>
      <c r="E76" s="1"/>
      <c r="F76" s="6"/>
      <c r="G76" s="1"/>
      <c r="H76" s="1"/>
      <c r="I76" s="1"/>
      <c r="J76" s="9"/>
      <c r="K76" s="9"/>
    </row>
    <row r="77" spans="1:31" x14ac:dyDescent="0.25">
      <c r="A77" s="1" t="s">
        <v>122</v>
      </c>
      <c r="B77" s="1"/>
      <c r="F77" s="5"/>
      <c r="K77" s="1" t="s">
        <v>96</v>
      </c>
      <c r="L77" s="1"/>
    </row>
    <row r="78" spans="1:31" x14ac:dyDescent="0.25">
      <c r="A78" t="s">
        <v>115</v>
      </c>
      <c r="B78" s="1" t="s">
        <v>130</v>
      </c>
      <c r="C78" s="7" t="s">
        <v>18</v>
      </c>
      <c r="E78" s="1" t="s">
        <v>112</v>
      </c>
      <c r="F78" s="1" t="s">
        <v>113</v>
      </c>
      <c r="G78" s="1" t="s">
        <v>114</v>
      </c>
      <c r="H78" s="1"/>
      <c r="I78" s="7" t="s">
        <v>18</v>
      </c>
      <c r="K78" t="s">
        <v>115</v>
      </c>
      <c r="L78" s="1" t="s">
        <v>130</v>
      </c>
      <c r="M78" s="7" t="s">
        <v>18</v>
      </c>
      <c r="O78" s="1" t="s">
        <v>112</v>
      </c>
      <c r="P78" s="1" t="s">
        <v>113</v>
      </c>
      <c r="Q78" s="1" t="s">
        <v>114</v>
      </c>
      <c r="R78" s="1"/>
      <c r="S78" s="7" t="s">
        <v>18</v>
      </c>
    </row>
    <row r="79" spans="1:31" x14ac:dyDescent="0.25">
      <c r="A79" s="9" t="s">
        <v>135</v>
      </c>
      <c r="B79" s="9">
        <v>0</v>
      </c>
      <c r="C79" s="9">
        <v>0</v>
      </c>
      <c r="D79" s="9"/>
      <c r="E79" s="9">
        <v>2</v>
      </c>
      <c r="F79" s="9">
        <v>18</v>
      </c>
      <c r="G79" s="9">
        <v>0</v>
      </c>
      <c r="I79" s="9">
        <v>22.222222219999999</v>
      </c>
      <c r="K79" s="9" t="s">
        <v>136</v>
      </c>
      <c r="L79" s="9">
        <v>0</v>
      </c>
      <c r="M79" s="9">
        <v>0</v>
      </c>
      <c r="N79" s="9"/>
      <c r="O79" s="9">
        <v>20</v>
      </c>
      <c r="P79" s="9">
        <v>20</v>
      </c>
      <c r="Q79" s="9">
        <v>11</v>
      </c>
      <c r="S79" s="9">
        <v>56.666666669999998</v>
      </c>
      <c r="U79" s="9">
        <v>13</v>
      </c>
      <c r="V79">
        <v>5</v>
      </c>
      <c r="W79" s="9">
        <v>3</v>
      </c>
      <c r="X79">
        <f>SUM(U79:W79)*100/180</f>
        <v>11.666666666666666</v>
      </c>
      <c r="Y79" s="9">
        <v>20</v>
      </c>
      <c r="Z79">
        <v>10</v>
      </c>
      <c r="AA79" s="9">
        <v>40</v>
      </c>
      <c r="AB79">
        <f>SUM(Y79:AA79)*100/180</f>
        <v>38.888888888888886</v>
      </c>
      <c r="AD79" s="9"/>
    </row>
    <row r="80" spans="1:31" x14ac:dyDescent="0.25">
      <c r="A80" s="9" t="s">
        <v>137</v>
      </c>
      <c r="B80" s="9">
        <v>0</v>
      </c>
      <c r="C80" s="9">
        <v>0</v>
      </c>
      <c r="D80" s="9"/>
      <c r="E80" s="9">
        <v>13</v>
      </c>
      <c r="F80" s="9">
        <v>5</v>
      </c>
      <c r="G80" s="9">
        <v>7</v>
      </c>
      <c r="I80" s="9">
        <v>27.777777780000001</v>
      </c>
      <c r="K80" s="9" t="s">
        <v>138</v>
      </c>
      <c r="L80" s="9">
        <v>0</v>
      </c>
      <c r="M80" s="9">
        <v>0</v>
      </c>
      <c r="N80" s="9"/>
      <c r="O80" s="9">
        <v>16</v>
      </c>
      <c r="P80" s="9">
        <v>18</v>
      </c>
      <c r="Q80" s="9">
        <v>9</v>
      </c>
      <c r="S80" s="9">
        <v>47.777777780000001</v>
      </c>
      <c r="U80" s="9">
        <v>0</v>
      </c>
      <c r="V80">
        <v>3</v>
      </c>
      <c r="W80" s="9">
        <v>0</v>
      </c>
      <c r="X80">
        <f t="shared" ref="X80:X92" si="8">SUM(U80:W80)*100/180</f>
        <v>1.6666666666666667</v>
      </c>
      <c r="Y80" s="9">
        <v>3</v>
      </c>
      <c r="Z80">
        <v>20</v>
      </c>
      <c r="AA80" s="9">
        <v>10</v>
      </c>
      <c r="AB80">
        <f t="shared" ref="AB80:AB87" si="9">SUM(Y80:AA80)*100/180</f>
        <v>18.333333333333332</v>
      </c>
      <c r="AD80" s="9"/>
      <c r="AE80" s="10"/>
    </row>
    <row r="81" spans="1:33" x14ac:dyDescent="0.25">
      <c r="A81" s="9" t="s">
        <v>139</v>
      </c>
      <c r="B81" s="9">
        <v>0</v>
      </c>
      <c r="C81" s="9">
        <v>0</v>
      </c>
      <c r="D81" s="9"/>
      <c r="E81" s="9">
        <v>0</v>
      </c>
      <c r="F81" s="9">
        <v>5</v>
      </c>
      <c r="G81" s="9">
        <v>7</v>
      </c>
      <c r="I81" s="9">
        <v>13.33333333</v>
      </c>
      <c r="K81" s="9" t="s">
        <v>140</v>
      </c>
      <c r="L81" s="9">
        <v>10</v>
      </c>
      <c r="M81" s="9">
        <v>33.333333330000002</v>
      </c>
      <c r="N81" s="9"/>
      <c r="O81" s="9">
        <v>16</v>
      </c>
      <c r="P81" s="9">
        <v>16</v>
      </c>
      <c r="Q81" s="9">
        <v>20</v>
      </c>
      <c r="S81" s="9">
        <v>57.777777780000001</v>
      </c>
      <c r="U81" s="9">
        <v>10</v>
      </c>
      <c r="V81">
        <v>0</v>
      </c>
      <c r="W81" s="9">
        <v>17</v>
      </c>
      <c r="X81">
        <f t="shared" si="8"/>
        <v>15</v>
      </c>
      <c r="Y81" s="9">
        <v>17</v>
      </c>
      <c r="Z81">
        <v>30</v>
      </c>
      <c r="AA81" s="9">
        <v>10</v>
      </c>
      <c r="AB81">
        <f t="shared" si="9"/>
        <v>31.666666666666668</v>
      </c>
      <c r="AD81" s="9"/>
    </row>
    <row r="82" spans="1:33" x14ac:dyDescent="0.25">
      <c r="A82" s="9" t="s">
        <v>141</v>
      </c>
      <c r="B82" s="9">
        <v>0</v>
      </c>
      <c r="C82" s="9">
        <v>0</v>
      </c>
      <c r="D82" s="9"/>
      <c r="E82" s="9">
        <v>12</v>
      </c>
      <c r="F82" s="9">
        <v>14</v>
      </c>
      <c r="G82" s="9">
        <v>13</v>
      </c>
      <c r="I82" s="9">
        <v>43.333333330000002</v>
      </c>
      <c r="K82" s="9" t="s">
        <v>142</v>
      </c>
      <c r="L82" s="9">
        <v>0</v>
      </c>
      <c r="M82" s="9">
        <v>0</v>
      </c>
      <c r="N82" s="9"/>
      <c r="O82" s="9">
        <v>20</v>
      </c>
      <c r="P82" s="9">
        <v>21</v>
      </c>
      <c r="Q82" s="9">
        <v>10</v>
      </c>
      <c r="S82" s="9">
        <v>56.666666669999998</v>
      </c>
      <c r="U82" s="9">
        <v>7</v>
      </c>
      <c r="V82">
        <v>0</v>
      </c>
      <c r="W82" s="9">
        <v>0</v>
      </c>
      <c r="X82">
        <f t="shared" si="8"/>
        <v>3.8888888888888888</v>
      </c>
      <c r="Y82" s="9">
        <v>30</v>
      </c>
      <c r="Z82">
        <v>10</v>
      </c>
      <c r="AA82" s="9">
        <v>7</v>
      </c>
      <c r="AB82">
        <f t="shared" si="9"/>
        <v>26.111111111111111</v>
      </c>
      <c r="AD82" s="9"/>
    </row>
    <row r="83" spans="1:33" x14ac:dyDescent="0.25">
      <c r="A83" s="9" t="s">
        <v>143</v>
      </c>
      <c r="B83" s="9">
        <v>3</v>
      </c>
      <c r="C83" s="9">
        <v>10</v>
      </c>
      <c r="D83" s="9"/>
      <c r="E83" s="9">
        <v>10</v>
      </c>
      <c r="F83" s="9">
        <v>13</v>
      </c>
      <c r="G83" s="9">
        <v>7</v>
      </c>
      <c r="I83" s="9">
        <v>33.333333330000002</v>
      </c>
      <c r="K83" s="9" t="s">
        <v>144</v>
      </c>
      <c r="L83" s="9">
        <v>0</v>
      </c>
      <c r="M83" s="9">
        <v>0</v>
      </c>
      <c r="N83" s="9"/>
      <c r="O83" s="9">
        <v>17</v>
      </c>
      <c r="P83" s="9">
        <v>27</v>
      </c>
      <c r="Q83" s="9">
        <v>26</v>
      </c>
      <c r="S83" s="9">
        <v>77.777777779999994</v>
      </c>
      <c r="AD83" s="9"/>
    </row>
    <row r="84" spans="1:33" x14ac:dyDescent="0.25">
      <c r="A84" s="9" t="s">
        <v>145</v>
      </c>
      <c r="B84" s="9">
        <v>10</v>
      </c>
      <c r="C84" s="9">
        <v>33.333333330000002</v>
      </c>
      <c r="D84" s="9"/>
      <c r="E84" s="9">
        <v>7</v>
      </c>
      <c r="F84" s="9">
        <v>15</v>
      </c>
      <c r="G84" s="9">
        <v>10</v>
      </c>
      <c r="I84" s="9">
        <v>35.555555560000002</v>
      </c>
      <c r="K84" s="9" t="s">
        <v>146</v>
      </c>
      <c r="L84" s="9">
        <v>0</v>
      </c>
      <c r="M84" s="9">
        <v>0</v>
      </c>
      <c r="N84" s="9"/>
      <c r="O84" s="9">
        <v>27</v>
      </c>
      <c r="P84" s="9">
        <v>27</v>
      </c>
      <c r="Q84" s="9">
        <v>24</v>
      </c>
      <c r="S84" s="9">
        <v>86.666666669999998</v>
      </c>
      <c r="U84" s="9">
        <v>0</v>
      </c>
      <c r="V84">
        <v>0</v>
      </c>
      <c r="W84" s="9">
        <v>0</v>
      </c>
      <c r="X84">
        <f t="shared" si="8"/>
        <v>0</v>
      </c>
      <c r="Y84" s="9">
        <v>0</v>
      </c>
      <c r="Z84">
        <v>20</v>
      </c>
      <c r="AA84" s="9">
        <v>5</v>
      </c>
      <c r="AB84">
        <f t="shared" si="9"/>
        <v>13.888888888888889</v>
      </c>
      <c r="AD84" s="9"/>
    </row>
    <row r="85" spans="1:33" x14ac:dyDescent="0.25">
      <c r="A85" s="9"/>
      <c r="I85" s="5"/>
      <c r="K85" s="9" t="s">
        <v>147</v>
      </c>
      <c r="L85" s="9">
        <v>13</v>
      </c>
      <c r="M85" s="9">
        <v>43.333333330000002</v>
      </c>
      <c r="N85" s="9"/>
      <c r="O85" s="9">
        <v>21</v>
      </c>
      <c r="P85" s="9">
        <v>23</v>
      </c>
      <c r="Q85" s="9">
        <v>19</v>
      </c>
      <c r="S85" s="9">
        <v>70</v>
      </c>
      <c r="U85" s="9">
        <v>19</v>
      </c>
      <c r="V85">
        <v>10</v>
      </c>
      <c r="W85" s="9">
        <v>7</v>
      </c>
      <c r="X85">
        <f t="shared" si="8"/>
        <v>20</v>
      </c>
      <c r="Y85" s="9">
        <v>10</v>
      </c>
      <c r="Z85">
        <v>17</v>
      </c>
      <c r="AA85" s="9">
        <v>10</v>
      </c>
      <c r="AB85">
        <f t="shared" si="9"/>
        <v>20.555555555555557</v>
      </c>
    </row>
    <row r="86" spans="1:33" x14ac:dyDescent="0.25">
      <c r="K86" s="9" t="s">
        <v>148</v>
      </c>
      <c r="L86" s="9">
        <v>10</v>
      </c>
      <c r="M86" s="9">
        <v>33.333333330000002</v>
      </c>
      <c r="N86" s="9"/>
      <c r="O86" s="9">
        <v>20</v>
      </c>
      <c r="P86" s="9">
        <v>10</v>
      </c>
      <c r="Q86" s="9">
        <v>17</v>
      </c>
      <c r="S86" s="9">
        <v>52.222222219999999</v>
      </c>
      <c r="U86" s="9">
        <v>10</v>
      </c>
      <c r="V86">
        <v>2</v>
      </c>
      <c r="W86" s="9">
        <v>7</v>
      </c>
      <c r="X86">
        <f t="shared" si="8"/>
        <v>10.555555555555555</v>
      </c>
      <c r="Y86" s="9">
        <v>30</v>
      </c>
      <c r="Z86">
        <v>27</v>
      </c>
      <c r="AA86" s="9">
        <v>19</v>
      </c>
      <c r="AB86">
        <f t="shared" si="9"/>
        <v>42.222222222222221</v>
      </c>
    </row>
    <row r="87" spans="1:33" x14ac:dyDescent="0.25">
      <c r="K87" s="9" t="s">
        <v>149</v>
      </c>
      <c r="L87" s="9">
        <v>10</v>
      </c>
      <c r="M87" s="9">
        <v>33.333333330000002</v>
      </c>
      <c r="N87" s="9"/>
      <c r="O87" s="9">
        <v>19</v>
      </c>
      <c r="P87" s="9">
        <v>25</v>
      </c>
      <c r="Q87" s="9">
        <v>23</v>
      </c>
      <c r="S87" s="9">
        <v>74.444444439999998</v>
      </c>
      <c r="U87" s="9">
        <v>20</v>
      </c>
      <c r="V87">
        <v>15</v>
      </c>
      <c r="W87" s="9">
        <v>20</v>
      </c>
      <c r="X87">
        <f t="shared" si="8"/>
        <v>30.555555555555557</v>
      </c>
      <c r="Y87" s="9">
        <v>27</v>
      </c>
      <c r="Z87">
        <v>21</v>
      </c>
      <c r="AA87" s="9">
        <v>17</v>
      </c>
      <c r="AB87">
        <f t="shared" si="9"/>
        <v>36.111111111111114</v>
      </c>
      <c r="AD87" s="9"/>
      <c r="AG87" s="9"/>
    </row>
    <row r="88" spans="1:33" x14ac:dyDescent="0.25">
      <c r="K88" s="9" t="s">
        <v>150</v>
      </c>
      <c r="L88" s="9">
        <v>8</v>
      </c>
      <c r="M88" s="9">
        <v>26.666666670000001</v>
      </c>
      <c r="N88" s="9"/>
      <c r="O88" s="9">
        <v>15</v>
      </c>
      <c r="P88" s="9">
        <v>20</v>
      </c>
      <c r="Q88" s="9">
        <v>30</v>
      </c>
      <c r="S88" s="9">
        <v>72.222222220000006</v>
      </c>
      <c r="AD88" s="9"/>
      <c r="AG88" s="9"/>
    </row>
    <row r="89" spans="1:33" x14ac:dyDescent="0.25">
      <c r="K89" s="9" t="s">
        <v>151</v>
      </c>
      <c r="L89" s="9">
        <v>9</v>
      </c>
      <c r="M89" s="9">
        <v>30</v>
      </c>
      <c r="N89" s="9"/>
      <c r="O89" s="9">
        <v>20</v>
      </c>
      <c r="P89" s="9">
        <v>19</v>
      </c>
      <c r="Q89" s="9">
        <v>23</v>
      </c>
      <c r="S89" s="9">
        <v>68.888888890000004</v>
      </c>
      <c r="U89" s="9">
        <v>30</v>
      </c>
      <c r="V89">
        <v>29</v>
      </c>
      <c r="W89" s="9">
        <v>40</v>
      </c>
      <c r="X89">
        <f t="shared" si="8"/>
        <v>55</v>
      </c>
      <c r="AD89" s="9"/>
      <c r="AG89" s="9"/>
    </row>
    <row r="90" spans="1:33" x14ac:dyDescent="0.25">
      <c r="K90" s="9" t="s">
        <v>152</v>
      </c>
      <c r="L90" s="9">
        <v>7</v>
      </c>
      <c r="M90" s="9">
        <v>23.333333329999999</v>
      </c>
      <c r="N90" s="9"/>
      <c r="O90" s="9">
        <v>20</v>
      </c>
      <c r="P90" s="9">
        <v>20</v>
      </c>
      <c r="Q90" s="9">
        <v>7</v>
      </c>
      <c r="S90" s="9">
        <v>52.222222219999999</v>
      </c>
      <c r="U90" s="9">
        <v>20</v>
      </c>
      <c r="V90">
        <v>7</v>
      </c>
      <c r="W90" s="9">
        <v>10</v>
      </c>
      <c r="X90">
        <f t="shared" si="8"/>
        <v>20.555555555555557</v>
      </c>
      <c r="AD90" s="9"/>
      <c r="AG90" s="9"/>
    </row>
    <row r="91" spans="1:33" x14ac:dyDescent="0.25">
      <c r="K91" s="9" t="s">
        <v>153</v>
      </c>
      <c r="L91" s="9">
        <v>9</v>
      </c>
      <c r="M91" s="9">
        <v>30</v>
      </c>
      <c r="N91" s="9"/>
      <c r="O91" s="9">
        <v>23</v>
      </c>
      <c r="P91" s="9">
        <v>21</v>
      </c>
      <c r="Q91" s="9">
        <v>10</v>
      </c>
      <c r="S91" s="9">
        <v>60</v>
      </c>
      <c r="U91" s="9">
        <v>10</v>
      </c>
      <c r="V91">
        <v>5</v>
      </c>
      <c r="W91" s="9">
        <v>13</v>
      </c>
      <c r="X91">
        <f t="shared" si="8"/>
        <v>15.555555555555555</v>
      </c>
      <c r="AD91" s="9"/>
      <c r="AG91" s="9"/>
    </row>
    <row r="92" spans="1:33" x14ac:dyDescent="0.25">
      <c r="B92" s="9"/>
      <c r="C92" s="9"/>
      <c r="D92" s="9"/>
      <c r="E92" s="9"/>
      <c r="F92" s="9"/>
      <c r="G92" s="9"/>
      <c r="H92" s="9"/>
      <c r="I92" s="9"/>
      <c r="J92" s="9"/>
      <c r="K92" s="9" t="s">
        <v>154</v>
      </c>
      <c r="L92" s="9">
        <v>0</v>
      </c>
      <c r="M92" s="9">
        <v>0</v>
      </c>
      <c r="O92" s="9">
        <v>17</v>
      </c>
      <c r="P92" s="9">
        <v>27</v>
      </c>
      <c r="Q92" s="9">
        <v>9</v>
      </c>
      <c r="S92" s="9">
        <v>58.888888889999997</v>
      </c>
      <c r="U92" s="9">
        <v>13</v>
      </c>
      <c r="V92">
        <v>17</v>
      </c>
      <c r="W92" s="9">
        <v>7</v>
      </c>
      <c r="X92">
        <f t="shared" si="8"/>
        <v>20.555555555555557</v>
      </c>
      <c r="AD92" s="9"/>
      <c r="AG92" s="9"/>
    </row>
    <row r="93" spans="1:33" x14ac:dyDescent="0.25">
      <c r="AD93" s="9"/>
      <c r="AG93" s="9"/>
    </row>
    <row r="94" spans="1:33" x14ac:dyDescent="0.25">
      <c r="C94" t="s">
        <v>156</v>
      </c>
      <c r="F94" s="5"/>
      <c r="J94" s="9"/>
      <c r="K94" s="9"/>
    </row>
    <row r="95" spans="1:33" x14ac:dyDescent="0.25">
      <c r="A95" s="1"/>
      <c r="B95" s="1"/>
      <c r="C95" s="1"/>
      <c r="D95" s="1" t="s">
        <v>158</v>
      </c>
      <c r="E95" s="1"/>
      <c r="F95" s="6"/>
      <c r="G95" s="1"/>
      <c r="H95" s="1"/>
      <c r="I95" s="1"/>
      <c r="J95" s="9"/>
      <c r="K95" s="9"/>
    </row>
    <row r="96" spans="1:33" x14ac:dyDescent="0.25">
      <c r="A96" s="1" t="s">
        <v>122</v>
      </c>
      <c r="B96" s="1"/>
      <c r="F96" s="5"/>
      <c r="K96" s="1" t="s">
        <v>96</v>
      </c>
      <c r="L96" s="1"/>
    </row>
    <row r="97" spans="1:33" x14ac:dyDescent="0.25">
      <c r="A97" t="s">
        <v>115</v>
      </c>
      <c r="B97" s="1" t="s">
        <v>130</v>
      </c>
      <c r="C97" s="7" t="s">
        <v>18</v>
      </c>
      <c r="E97" s="1" t="s">
        <v>112</v>
      </c>
      <c r="F97" s="1" t="s">
        <v>113</v>
      </c>
      <c r="G97" s="1" t="s">
        <v>114</v>
      </c>
      <c r="H97" s="1"/>
      <c r="I97" s="7" t="s">
        <v>18</v>
      </c>
      <c r="K97" t="s">
        <v>115</v>
      </c>
      <c r="L97" s="1" t="s">
        <v>130</v>
      </c>
      <c r="M97" s="7" t="s">
        <v>18</v>
      </c>
      <c r="O97" s="1" t="s">
        <v>112</v>
      </c>
      <c r="P97" s="1" t="s">
        <v>113</v>
      </c>
      <c r="Q97" s="1" t="s">
        <v>114</v>
      </c>
      <c r="R97" s="1"/>
      <c r="S97" s="7" t="s">
        <v>18</v>
      </c>
    </row>
    <row r="98" spans="1:33" x14ac:dyDescent="0.25">
      <c r="A98" s="9" t="s">
        <v>135</v>
      </c>
      <c r="B98" s="9">
        <v>0</v>
      </c>
      <c r="C98" s="9">
        <v>0</v>
      </c>
      <c r="D98" s="9"/>
      <c r="E98" s="9">
        <v>0</v>
      </c>
      <c r="F98" s="9">
        <v>3</v>
      </c>
      <c r="G98" s="9">
        <v>7</v>
      </c>
      <c r="I98" s="9">
        <v>11.11111111</v>
      </c>
      <c r="K98" s="9" t="s">
        <v>136</v>
      </c>
      <c r="L98" s="9">
        <v>10</v>
      </c>
      <c r="M98" s="9">
        <v>33.333333330000002</v>
      </c>
      <c r="N98" s="9"/>
      <c r="O98" s="9">
        <v>22</v>
      </c>
      <c r="P98" s="9">
        <v>28</v>
      </c>
      <c r="Q98" s="9">
        <v>12</v>
      </c>
      <c r="S98" s="9">
        <v>68.888888890000004</v>
      </c>
      <c r="U98" s="9"/>
      <c r="W98" s="9"/>
      <c r="Y98" s="9"/>
      <c r="AA98" s="9"/>
      <c r="AD98" s="9"/>
    </row>
    <row r="99" spans="1:33" x14ac:dyDescent="0.25">
      <c r="A99" s="9" t="s">
        <v>137</v>
      </c>
      <c r="B99" s="9">
        <v>0</v>
      </c>
      <c r="C99" s="9">
        <v>0</v>
      </c>
      <c r="D99" s="9"/>
      <c r="E99" s="9">
        <v>1</v>
      </c>
      <c r="F99" s="9">
        <v>4</v>
      </c>
      <c r="G99" s="9">
        <v>10</v>
      </c>
      <c r="I99" s="9">
        <v>16.666666670000001</v>
      </c>
      <c r="K99" s="9" t="s">
        <v>138</v>
      </c>
      <c r="L99" s="9">
        <v>0</v>
      </c>
      <c r="M99" s="9">
        <v>0</v>
      </c>
      <c r="N99" s="9"/>
      <c r="O99" s="9">
        <v>19</v>
      </c>
      <c r="P99" s="9">
        <v>15</v>
      </c>
      <c r="Q99" s="9">
        <v>23</v>
      </c>
      <c r="S99" s="9">
        <v>63.333333330000002</v>
      </c>
      <c r="U99" s="9"/>
      <c r="W99" s="9"/>
      <c r="Y99" s="9"/>
      <c r="AA99" s="9"/>
      <c r="AD99" s="9"/>
      <c r="AE99" s="10"/>
    </row>
    <row r="100" spans="1:33" x14ac:dyDescent="0.25">
      <c r="A100" s="9" t="s">
        <v>139</v>
      </c>
      <c r="B100" s="9">
        <v>0</v>
      </c>
      <c r="C100" s="9">
        <v>0</v>
      </c>
      <c r="D100" s="9"/>
      <c r="E100" s="9">
        <v>0</v>
      </c>
      <c r="F100" s="9">
        <v>0</v>
      </c>
      <c r="G100" s="9">
        <v>0</v>
      </c>
      <c r="I100" s="9">
        <v>0</v>
      </c>
      <c r="K100" s="9" t="s">
        <v>140</v>
      </c>
      <c r="L100" s="9">
        <v>0</v>
      </c>
      <c r="M100" s="9">
        <v>0</v>
      </c>
      <c r="N100" s="9"/>
      <c r="O100" s="9">
        <v>17</v>
      </c>
      <c r="P100" s="9">
        <v>18</v>
      </c>
      <c r="Q100" s="9">
        <v>16</v>
      </c>
      <c r="S100" s="9">
        <v>56.666666669999998</v>
      </c>
      <c r="U100" s="9"/>
      <c r="W100" s="9"/>
      <c r="Y100" s="9"/>
      <c r="AA100" s="9"/>
      <c r="AD100" s="9"/>
    </row>
    <row r="101" spans="1:33" x14ac:dyDescent="0.25">
      <c r="A101" s="9" t="s">
        <v>141</v>
      </c>
      <c r="B101" s="9">
        <v>0</v>
      </c>
      <c r="C101" s="9">
        <v>0</v>
      </c>
      <c r="D101" s="9"/>
      <c r="E101" s="9">
        <v>14</v>
      </c>
      <c r="F101" s="9">
        <v>13</v>
      </c>
      <c r="G101" s="9">
        <v>10</v>
      </c>
      <c r="I101" s="9">
        <v>41.111111110000003</v>
      </c>
      <c r="K101" s="9" t="s">
        <v>142</v>
      </c>
      <c r="L101" s="9">
        <v>3</v>
      </c>
      <c r="M101" s="9">
        <v>10</v>
      </c>
      <c r="N101" s="9"/>
      <c r="O101" s="9">
        <v>18</v>
      </c>
      <c r="P101" s="9">
        <v>17</v>
      </c>
      <c r="Q101" s="9">
        <v>13</v>
      </c>
      <c r="S101" s="9">
        <v>53.333333330000002</v>
      </c>
      <c r="U101" s="9"/>
      <c r="W101" s="9"/>
      <c r="Y101" s="9"/>
      <c r="AA101" s="9"/>
      <c r="AD101" s="9"/>
    </row>
    <row r="102" spans="1:33" x14ac:dyDescent="0.25">
      <c r="A102" s="9" t="s">
        <v>143</v>
      </c>
      <c r="B102" s="9">
        <v>0</v>
      </c>
      <c r="C102" s="9">
        <v>0</v>
      </c>
      <c r="D102" s="9"/>
      <c r="E102" s="9">
        <v>6</v>
      </c>
      <c r="F102" s="9">
        <v>14</v>
      </c>
      <c r="G102" s="9">
        <v>0</v>
      </c>
      <c r="I102" s="9">
        <v>22.222222219999999</v>
      </c>
      <c r="K102" s="9" t="s">
        <v>144</v>
      </c>
      <c r="L102" s="9">
        <v>0</v>
      </c>
      <c r="M102" s="9">
        <v>0</v>
      </c>
      <c r="N102" s="9"/>
      <c r="O102" s="9">
        <v>15</v>
      </c>
      <c r="P102" s="9">
        <v>19</v>
      </c>
      <c r="Q102" s="9">
        <v>27</v>
      </c>
      <c r="S102" s="9">
        <v>67.777777779999994</v>
      </c>
      <c r="AD102" s="9"/>
    </row>
    <row r="103" spans="1:33" x14ac:dyDescent="0.25">
      <c r="A103" s="9" t="s">
        <v>145</v>
      </c>
      <c r="B103" s="9">
        <v>10</v>
      </c>
      <c r="C103" s="9">
        <v>33.333333330000002</v>
      </c>
      <c r="D103" s="9"/>
      <c r="E103" s="9">
        <v>20</v>
      </c>
      <c r="F103" s="9">
        <v>12</v>
      </c>
      <c r="G103" s="9">
        <v>10</v>
      </c>
      <c r="I103" s="9">
        <v>46.666666669999998</v>
      </c>
      <c r="K103" s="9" t="s">
        <v>146</v>
      </c>
      <c r="L103" s="9">
        <v>3</v>
      </c>
      <c r="M103" s="9">
        <v>10</v>
      </c>
      <c r="N103" s="9"/>
      <c r="O103" s="9">
        <v>20</v>
      </c>
      <c r="P103" s="9">
        <v>23</v>
      </c>
      <c r="Q103" s="9">
        <v>20</v>
      </c>
      <c r="S103" s="9">
        <v>70</v>
      </c>
      <c r="U103" s="9"/>
      <c r="W103" s="9"/>
      <c r="Y103" s="9"/>
      <c r="AA103" s="9"/>
      <c r="AD103" s="9"/>
    </row>
    <row r="104" spans="1:33" x14ac:dyDescent="0.25">
      <c r="A104" s="9"/>
      <c r="I104" s="5"/>
      <c r="K104" s="9" t="s">
        <v>147</v>
      </c>
      <c r="L104" s="9">
        <v>0</v>
      </c>
      <c r="M104" s="9">
        <v>0</v>
      </c>
      <c r="N104" s="9"/>
      <c r="O104" s="9">
        <v>19</v>
      </c>
      <c r="P104" s="9">
        <v>20</v>
      </c>
      <c r="Q104" s="9">
        <v>23</v>
      </c>
      <c r="S104" s="9">
        <v>68.888888890000004</v>
      </c>
      <c r="U104" s="9"/>
      <c r="W104" s="9"/>
      <c r="Y104" s="9"/>
      <c r="AA104" s="9"/>
    </row>
    <row r="105" spans="1:33" x14ac:dyDescent="0.25">
      <c r="K105" s="9" t="s">
        <v>148</v>
      </c>
      <c r="L105" s="9">
        <v>7</v>
      </c>
      <c r="M105" s="9">
        <v>23.333333329999999</v>
      </c>
      <c r="N105" s="9"/>
      <c r="O105" s="9">
        <v>18</v>
      </c>
      <c r="P105" s="9">
        <v>19</v>
      </c>
      <c r="Q105" s="9">
        <v>15</v>
      </c>
      <c r="S105" s="9">
        <v>57.777777780000001</v>
      </c>
      <c r="U105" s="9"/>
      <c r="W105" s="9"/>
      <c r="Y105" s="9"/>
      <c r="AA105" s="9"/>
    </row>
    <row r="106" spans="1:33" x14ac:dyDescent="0.25">
      <c r="K106" s="9" t="s">
        <v>149</v>
      </c>
      <c r="L106" s="9">
        <v>12</v>
      </c>
      <c r="M106" s="9">
        <v>40</v>
      </c>
      <c r="N106" s="9"/>
      <c r="O106" s="9">
        <v>23</v>
      </c>
      <c r="P106" s="9">
        <v>30</v>
      </c>
      <c r="Q106" s="9">
        <v>24</v>
      </c>
      <c r="S106" s="9">
        <v>85.555555560000002</v>
      </c>
      <c r="U106" s="9"/>
      <c r="W106" s="9"/>
      <c r="Y106" s="9"/>
      <c r="AA106" s="9"/>
      <c r="AD106" s="9"/>
      <c r="AG106" s="9"/>
    </row>
    <row r="107" spans="1:33" x14ac:dyDescent="0.25">
      <c r="K107" s="9" t="s">
        <v>150</v>
      </c>
      <c r="L107" s="9">
        <v>0</v>
      </c>
      <c r="M107" s="9">
        <v>0</v>
      </c>
      <c r="N107" s="9"/>
      <c r="O107" s="9">
        <v>17</v>
      </c>
      <c r="P107" s="9">
        <v>13</v>
      </c>
      <c r="Q107" s="9">
        <v>10</v>
      </c>
      <c r="S107" s="9">
        <v>44.444444439999998</v>
      </c>
      <c r="AD107" s="9"/>
      <c r="AG107" s="9"/>
    </row>
    <row r="108" spans="1:33" x14ac:dyDescent="0.25">
      <c r="K108" s="9" t="s">
        <v>151</v>
      </c>
      <c r="L108" s="9">
        <v>0</v>
      </c>
      <c r="M108" s="9">
        <v>0</v>
      </c>
      <c r="N108" s="9"/>
      <c r="O108" s="9">
        <v>20</v>
      </c>
      <c r="P108" s="9">
        <v>17</v>
      </c>
      <c r="Q108" s="9">
        <v>20</v>
      </c>
      <c r="S108" s="9">
        <v>63.333333330000002</v>
      </c>
      <c r="U108" s="9"/>
      <c r="W108" s="9"/>
      <c r="AD108" s="9"/>
      <c r="AG108" s="9"/>
    </row>
    <row r="109" spans="1:33" x14ac:dyDescent="0.25">
      <c r="K109" s="9" t="s">
        <v>152</v>
      </c>
      <c r="L109" s="9">
        <v>0</v>
      </c>
      <c r="M109" s="9">
        <v>0</v>
      </c>
      <c r="N109" s="9"/>
      <c r="O109" s="9">
        <v>23</v>
      </c>
      <c r="P109" s="9">
        <v>17</v>
      </c>
      <c r="Q109" s="9">
        <v>19</v>
      </c>
      <c r="S109" s="9">
        <v>65.555555560000002</v>
      </c>
      <c r="U109" s="9"/>
      <c r="W109" s="9"/>
      <c r="AD109" s="9"/>
      <c r="AG109" s="9"/>
    </row>
    <row r="110" spans="1:33" x14ac:dyDescent="0.25">
      <c r="K110" s="9" t="s">
        <v>153</v>
      </c>
      <c r="L110" s="9">
        <v>7</v>
      </c>
      <c r="M110" s="9">
        <v>23.333333329999999</v>
      </c>
      <c r="N110" s="9"/>
      <c r="O110" s="9">
        <v>21</v>
      </c>
      <c r="P110" s="9">
        <v>15</v>
      </c>
      <c r="Q110" s="9">
        <v>10</v>
      </c>
      <c r="S110" s="9">
        <v>51.111111110000003</v>
      </c>
      <c r="U110" s="9"/>
      <c r="W110" s="9"/>
      <c r="AD110" s="9"/>
      <c r="AG110" s="9"/>
    </row>
    <row r="111" spans="1:33" x14ac:dyDescent="0.25">
      <c r="B111" s="9"/>
      <c r="C111" s="9"/>
      <c r="D111" s="9"/>
      <c r="E111" s="9"/>
      <c r="F111" s="9"/>
      <c r="G111" s="9"/>
      <c r="H111" s="9"/>
      <c r="I111" s="9"/>
      <c r="J111" s="9"/>
      <c r="K111" s="9" t="s">
        <v>154</v>
      </c>
      <c r="L111" s="9">
        <v>0</v>
      </c>
      <c r="M111" s="9">
        <v>0</v>
      </c>
      <c r="O111" s="9">
        <v>27</v>
      </c>
      <c r="P111" s="9">
        <v>28</v>
      </c>
      <c r="Q111" s="9">
        <v>22</v>
      </c>
      <c r="S111" s="9">
        <v>85.555555560000002</v>
      </c>
      <c r="U111" s="9"/>
      <c r="W111" s="9"/>
      <c r="AD111" s="9"/>
      <c r="AG111" s="9"/>
    </row>
    <row r="112" spans="1:33" x14ac:dyDescent="0.25">
      <c r="AD112" s="9"/>
      <c r="AG112" s="9"/>
    </row>
    <row r="113" spans="1:18" x14ac:dyDescent="0.25">
      <c r="O113" s="9"/>
      <c r="P113" s="9"/>
      <c r="Q113" s="9"/>
      <c r="R113" s="9"/>
    </row>
    <row r="114" spans="1:18" x14ac:dyDescent="0.25">
      <c r="C114" t="s">
        <v>127</v>
      </c>
    </row>
    <row r="115" spans="1:18" x14ac:dyDescent="0.25">
      <c r="A115" s="1" t="s">
        <v>108</v>
      </c>
      <c r="B115" s="1"/>
      <c r="C115" s="1"/>
      <c r="D115" s="1"/>
      <c r="E115" s="1"/>
      <c r="F115" s="1" t="s">
        <v>109</v>
      </c>
      <c r="G115" s="1"/>
      <c r="H115" s="1"/>
      <c r="K115" s="9"/>
    </row>
    <row r="116" spans="1:18" x14ac:dyDescent="0.25">
      <c r="A116" t="s">
        <v>115</v>
      </c>
      <c r="B116" t="s">
        <v>129</v>
      </c>
      <c r="F116" t="s">
        <v>115</v>
      </c>
      <c r="G116" t="s">
        <v>111</v>
      </c>
      <c r="K116" s="9"/>
    </row>
    <row r="117" spans="1:18" x14ac:dyDescent="0.25">
      <c r="A117" t="s">
        <v>55</v>
      </c>
      <c r="B117">
        <v>131</v>
      </c>
      <c r="C117" s="4"/>
      <c r="D117" s="4"/>
      <c r="E117" s="4"/>
      <c r="F117" t="s">
        <v>58</v>
      </c>
      <c r="G117">
        <v>118</v>
      </c>
      <c r="H117" s="4"/>
      <c r="K117" s="9"/>
    </row>
    <row r="118" spans="1:18" x14ac:dyDescent="0.25">
      <c r="A118" t="s">
        <v>57</v>
      </c>
      <c r="B118">
        <v>118</v>
      </c>
      <c r="F118" t="s">
        <v>56</v>
      </c>
      <c r="G118">
        <v>104</v>
      </c>
      <c r="K118" s="9"/>
    </row>
    <row r="119" spans="1:18" x14ac:dyDescent="0.25">
      <c r="A119" t="s">
        <v>59</v>
      </c>
      <c r="B119">
        <v>110</v>
      </c>
      <c r="F119" t="s">
        <v>61</v>
      </c>
      <c r="G119">
        <v>83</v>
      </c>
      <c r="K119" s="9"/>
    </row>
    <row r="120" spans="1:18" x14ac:dyDescent="0.25">
      <c r="A120" t="s">
        <v>60</v>
      </c>
      <c r="B120">
        <v>130</v>
      </c>
      <c r="F120" t="s">
        <v>64</v>
      </c>
      <c r="G120">
        <v>103</v>
      </c>
    </row>
    <row r="121" spans="1:18" x14ac:dyDescent="0.25">
      <c r="A121" t="s">
        <v>63</v>
      </c>
      <c r="B121">
        <v>140</v>
      </c>
      <c r="F121" t="s">
        <v>62</v>
      </c>
      <c r="G121">
        <v>137</v>
      </c>
      <c r="K121" s="9"/>
    </row>
    <row r="122" spans="1:18" x14ac:dyDescent="0.25">
      <c r="A122" t="s">
        <v>67</v>
      </c>
      <c r="B122">
        <v>95</v>
      </c>
      <c r="F122" t="s">
        <v>66</v>
      </c>
      <c r="G122">
        <v>133</v>
      </c>
      <c r="K122" s="9"/>
    </row>
    <row r="123" spans="1:18" x14ac:dyDescent="0.25">
      <c r="A123" t="s">
        <v>70</v>
      </c>
      <c r="B123">
        <v>126</v>
      </c>
      <c r="F123" t="s">
        <v>65</v>
      </c>
      <c r="G123">
        <v>119</v>
      </c>
      <c r="K123" s="9"/>
    </row>
    <row r="124" spans="1:18" x14ac:dyDescent="0.25">
      <c r="A124" t="s">
        <v>71</v>
      </c>
      <c r="B124">
        <v>78</v>
      </c>
      <c r="F124" t="s">
        <v>69</v>
      </c>
      <c r="G124">
        <v>96</v>
      </c>
      <c r="K124" s="9"/>
    </row>
    <row r="125" spans="1:18" x14ac:dyDescent="0.25">
      <c r="A125" t="s">
        <v>68</v>
      </c>
      <c r="B125">
        <v>97</v>
      </c>
      <c r="F125" t="s">
        <v>72</v>
      </c>
      <c r="G125">
        <v>117</v>
      </c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t="s">
        <v>73</v>
      </c>
      <c r="B126">
        <v>103</v>
      </c>
      <c r="F126" t="s">
        <v>74</v>
      </c>
      <c r="G126">
        <v>111</v>
      </c>
      <c r="N126" s="9"/>
      <c r="O126" s="9"/>
      <c r="P126" s="9"/>
      <c r="Q126" s="9"/>
      <c r="R126" s="9"/>
    </row>
    <row r="127" spans="1:18" x14ac:dyDescent="0.25"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C129" t="s">
        <v>128</v>
      </c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1" t="s">
        <v>108</v>
      </c>
      <c r="B130" s="1"/>
      <c r="C130" s="1"/>
      <c r="D130" s="1"/>
      <c r="E130" s="1"/>
      <c r="F130" s="1" t="s">
        <v>109</v>
      </c>
      <c r="G130" s="1"/>
      <c r="H130" s="1"/>
      <c r="I130" s="1"/>
      <c r="J130" s="1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t="s">
        <v>115</v>
      </c>
      <c r="B131" t="s">
        <v>126</v>
      </c>
      <c r="F131" t="s">
        <v>115</v>
      </c>
      <c r="G131" t="s">
        <v>126</v>
      </c>
    </row>
    <row r="132" spans="1:18" x14ac:dyDescent="0.25">
      <c r="B132" s="4" t="s">
        <v>54</v>
      </c>
      <c r="C132" s="8" t="s">
        <v>18</v>
      </c>
      <c r="G132" s="4" t="s">
        <v>54</v>
      </c>
      <c r="H132" s="8" t="s">
        <v>18</v>
      </c>
    </row>
    <row r="133" spans="1:18" x14ac:dyDescent="0.25">
      <c r="A133" t="s">
        <v>55</v>
      </c>
      <c r="B133">
        <v>255</v>
      </c>
      <c r="C133" s="5">
        <f t="shared" ref="C133:C142" si="10">B133*100/300</f>
        <v>85</v>
      </c>
      <c r="F133" t="s">
        <v>58</v>
      </c>
      <c r="G133">
        <v>238</v>
      </c>
      <c r="H133" s="5">
        <f>G133*100/300</f>
        <v>79.333333333333329</v>
      </c>
    </row>
    <row r="134" spans="1:18" x14ac:dyDescent="0.25">
      <c r="A134" t="s">
        <v>57</v>
      </c>
      <c r="B134">
        <v>249</v>
      </c>
      <c r="C134" s="5">
        <f t="shared" si="10"/>
        <v>83</v>
      </c>
      <c r="F134" t="s">
        <v>56</v>
      </c>
      <c r="G134">
        <v>252</v>
      </c>
      <c r="H134" s="5">
        <f t="shared" ref="H134:H142" si="11">G134*100/300</f>
        <v>84</v>
      </c>
    </row>
    <row r="135" spans="1:18" x14ac:dyDescent="0.25">
      <c r="A135" t="s">
        <v>59</v>
      </c>
      <c r="B135">
        <v>264</v>
      </c>
      <c r="C135" s="5">
        <f t="shared" si="10"/>
        <v>88</v>
      </c>
      <c r="F135" t="s">
        <v>61</v>
      </c>
      <c r="G135">
        <v>207</v>
      </c>
      <c r="H135" s="5">
        <f t="shared" si="11"/>
        <v>69</v>
      </c>
    </row>
    <row r="136" spans="1:18" x14ac:dyDescent="0.25">
      <c r="A136" t="s">
        <v>60</v>
      </c>
      <c r="B136">
        <v>269</v>
      </c>
      <c r="C136" s="5">
        <f t="shared" si="10"/>
        <v>89.666666666666671</v>
      </c>
      <c r="F136" t="s">
        <v>64</v>
      </c>
      <c r="G136">
        <v>268</v>
      </c>
      <c r="H136" s="5">
        <f t="shared" si="11"/>
        <v>89.333333333333329</v>
      </c>
    </row>
    <row r="137" spans="1:18" x14ac:dyDescent="0.25">
      <c r="A137" t="s">
        <v>63</v>
      </c>
      <c r="B137">
        <v>256</v>
      </c>
      <c r="C137" s="5">
        <f t="shared" si="10"/>
        <v>85.333333333333329</v>
      </c>
      <c r="F137" t="s">
        <v>62</v>
      </c>
      <c r="G137">
        <v>269</v>
      </c>
      <c r="H137" s="5">
        <f t="shared" si="11"/>
        <v>89.666666666666671</v>
      </c>
    </row>
    <row r="138" spans="1:18" x14ac:dyDescent="0.25">
      <c r="A138" t="s">
        <v>67</v>
      </c>
      <c r="B138">
        <v>284</v>
      </c>
      <c r="C138" s="5">
        <f t="shared" si="10"/>
        <v>94.666666666666671</v>
      </c>
      <c r="F138" t="s">
        <v>66</v>
      </c>
      <c r="G138">
        <v>270</v>
      </c>
      <c r="H138" s="5">
        <f t="shared" si="11"/>
        <v>90</v>
      </c>
    </row>
    <row r="139" spans="1:18" x14ac:dyDescent="0.25">
      <c r="A139" t="s">
        <v>70</v>
      </c>
      <c r="B139">
        <v>270</v>
      </c>
      <c r="C139" s="5">
        <f t="shared" si="10"/>
        <v>90</v>
      </c>
      <c r="F139" t="s">
        <v>65</v>
      </c>
      <c r="G139">
        <v>260</v>
      </c>
      <c r="H139" s="5">
        <f t="shared" si="11"/>
        <v>86.666666666666671</v>
      </c>
    </row>
    <row r="140" spans="1:18" x14ac:dyDescent="0.25">
      <c r="A140" t="s">
        <v>71</v>
      </c>
      <c r="B140">
        <v>272</v>
      </c>
      <c r="C140" s="5">
        <f t="shared" si="10"/>
        <v>90.666666666666671</v>
      </c>
      <c r="F140" t="s">
        <v>69</v>
      </c>
      <c r="G140">
        <v>241</v>
      </c>
      <c r="H140" s="5">
        <f t="shared" si="11"/>
        <v>80.333333333333329</v>
      </c>
    </row>
    <row r="141" spans="1:18" x14ac:dyDescent="0.25">
      <c r="A141" t="s">
        <v>68</v>
      </c>
      <c r="B141">
        <v>263</v>
      </c>
      <c r="C141" s="5">
        <f t="shared" si="10"/>
        <v>87.666666666666671</v>
      </c>
      <c r="F141" t="s">
        <v>72</v>
      </c>
      <c r="G141">
        <v>268</v>
      </c>
      <c r="H141" s="5">
        <f t="shared" si="11"/>
        <v>89.333333333333329</v>
      </c>
    </row>
    <row r="142" spans="1:18" x14ac:dyDescent="0.25">
      <c r="A142" t="s">
        <v>73</v>
      </c>
      <c r="B142">
        <v>249</v>
      </c>
      <c r="C142" s="5">
        <f t="shared" si="10"/>
        <v>83</v>
      </c>
      <c r="F142" t="s">
        <v>74</v>
      </c>
      <c r="G142">
        <v>274</v>
      </c>
      <c r="H142" s="5">
        <f t="shared" si="11"/>
        <v>91.333333333333329</v>
      </c>
    </row>
    <row r="143" spans="1:18" x14ac:dyDescent="0.25">
      <c r="H143" s="5"/>
    </row>
  </sheetData>
  <pageMargins left="0.511811024" right="0.511811024" top="0.78740157499999996" bottom="0.78740157499999996" header="0.31496062000000002" footer="0.31496062000000002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Figure 4</vt:lpstr>
      <vt:lpstr>Figure 4-figure supplement 1</vt:lpstr>
      <vt:lpstr>Figure 4-figure 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Popik</dc:creator>
  <cp:lastModifiedBy>Bruno Popik</cp:lastModifiedBy>
  <dcterms:created xsi:type="dcterms:W3CDTF">2019-08-04T12:51:43Z</dcterms:created>
  <dcterms:modified xsi:type="dcterms:W3CDTF">2019-12-19T03:01:18Z</dcterms:modified>
</cp:coreProperties>
</file>