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back\OneDrive\Desktop\Drennan lab\HypD paper\Revisions submit\"/>
    </mc:Choice>
  </mc:AlternateContent>
  <xr:revisionPtr revIDLastSave="0" documentId="13_ncr:1_{111D46B0-66E9-4FE3-8BBB-E5B393DB7565}" xr6:coauthVersionLast="45" xr6:coauthVersionMax="45" xr10:uidLastSave="{00000000-0000-0000-0000-000000000000}"/>
  <bookViews>
    <workbookView xWindow="0" yWindow="0" windowWidth="19200" windowHeight="10200" xr2:uid="{75AAE341-1253-9C47-9439-006130256400}"/>
  </bookViews>
  <sheets>
    <sheet name="Sheet2" sheetId="2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2" l="1"/>
  <c r="J16" i="2" s="1"/>
  <c r="I15" i="2"/>
  <c r="I16" i="2" s="1"/>
  <c r="H15" i="2"/>
  <c r="M8" i="2" s="1"/>
  <c r="G15" i="2"/>
  <c r="G16" i="2" s="1"/>
  <c r="O4" i="2" l="1"/>
  <c r="M5" i="2"/>
  <c r="N3" i="2"/>
  <c r="N7" i="2"/>
  <c r="N5" i="2"/>
  <c r="O5" i="2"/>
  <c r="O3" i="2"/>
  <c r="N8" i="2"/>
  <c r="Q8" i="2" s="1"/>
  <c r="N6" i="2"/>
  <c r="N4" i="2"/>
  <c r="O8" i="2"/>
  <c r="M7" i="2"/>
  <c r="M4" i="2"/>
  <c r="Q5" i="2"/>
  <c r="O7" i="2"/>
  <c r="M6" i="2"/>
  <c r="H16" i="2"/>
  <c r="M3" i="2"/>
  <c r="O6" i="2"/>
  <c r="J7" i="2"/>
  <c r="P8" i="2" l="1"/>
  <c r="O9" i="2"/>
  <c r="N9" i="2"/>
  <c r="P5" i="2"/>
  <c r="Q4" i="2"/>
  <c r="P4" i="2"/>
  <c r="Q7" i="2"/>
  <c r="P7" i="2"/>
  <c r="P6" i="2"/>
  <c r="Q6" i="2"/>
  <c r="P3" i="2"/>
  <c r="M9" i="2"/>
  <c r="Q3" i="2"/>
  <c r="J3" i="2"/>
  <c r="J4" i="2"/>
  <c r="J5" i="2"/>
  <c r="P9" i="2" l="1"/>
</calcChain>
</file>

<file path=xl/sharedStrings.xml><?xml version="1.0" encoding="utf-8"?>
<sst xmlns="http://schemas.openxmlformats.org/spreadsheetml/2006/main" count="26" uniqueCount="24">
  <si>
    <t>sum</t>
  </si>
  <si>
    <t>pro/sum</t>
  </si>
  <si>
    <t>Precursor ion</t>
  </si>
  <si>
    <t>Fragment</t>
  </si>
  <si>
    <t>%Total ions for HypD rxns, n=3</t>
  </si>
  <si>
    <t xml:space="preserve"> 0.8 ± 0.1</t>
  </si>
  <si>
    <t>84.7 ± 2.9</t>
  </si>
  <si>
    <t>11.7 ± 2.7</t>
  </si>
  <si>
    <t>0.2 ± 0.1</t>
  </si>
  <si>
    <t>2.2 ± 0.8</t>
  </si>
  <si>
    <t>0.4 ± 0.1</t>
  </si>
  <si>
    <t>%Total ions for HypD rxns, Sample 1</t>
  </si>
  <si>
    <t>%Total ions for HypD rxns, Sample 2</t>
  </si>
  <si>
    <t>%Total ions for HypD rxns, Sample 3</t>
  </si>
  <si>
    <t>Mean</t>
  </si>
  <si>
    <t>St. Dev.</t>
  </si>
  <si>
    <t>LC-MS/MS Peak area, Sample 1</t>
  </si>
  <si>
    <t>LC-MS/MS Peak area, Sample 2</t>
  </si>
  <si>
    <t>LC-MS/MS Peak area, Sample 3</t>
  </si>
  <si>
    <r>
      <t>%Total ions for L-Pro Control in D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</si>
  <si>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LC-MS/MS Peak area, L-Pro Control in D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</si>
  <si>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B. Percent total ions for L-Proline control in D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 and HypD reactions run in D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 (n=3)</t>
    </r>
  </si>
  <si>
    <r>
      <t>A. LC-MS/MS peak areas for L-Proline control in D2O and HypD reactions run in D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 (n=3)</t>
    </r>
  </si>
  <si>
    <r>
      <t>C. Percent total ions breakdown for each of HypD rxn run in D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 (n=3)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</si>
</sst>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b/>
      <sz val="12"/>
      <color theme="1"/>
      <name val="Arial"/>
      <family val="2"/>
    </font>
    <font>
      <b/>
      <vertAlign val="subscript"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9" xfId="0" applyFont="1" applyBorder="1"/>
    <xf numFmtId="0" fontId="1" fillId="0" borderId="5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3AB56-C5F5-054E-AC81-B94783E8F82F}">
  <dimension ref="A1:X19"/>
  <sheetViews>
    <sheetView tabSelected="1" zoomScale="85" zoomScaleNormal="85" workbookViewId="0">
      <selection activeCell="H11" sqref="H11"/>
    </sheetView>
  </sheetViews>
  <sheetFormatPr defaultColWidth="10.6640625" defaultRowHeight="15.5" x14ac:dyDescent="0.35"/>
  <cols>
    <col min="5" max="5" width="14.1640625" customWidth="1"/>
  </cols>
  <sheetData>
    <row r="1" spans="1:24" ht="66" customHeight="1" thickBot="1" x14ac:dyDescent="0.5">
      <c r="A1" s="27" t="s">
        <v>22</v>
      </c>
      <c r="B1" s="27"/>
      <c r="C1" s="27"/>
      <c r="D1" s="27"/>
      <c r="E1" s="27"/>
      <c r="F1" s="27"/>
      <c r="H1" s="27" t="s">
        <v>21</v>
      </c>
      <c r="I1" s="28"/>
      <c r="J1" s="28"/>
      <c r="K1" s="28"/>
      <c r="M1" s="27" t="s">
        <v>23</v>
      </c>
      <c r="N1" s="27"/>
      <c r="O1" s="27"/>
      <c r="P1" s="27"/>
      <c r="Q1" s="27"/>
      <c r="T1" s="19"/>
    </row>
    <row r="2" spans="1:24" ht="79" thickBot="1" x14ac:dyDescent="0.4">
      <c r="A2" s="25" t="s">
        <v>2</v>
      </c>
      <c r="B2" s="2" t="s">
        <v>3</v>
      </c>
      <c r="C2" s="2" t="s">
        <v>20</v>
      </c>
      <c r="D2" s="2" t="s">
        <v>16</v>
      </c>
      <c r="E2" s="2" t="s">
        <v>17</v>
      </c>
      <c r="F2" s="2" t="s">
        <v>18</v>
      </c>
      <c r="H2" s="5" t="s">
        <v>2</v>
      </c>
      <c r="I2" s="2" t="s">
        <v>3</v>
      </c>
      <c r="J2" s="2" t="s">
        <v>19</v>
      </c>
      <c r="K2" s="2" t="s">
        <v>4</v>
      </c>
      <c r="L2" s="19"/>
      <c r="M2" s="3" t="s">
        <v>11</v>
      </c>
      <c r="N2" s="4" t="s">
        <v>12</v>
      </c>
      <c r="O2" s="4" t="s">
        <v>13</v>
      </c>
      <c r="P2" s="20" t="s">
        <v>14</v>
      </c>
      <c r="Q2" s="21" t="s">
        <v>15</v>
      </c>
      <c r="T2" s="11"/>
    </row>
    <row r="3" spans="1:24" ht="16" thickBot="1" x14ac:dyDescent="0.4">
      <c r="A3" s="26">
        <v>116.1</v>
      </c>
      <c r="B3" s="6">
        <v>70.099999999999994</v>
      </c>
      <c r="C3" s="7">
        <v>5136348</v>
      </c>
      <c r="D3" s="7">
        <v>6019305</v>
      </c>
      <c r="E3" s="8">
        <v>2469916</v>
      </c>
      <c r="F3" s="7">
        <v>3857200</v>
      </c>
      <c r="H3" s="9">
        <v>116.1</v>
      </c>
      <c r="I3" s="6">
        <v>70.099999999999994</v>
      </c>
      <c r="J3" s="10">
        <f>C3/G15*100</f>
        <v>94.747898384598756</v>
      </c>
      <c r="K3" s="7" t="s">
        <v>6</v>
      </c>
      <c r="L3" s="11"/>
      <c r="M3" s="12">
        <f>D3/H15*100</f>
        <v>84.120881409123172</v>
      </c>
      <c r="N3" s="13">
        <f>E3/I15*100</f>
        <v>82.1437111529345</v>
      </c>
      <c r="O3" s="13">
        <f>F3/J15*100</f>
        <v>87.823255129834848</v>
      </c>
      <c r="P3" s="13">
        <f t="shared" ref="P3:P8" si="0">AVERAGE(M3:O3)</f>
        <v>84.695949230630831</v>
      </c>
      <c r="Q3" s="14">
        <f t="shared" ref="Q3:Q8" si="1">STDEV(M3:O3)</f>
        <v>2.8831115475968732</v>
      </c>
      <c r="T3" s="11"/>
    </row>
    <row r="4" spans="1:24" ht="16" thickBot="1" x14ac:dyDescent="0.4">
      <c r="A4" s="26">
        <v>117.1</v>
      </c>
      <c r="B4" s="6">
        <v>70.099999999999994</v>
      </c>
      <c r="C4" s="7">
        <v>47912</v>
      </c>
      <c r="D4" s="7">
        <v>55505</v>
      </c>
      <c r="E4" s="8">
        <v>19978</v>
      </c>
      <c r="F4" s="7">
        <v>37368</v>
      </c>
      <c r="H4" s="9">
        <v>117.1</v>
      </c>
      <c r="I4" s="6">
        <v>70.099999999999994</v>
      </c>
      <c r="J4" s="10">
        <f>C4/G15*100</f>
        <v>0.88381108667148245</v>
      </c>
      <c r="K4" s="7" t="s">
        <v>5</v>
      </c>
      <c r="L4" s="11"/>
      <c r="M4" s="12">
        <f>D4/H15*100</f>
        <v>0.77569246326833108</v>
      </c>
      <c r="N4" s="13">
        <f>E4/I15*100</f>
        <v>0.66442221574066707</v>
      </c>
      <c r="O4" s="13">
        <f>F4/J15*100</f>
        <v>0.85081909097056618</v>
      </c>
      <c r="P4" s="13">
        <f t="shared" si="0"/>
        <v>0.76364458999318818</v>
      </c>
      <c r="Q4" s="14">
        <f t="shared" si="1"/>
        <v>9.3780660115548739E-2</v>
      </c>
      <c r="T4" s="11"/>
    </row>
    <row r="5" spans="1:24" ht="16" thickBot="1" x14ac:dyDescent="0.4">
      <c r="A5" s="26">
        <v>117.1</v>
      </c>
      <c r="B5" s="6">
        <v>71.099999999999994</v>
      </c>
      <c r="C5" s="7">
        <v>175934</v>
      </c>
      <c r="D5" s="7">
        <v>941917</v>
      </c>
      <c r="E5" s="8">
        <v>404572</v>
      </c>
      <c r="F5" s="7">
        <v>378975</v>
      </c>
      <c r="H5" s="9">
        <v>117.1</v>
      </c>
      <c r="I5" s="6">
        <v>71.099999999999994</v>
      </c>
      <c r="J5" s="10">
        <f>C5/G15*100</f>
        <v>3.2453752655380823</v>
      </c>
      <c r="K5" s="7" t="s">
        <v>7</v>
      </c>
      <c r="L5" s="11"/>
      <c r="M5" s="12">
        <f>D5/H15*100</f>
        <v>13.163461272395576</v>
      </c>
      <c r="N5" s="13">
        <f>E5/I15*100</f>
        <v>13.455131878397896</v>
      </c>
      <c r="O5" s="13">
        <f>F5/J15*100</f>
        <v>8.6287509366455346</v>
      </c>
      <c r="P5" s="13">
        <f t="shared" si="0"/>
        <v>11.749114695813001</v>
      </c>
      <c r="Q5" s="14">
        <f t="shared" si="1"/>
        <v>2.7062465570870953</v>
      </c>
      <c r="T5" s="11"/>
    </row>
    <row r="6" spans="1:24" ht="16" thickBot="1" x14ac:dyDescent="0.4">
      <c r="A6" s="26">
        <v>118.1</v>
      </c>
      <c r="B6" s="6">
        <v>71.099999999999994</v>
      </c>
      <c r="C6" s="6">
        <v>0</v>
      </c>
      <c r="D6" s="7">
        <v>10548</v>
      </c>
      <c r="E6" s="8">
        <v>7803</v>
      </c>
      <c r="F6" s="7">
        <v>8235</v>
      </c>
      <c r="H6" s="9">
        <v>118.1</v>
      </c>
      <c r="I6" s="6">
        <v>71.099999999999994</v>
      </c>
      <c r="J6" s="10">
        <v>0</v>
      </c>
      <c r="K6" s="7" t="s">
        <v>8</v>
      </c>
      <c r="L6" s="11"/>
      <c r="M6" s="12">
        <f>D6/H15*100</f>
        <v>0.14741021714357905</v>
      </c>
      <c r="N6" s="13">
        <f>E6/I15*100</f>
        <v>0.25950978823828341</v>
      </c>
      <c r="O6" s="13">
        <f>F6/J15*100</f>
        <v>0.18749987192631701</v>
      </c>
      <c r="P6" s="13">
        <f t="shared" si="0"/>
        <v>0.1981399591027265</v>
      </c>
      <c r="Q6" s="14">
        <f t="shared" si="1"/>
        <v>5.6802174705246712E-2</v>
      </c>
      <c r="T6" s="11"/>
    </row>
    <row r="7" spans="1:24" ht="16" thickBot="1" x14ac:dyDescent="0.4">
      <c r="A7" s="26">
        <v>118.1</v>
      </c>
      <c r="B7" s="6">
        <v>72.099999999999994</v>
      </c>
      <c r="C7" s="7">
        <v>60874</v>
      </c>
      <c r="D7" s="7">
        <v>108341</v>
      </c>
      <c r="E7" s="8">
        <v>89275</v>
      </c>
      <c r="F7" s="7">
        <v>93384</v>
      </c>
      <c r="H7" s="9">
        <v>118.1</v>
      </c>
      <c r="I7" s="6">
        <v>72.099999999999994</v>
      </c>
      <c r="J7" s="10">
        <f>C7/G15*100</f>
        <v>1.122915263191681</v>
      </c>
      <c r="K7" s="7" t="s">
        <v>9</v>
      </c>
      <c r="L7" s="11"/>
      <c r="M7" s="12">
        <f>D7/H15*100</f>
        <v>1.5140851664346322</v>
      </c>
      <c r="N7" s="13">
        <f>E7/I15*100</f>
        <v>2.9690806542320582</v>
      </c>
      <c r="O7" s="13">
        <f>F7/J15*100</f>
        <v>2.1262280558551527</v>
      </c>
      <c r="P7" s="13">
        <f t="shared" si="0"/>
        <v>2.2031312921739477</v>
      </c>
      <c r="Q7" s="14">
        <f t="shared" si="1"/>
        <v>0.73053990184995721</v>
      </c>
      <c r="T7" s="11"/>
    </row>
    <row r="8" spans="1:24" ht="16" thickBot="1" x14ac:dyDescent="0.4">
      <c r="A8" s="26">
        <v>120.1</v>
      </c>
      <c r="B8" s="6">
        <v>74.099999999999994</v>
      </c>
      <c r="C8" s="6">
        <v>0</v>
      </c>
      <c r="D8" s="7">
        <v>19926</v>
      </c>
      <c r="E8" s="8">
        <v>15279</v>
      </c>
      <c r="F8" s="7">
        <v>16841</v>
      </c>
      <c r="H8" s="9">
        <v>120.1</v>
      </c>
      <c r="I8" s="6">
        <v>74.099999999999994</v>
      </c>
      <c r="J8" s="10">
        <v>0</v>
      </c>
      <c r="K8" s="7" t="s">
        <v>10</v>
      </c>
      <c r="L8" s="11"/>
      <c r="M8" s="12">
        <f>D8/H15*100</f>
        <v>0.27846947163471336</v>
      </c>
      <c r="N8" s="13">
        <f>E8/I15*100</f>
        <v>0.50814431045658492</v>
      </c>
      <c r="O8" s="13">
        <f>F8/J15*100</f>
        <v>0.38344691476759013</v>
      </c>
      <c r="P8" s="13">
        <f t="shared" si="0"/>
        <v>0.39002023228629618</v>
      </c>
      <c r="Q8" s="14">
        <f t="shared" si="1"/>
        <v>0.11497842960470633</v>
      </c>
      <c r="T8" s="11"/>
      <c r="U8" s="11"/>
      <c r="V8" s="11"/>
      <c r="W8" s="11"/>
      <c r="X8" s="11"/>
    </row>
    <row r="9" spans="1:24" ht="16" thickBot="1" x14ac:dyDescent="0.4">
      <c r="F9" s="11"/>
      <c r="G9" s="11"/>
      <c r="H9" s="11"/>
      <c r="I9" s="11"/>
      <c r="J9" s="11"/>
      <c r="K9" s="11"/>
      <c r="L9" s="11"/>
      <c r="M9" s="15">
        <f>SUM(M3:M8)</f>
        <v>99.999999999999986</v>
      </c>
      <c r="N9" s="16">
        <f>SUM(N3:N8)</f>
        <v>100</v>
      </c>
      <c r="O9" s="16">
        <f>SUM(O3:O8)</f>
        <v>100</v>
      </c>
      <c r="P9" s="16">
        <f>SUM(P3:P8)</f>
        <v>100</v>
      </c>
      <c r="Q9" s="17"/>
      <c r="W9" s="1"/>
    </row>
    <row r="11" spans="1:24" x14ac:dyDescent="0.35">
      <c r="H11" s="1"/>
      <c r="I11" s="1"/>
    </row>
    <row r="15" spans="1:24" x14ac:dyDescent="0.35">
      <c r="F15" s="11" t="s">
        <v>0</v>
      </c>
      <c r="G15" s="18">
        <f>SUM(C3:C8)</f>
        <v>5421068</v>
      </c>
      <c r="H15" s="18">
        <f>SUM(D3:D8)</f>
        <v>7155542</v>
      </c>
      <c r="I15" s="18">
        <f>SUM(E3:E8)</f>
        <v>3006823</v>
      </c>
      <c r="J15" s="18">
        <f>SUM(F3:F8)</f>
        <v>4392003</v>
      </c>
    </row>
    <row r="16" spans="1:24" x14ac:dyDescent="0.35">
      <c r="F16" s="11" t="s">
        <v>1</v>
      </c>
      <c r="G16" s="11">
        <f>C3/G15*100</f>
        <v>94.747898384598756</v>
      </c>
      <c r="H16" s="11">
        <f>D3/H15*100</f>
        <v>84.120881409123172</v>
      </c>
      <c r="I16" s="11">
        <f>E3/I15*100</f>
        <v>82.1437111529345</v>
      </c>
      <c r="J16" s="11">
        <f>F3/J15*100</f>
        <v>87.823255129834848</v>
      </c>
    </row>
    <row r="19" spans="1:4" x14ac:dyDescent="0.35">
      <c r="A19" s="22"/>
      <c r="B19" s="22"/>
      <c r="C19" s="23"/>
      <c r="D19" s="24"/>
    </row>
  </sheetData>
  <mergeCells count="3">
    <mergeCell ref="H1:K1"/>
    <mergeCell ref="M1:Q1"/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Lindsey Backman</cp:lastModifiedBy>
  <dcterms:created xsi:type="dcterms:W3CDTF">2019-12-19T13:15:49Z</dcterms:created>
  <dcterms:modified xsi:type="dcterms:W3CDTF">2020-01-15T20:46:08Z</dcterms:modified>
</cp:coreProperties>
</file>