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cayla/Documents/Boulot/Publication/Cayla2019/revision/"/>
    </mc:Choice>
  </mc:AlternateContent>
  <xr:revisionPtr revIDLastSave="0" documentId="13_ncr:1_{C692A2F3-517E-8849-ADD2-B588EF8424EB}" xr6:coauthVersionLast="36" xr6:coauthVersionMax="36" xr10:uidLastSave="{00000000-0000-0000-0000-000000000000}"/>
  <bookViews>
    <workbookView xWindow="2100" yWindow="460" windowWidth="33600" windowHeight="20540" xr2:uid="{A5B8BAA4-D384-B644-B65F-54138F03378D}"/>
  </bookViews>
  <sheets>
    <sheet name="Sheet1" sheetId="1" r:id="rId1"/>
    <sheet name="Sheet2" sheetId="2" r:id="rId2"/>
  </sheets>
  <definedNames>
    <definedName name="_xlnm._FilterDatabase" localSheetId="0" hidden="1">Sheet1!$A$1:$E$135</definedName>
    <definedName name="bbib13" localSheetId="0">Sheet1!$C$29</definedName>
    <definedName name="bbib15" localSheetId="0">Sheet1!$C$38</definedName>
    <definedName name="bbib17" localSheetId="0">Sheet1!$C$30</definedName>
    <definedName name="bbib19" localSheetId="0">Sheet1!$C$25</definedName>
    <definedName name="bbib20" localSheetId="0">Sheet1!$C$7</definedName>
    <definedName name="bbib23" localSheetId="0">Sheet1!$C$31</definedName>
    <definedName name="bbib28" localSheetId="0">Sheet1!$C$28</definedName>
    <definedName name="bbib32" localSheetId="0">Sheet1!$C$12</definedName>
    <definedName name="bbib33" localSheetId="0">Sheet1!$C$13</definedName>
    <definedName name="bbib34" localSheetId="0">Sheet1!$C$26</definedName>
    <definedName name="bbib43" localSheetId="0">Sheet1!#REF!</definedName>
    <definedName name="bbib53" localSheetId="0">Sheet1!#REF!</definedName>
    <definedName name="bbib56" localSheetId="0">Sheet1!#REF!</definedName>
    <definedName name="bbib57" localSheetId="0">Sheet1!$C$23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1" i="2" l="1"/>
  <c r="K41" i="2"/>
  <c r="K55" i="2" s="1"/>
  <c r="M41" i="2"/>
  <c r="N41" i="2"/>
  <c r="M55" i="2" s="1"/>
  <c r="J42" i="2"/>
  <c r="K42" i="2"/>
  <c r="M42" i="2"/>
  <c r="N42" i="2"/>
  <c r="J43" i="2"/>
  <c r="K43" i="2"/>
  <c r="M43" i="2"/>
  <c r="N43" i="2"/>
  <c r="J44" i="2"/>
  <c r="K44" i="2"/>
  <c r="M44" i="2"/>
  <c r="N44" i="2"/>
  <c r="J45" i="2"/>
  <c r="K45" i="2"/>
  <c r="M45" i="2"/>
  <c r="N45" i="2"/>
  <c r="J46" i="2"/>
  <c r="K46" i="2"/>
  <c r="M46" i="2"/>
  <c r="N46" i="2"/>
  <c r="J47" i="2"/>
  <c r="K47" i="2"/>
  <c r="M47" i="2"/>
  <c r="N47" i="2"/>
  <c r="J48" i="2"/>
  <c r="K48" i="2"/>
  <c r="M48" i="2"/>
  <c r="N48" i="2"/>
  <c r="J49" i="2"/>
  <c r="K49" i="2"/>
  <c r="M49" i="2"/>
  <c r="N49" i="2"/>
  <c r="J50" i="2"/>
  <c r="K50" i="2"/>
  <c r="M50" i="2"/>
  <c r="N50" i="2"/>
  <c r="J51" i="2"/>
  <c r="K51" i="2"/>
  <c r="M51" i="2"/>
  <c r="N51" i="2"/>
  <c r="N40" i="2"/>
  <c r="M40" i="2"/>
  <c r="K40" i="2"/>
  <c r="J40" i="2"/>
  <c r="K54" i="2" s="1"/>
  <c r="J22" i="2"/>
  <c r="K22" i="2"/>
  <c r="M22" i="2"/>
  <c r="N22" i="2"/>
  <c r="J23" i="2"/>
  <c r="K23" i="2"/>
  <c r="M23" i="2"/>
  <c r="N23" i="2"/>
  <c r="J24" i="2"/>
  <c r="K24" i="2"/>
  <c r="M24" i="2"/>
  <c r="N24" i="2"/>
  <c r="J25" i="2"/>
  <c r="K25" i="2"/>
  <c r="M25" i="2"/>
  <c r="N25" i="2"/>
  <c r="J26" i="2"/>
  <c r="K26" i="2"/>
  <c r="M26" i="2"/>
  <c r="N26" i="2"/>
  <c r="J27" i="2"/>
  <c r="K27" i="2"/>
  <c r="M27" i="2"/>
  <c r="N27" i="2"/>
  <c r="J28" i="2"/>
  <c r="K28" i="2"/>
  <c r="M28" i="2"/>
  <c r="N28" i="2"/>
  <c r="J29" i="2"/>
  <c r="K29" i="2"/>
  <c r="M29" i="2"/>
  <c r="N29" i="2"/>
  <c r="J30" i="2"/>
  <c r="K30" i="2"/>
  <c r="M30" i="2"/>
  <c r="N30" i="2"/>
  <c r="J31" i="2"/>
  <c r="K31" i="2"/>
  <c r="M31" i="2"/>
  <c r="N31" i="2"/>
  <c r="J32" i="2"/>
  <c r="K32" i="2"/>
  <c r="M32" i="2"/>
  <c r="N32" i="2"/>
  <c r="N21" i="2"/>
  <c r="M21" i="2"/>
  <c r="K21" i="2"/>
  <c r="K36" i="2" s="1"/>
  <c r="J21" i="2"/>
  <c r="K35" i="2" s="1"/>
  <c r="M35" i="2"/>
  <c r="O18" i="2"/>
  <c r="M18" i="2"/>
  <c r="K18" i="2"/>
  <c r="M17" i="2"/>
  <c r="M16" i="2"/>
  <c r="K17" i="2"/>
  <c r="K16" i="2"/>
  <c r="N3" i="2"/>
  <c r="N4" i="2"/>
  <c r="N5" i="2"/>
  <c r="N6" i="2"/>
  <c r="N7" i="2"/>
  <c r="N8" i="2"/>
  <c r="N9" i="2"/>
  <c r="N10" i="2"/>
  <c r="N11" i="2"/>
  <c r="N12" i="2"/>
  <c r="N13" i="2"/>
  <c r="N2" i="2"/>
  <c r="M3" i="2"/>
  <c r="M4" i="2"/>
  <c r="M5" i="2"/>
  <c r="M6" i="2"/>
  <c r="M7" i="2"/>
  <c r="M8" i="2"/>
  <c r="M9" i="2"/>
  <c r="M10" i="2"/>
  <c r="M11" i="2"/>
  <c r="M12" i="2"/>
  <c r="M13" i="2"/>
  <c r="M2" i="2"/>
  <c r="K3" i="2"/>
  <c r="K4" i="2"/>
  <c r="K5" i="2"/>
  <c r="K6" i="2"/>
  <c r="K7" i="2"/>
  <c r="K8" i="2"/>
  <c r="K9" i="2"/>
  <c r="K10" i="2"/>
  <c r="K11" i="2"/>
  <c r="K12" i="2"/>
  <c r="K13" i="2"/>
  <c r="K2" i="2"/>
  <c r="J3" i="2"/>
  <c r="J4" i="2"/>
  <c r="J5" i="2"/>
  <c r="J6" i="2"/>
  <c r="J7" i="2"/>
  <c r="J8" i="2"/>
  <c r="J9" i="2"/>
  <c r="J10" i="2"/>
  <c r="J11" i="2"/>
  <c r="J12" i="2"/>
  <c r="J13" i="2"/>
  <c r="J2" i="2"/>
  <c r="M54" i="2" l="1"/>
  <c r="M56" i="2"/>
  <c r="K56" i="2"/>
  <c r="O56" i="2"/>
  <c r="M36" i="2"/>
  <c r="K37" i="2"/>
  <c r="M37" i="2"/>
  <c r="O37" i="2" l="1"/>
</calcChain>
</file>

<file path=xl/sharedStrings.xml><?xml version="1.0" encoding="utf-8"?>
<sst xmlns="http://schemas.openxmlformats.org/spreadsheetml/2006/main" count="671" uniqueCount="311">
  <si>
    <t>HMI-9 Medium</t>
  </si>
  <si>
    <t>Life Technologies</t>
  </si>
  <si>
    <t>Cat#074-90915</t>
  </si>
  <si>
    <t>SDM-79 medium</t>
  </si>
  <si>
    <t>Cat#074-90916</t>
  </si>
  <si>
    <t>Amaxa basic parasite nucleofector kit 2 solution</t>
  </si>
  <si>
    <t>Lonza</t>
  </si>
  <si>
    <t>Cat#VMI-1021</t>
  </si>
  <si>
    <t>Quickchange II site directed mutagenesis kit</t>
  </si>
  <si>
    <t>Agilent</t>
  </si>
  <si>
    <t>Cat#200523</t>
  </si>
  <si>
    <t>Engstler and Boshart, 2004</t>
  </si>
  <si>
    <t>N/A</t>
  </si>
  <si>
    <t>This study</t>
  </si>
  <si>
    <t>Charles River</t>
  </si>
  <si>
    <t>pDEX577-Y</t>
  </si>
  <si>
    <t>Kelly et al., 2007</t>
  </si>
  <si>
    <t>pET28a</t>
  </si>
  <si>
    <t>Novagen</t>
  </si>
  <si>
    <t>Cat#69864</t>
  </si>
  <si>
    <t>pPOTv6</t>
  </si>
  <si>
    <t>Kindly provided by Dr Sam Dean, Oxford University</t>
  </si>
  <si>
    <t>pPOTv7</t>
  </si>
  <si>
    <t>pJ1339</t>
  </si>
  <si>
    <t>Kindly provided by Dr Jack Sunter, Oxford Brookes University</t>
  </si>
  <si>
    <t>iTASSER</t>
  </si>
  <si>
    <t>Yang et al., 2015</t>
  </si>
  <si>
    <t>https://zhanglab.ccmb.med.umich.edu/I-TASSER/</t>
  </si>
  <si>
    <t>MUSCLE</t>
  </si>
  <si>
    <t>Edgar, 2004</t>
  </si>
  <si>
    <t>https://www.ebi.ac.uk/Tools/msa/muscle/</t>
  </si>
  <si>
    <t>MEGA7</t>
  </si>
  <si>
    <t>Kumar et al., 2016</t>
  </si>
  <si>
    <t>https://www.megasoftware.net</t>
  </si>
  <si>
    <t>TriTrypDB</t>
  </si>
  <si>
    <t>Aslett et al., 2010</t>
  </si>
  <si>
    <t>http://tritrypdb.org/tritrypdb/</t>
  </si>
  <si>
    <t>GeneDB</t>
  </si>
  <si>
    <t>Hertz-Fowler et al., 2004</t>
  </si>
  <si>
    <t>http://www.genedb.org/Homepage</t>
  </si>
  <si>
    <t>OrthoMCL</t>
  </si>
  <si>
    <t>Chen et al., 2006</t>
  </si>
  <si>
    <t>http://orthomcl.org/orthomcl/</t>
  </si>
  <si>
    <t>Eukaryotic Linear Motif resource</t>
  </si>
  <si>
    <t>Dinkel et al., 2016</t>
  </si>
  <si>
    <t>http://elm.eu.org/infos/about.html</t>
  </si>
  <si>
    <t>Pfam</t>
  </si>
  <si>
    <t>Finn et al., 2016</t>
  </si>
  <si>
    <t>http://pfam.xfam.org</t>
  </si>
  <si>
    <t>Li-Cor</t>
  </si>
  <si>
    <t>Cat#P/N 925-68070; RRID:AB_2651128</t>
  </si>
  <si>
    <t>Cat#P/N 925-32210; RRID:AB_2687825</t>
  </si>
  <si>
    <t>TbDYRK (formely YAK)</t>
  </si>
  <si>
    <t>Mony et al., 2014</t>
  </si>
  <si>
    <t>gene (trypanosoma brucei)</t>
  </si>
  <si>
    <t>Tb927.10.15020</t>
  </si>
  <si>
    <t>ZC3H20</t>
  </si>
  <si>
    <t>Tb927.7.2660</t>
  </si>
  <si>
    <t>Not5</t>
  </si>
  <si>
    <t>Tb927.1.4280</t>
  </si>
  <si>
    <t>Tb927.11.15140</t>
  </si>
  <si>
    <t>Tb927.4.2750</t>
  </si>
  <si>
    <t>Tb927.3.1920</t>
  </si>
  <si>
    <t>hypothetical protein</t>
  </si>
  <si>
    <t>bilobe region protein, putative</t>
  </si>
  <si>
    <t>Schwede et al., 2008</t>
  </si>
  <si>
    <t>Liu et al., 2019</t>
  </si>
  <si>
    <t>Hu et al., 2015</t>
  </si>
  <si>
    <t>Dean et al., 2009</t>
  </si>
  <si>
    <t>Anti-Ty1 epitope tag specific BB2 antibody</t>
  </si>
  <si>
    <t>Bastin et al., 1996; hybridoma cell line a gift of Keith Gull, Oxford University/available through Thermofisher</t>
  </si>
  <si>
    <t>Cat#MA5-23513; RRID:AB_2610644</t>
  </si>
  <si>
    <t>Antibody</t>
  </si>
  <si>
    <t>Histone H1</t>
  </si>
  <si>
    <t>MBP-dephosphorylates</t>
  </si>
  <si>
    <t>Histones cores H2A, 2B, 3, 4</t>
  </si>
  <si>
    <t>Casein-dephosphorylated</t>
  </si>
  <si>
    <t>Beta-Casein</t>
  </si>
  <si>
    <t>Millipore</t>
  </si>
  <si>
    <t>Milipore</t>
  </si>
  <si>
    <t>BioVision</t>
  </si>
  <si>
    <t>Sigma-aldrich</t>
  </si>
  <si>
    <t>Cloud-clone corp.</t>
  </si>
  <si>
    <t>Cat# 14-155</t>
  </si>
  <si>
    <t>Cat# 13-110</t>
  </si>
  <si>
    <t>Cat# 7677-50</t>
  </si>
  <si>
    <t>Cat# C4032-100MG</t>
  </si>
  <si>
    <t>Cat# C6905-250MG</t>
  </si>
  <si>
    <t xml:space="preserve">Caspase 9, 200 first amino acids </t>
  </si>
  <si>
    <t>Cat# RPA627Mu01</t>
  </si>
  <si>
    <t>Dyneabeads protein G</t>
  </si>
  <si>
    <t>Invitrogen</t>
  </si>
  <si>
    <t>Cat# 10003D</t>
  </si>
  <si>
    <t>Cat# 10360-010</t>
  </si>
  <si>
    <t>Oligo dT(20) Primer</t>
  </si>
  <si>
    <t>Cat# 18418020</t>
  </si>
  <si>
    <t>ATP-gamma-S</t>
  </si>
  <si>
    <t>Abcam</t>
  </si>
  <si>
    <t>Cat# ab18911</t>
  </si>
  <si>
    <t>Cat# C3912</t>
  </si>
  <si>
    <t>8-(4-Chlorophenylthio)adenosine 3′,5′-cyclic monophosphate sodium salt</t>
  </si>
  <si>
    <t>sigma aldrich</t>
  </si>
  <si>
    <t>gibco</t>
  </si>
  <si>
    <t>MOPS</t>
  </si>
  <si>
    <t>Cat# M3183</t>
  </si>
  <si>
    <t>DE52</t>
  </si>
  <si>
    <t>Whatman</t>
  </si>
  <si>
    <t>Cat# 4057200</t>
  </si>
  <si>
    <t>Paraformaldehyde</t>
  </si>
  <si>
    <t>Cat# P6148</t>
  </si>
  <si>
    <t>Electricity</t>
  </si>
  <si>
    <t>Gaz</t>
  </si>
  <si>
    <t>Total</t>
  </si>
  <si>
    <t xml:space="preserve">CDP star </t>
  </si>
  <si>
    <t>Roche</t>
  </si>
  <si>
    <t>Cat# 11685627001</t>
  </si>
  <si>
    <t>Protease inhibitor cocktail completme EDTA-free</t>
  </si>
  <si>
    <t>Cat# 11873580001</t>
  </si>
  <si>
    <t>SF9 insect cells</t>
  </si>
  <si>
    <t xml:space="preserve">Sf-900 II SFM medium </t>
  </si>
  <si>
    <t>abcam</t>
  </si>
  <si>
    <t>invitrogen</t>
  </si>
  <si>
    <t>molecular probes</t>
  </si>
  <si>
    <t>Anti-digoxinegin-AP Fab fragments</t>
  </si>
  <si>
    <t>Cat# 11093274910</t>
  </si>
  <si>
    <t>Cat# ab175701</t>
  </si>
  <si>
    <t>Cat# A1108</t>
  </si>
  <si>
    <t>Cat# A1101</t>
  </si>
  <si>
    <t>Cat# A11036</t>
  </si>
  <si>
    <t>Superscript III reverse transcriptase</t>
  </si>
  <si>
    <t>Cat# 18080-044</t>
  </si>
  <si>
    <t>RNAse H</t>
  </si>
  <si>
    <t>NEB</t>
  </si>
  <si>
    <t>Cat# M0297S</t>
  </si>
  <si>
    <t>Cat# ab138910</t>
  </si>
  <si>
    <t>Phire green hot start II DNA polymerase</t>
  </si>
  <si>
    <t>thermo scientific</t>
  </si>
  <si>
    <t>Cat# F-124S</t>
  </si>
  <si>
    <t>Monarch DNA Gel extraction kit</t>
  </si>
  <si>
    <t>Cat# T1020L</t>
  </si>
  <si>
    <t>Monarch PCR DNA Cleanup kit</t>
  </si>
  <si>
    <t>Cat# T1030S</t>
  </si>
  <si>
    <t>Qiagen</t>
  </si>
  <si>
    <t>Cat# 74106</t>
  </si>
  <si>
    <t>RNeasy mini kit</t>
  </si>
  <si>
    <t>Dneasy Blood &amp; Tissue kit</t>
  </si>
  <si>
    <t>Cat# 69506</t>
  </si>
  <si>
    <t>NuPAGE 4-12% Bis-Tris Gel</t>
  </si>
  <si>
    <t>Cat# NP0322BOX</t>
  </si>
  <si>
    <t>NuPAGE MES SDS running buffer (20x)</t>
  </si>
  <si>
    <t>Cat# NP0002</t>
  </si>
  <si>
    <t>ProLong Diamond antifade mount</t>
  </si>
  <si>
    <t>Cat# P36965</t>
  </si>
  <si>
    <t>Luna Universal qPCR master mix</t>
  </si>
  <si>
    <t>Cat# M3003L</t>
  </si>
  <si>
    <t>DIG RNA labelling kit (SP6/T7)</t>
  </si>
  <si>
    <t>Cat# 11175025910</t>
  </si>
  <si>
    <t>Cat# 45-0245</t>
  </si>
  <si>
    <t>Rapid DNA ligation kit</t>
  </si>
  <si>
    <t>Cat# K1423</t>
  </si>
  <si>
    <t>Cat# 11595-030</t>
  </si>
  <si>
    <t>Grace’s Medium</t>
  </si>
  <si>
    <t>Sf-900 1.3X</t>
  </si>
  <si>
    <t>Cat# 10967-032</t>
  </si>
  <si>
    <t>Cat# 10902-096</t>
  </si>
  <si>
    <t>Cat#  10362100</t>
  </si>
  <si>
    <t>Cellfectin® II Reagent</t>
  </si>
  <si>
    <t>Cat#  10361012</t>
  </si>
  <si>
    <t>Cat#  12659017</t>
  </si>
  <si>
    <t>Rojas et al., 2019</t>
  </si>
  <si>
    <t>Cat# NEG502A250UC</t>
  </si>
  <si>
    <t>Perkin Elmer</t>
  </si>
  <si>
    <t>Rstudio</t>
  </si>
  <si>
    <t>R</t>
  </si>
  <si>
    <t>https://rstudio.com/</t>
  </si>
  <si>
    <t>https://www.r-project.org/</t>
  </si>
  <si>
    <t>http://www.bioconductor.org/</t>
  </si>
  <si>
    <t>Bioconductor</t>
  </si>
  <si>
    <t>Cat# ab92570</t>
  </si>
  <si>
    <r>
      <t>strain, strain background (</t>
    </r>
    <r>
      <rPr>
        <i/>
        <sz val="11"/>
        <color rgb="FF212121"/>
        <rFont val="Arial"/>
        <family val="2"/>
      </rPr>
      <t>Escherichia coli</t>
    </r>
    <r>
      <rPr>
        <sz val="11"/>
        <color rgb="FF212121"/>
        <rFont val="Arial"/>
        <family val="2"/>
      </rPr>
      <t>)</t>
    </r>
  </si>
  <si>
    <r>
      <t>cell line (</t>
    </r>
    <r>
      <rPr>
        <i/>
        <sz val="11"/>
        <color rgb="FF000000"/>
        <rFont val="Arial"/>
        <family val="2"/>
      </rPr>
      <t>Trypanosoma brucei</t>
    </r>
    <r>
      <rPr>
        <sz val="11"/>
        <color rgb="FF000000"/>
        <rFont val="Arial"/>
        <family val="2"/>
      </rPr>
      <t>)</t>
    </r>
  </si>
  <si>
    <r>
      <t>strain, strain background (</t>
    </r>
    <r>
      <rPr>
        <i/>
        <sz val="11"/>
        <color rgb="FF212121"/>
        <rFont val="Arial"/>
        <family val="2"/>
      </rPr>
      <t>Mus musculus</t>
    </r>
    <r>
      <rPr>
        <sz val="11"/>
        <color rgb="FF212121"/>
        <rFont val="Arial"/>
        <family val="2"/>
      </rPr>
      <t>)</t>
    </r>
  </si>
  <si>
    <t>Mouse MF1, female</t>
  </si>
  <si>
    <t>Recombinant DNA reagent</t>
  </si>
  <si>
    <t>Peptide, recombinant protein</t>
  </si>
  <si>
    <t>Other</t>
  </si>
  <si>
    <t>Software, algorithm</t>
  </si>
  <si>
    <t>Commercial assay, kit</t>
  </si>
  <si>
    <t>Reagent type (species) or resource</t>
  </si>
  <si>
    <t>Designation</t>
  </si>
  <si>
    <t>Source or reference</t>
  </si>
  <si>
    <t>Identifiers</t>
  </si>
  <si>
    <t>Additional information</t>
  </si>
  <si>
    <t>Schrödinger</t>
  </si>
  <si>
    <r>
      <t>Trypanosoma brucei</t>
    </r>
    <r>
      <rPr>
        <sz val="12"/>
        <color theme="1"/>
        <rFont val="Arial"/>
        <family val="2"/>
      </rPr>
      <t xml:space="preserve"> EATRO 1125 AnTat1.1 90:13</t>
    </r>
  </si>
  <si>
    <r>
      <t>Trypanosoma brucei</t>
    </r>
    <r>
      <rPr>
        <sz val="12"/>
        <color theme="1"/>
        <rFont val="Arial"/>
        <family val="2"/>
      </rPr>
      <t xml:space="preserve"> EATRO 1125 AnTat1.1 J1339</t>
    </r>
  </si>
  <si>
    <r>
      <t>PNBM (</t>
    </r>
    <r>
      <rPr>
        <i/>
        <sz val="12"/>
        <color rgb="FF000000"/>
        <rFont val="Arial"/>
        <family val="2"/>
      </rPr>
      <t>p</t>
    </r>
    <r>
      <rPr>
        <sz val="12"/>
        <color rgb="FF000000"/>
        <rFont val="Arial"/>
        <family val="2"/>
      </rPr>
      <t xml:space="preserve">-Nitrobenzyl mesylate) in DMSO </t>
    </r>
  </si>
  <si>
    <r>
      <t>[g-</t>
    </r>
    <r>
      <rPr>
        <vertAlign val="superscript"/>
        <sz val="12"/>
        <color rgb="FF000000"/>
        <rFont val="Arial"/>
        <family val="2"/>
      </rPr>
      <t>32</t>
    </r>
    <r>
      <rPr>
        <sz val="12"/>
        <color rgb="FF000000"/>
        <rFont val="Arial"/>
        <family val="2"/>
      </rPr>
      <t>P]-ATP (3000 Ci/mmol)</t>
    </r>
  </si>
  <si>
    <t>pALC14</t>
  </si>
  <si>
    <t>Zero blunt TOPO PCR cloning kit</t>
  </si>
  <si>
    <t>pALC14_NOT5</t>
  </si>
  <si>
    <t>pALC14_Tb927.4.2750</t>
  </si>
  <si>
    <t>pALC14_Tb927.11.15140</t>
  </si>
  <si>
    <t>pALC14_1.4280</t>
  </si>
  <si>
    <t xml:space="preserve">MAX Efficiency® DH10Bac™ chemically competent cells </t>
  </si>
  <si>
    <t>pTOPO PCR blunt II</t>
  </si>
  <si>
    <t>pFASTBac1 expression vector</t>
  </si>
  <si>
    <t>Transfected construct</t>
  </si>
  <si>
    <r>
      <t>Trypanosoma brucei</t>
    </r>
    <r>
      <rPr>
        <sz val="12"/>
        <color theme="1"/>
        <rFont val="Arial"/>
        <family val="2"/>
      </rPr>
      <t xml:space="preserve"> EATRO 1125 AnTat1.1 J1339</t>
    </r>
    <r>
      <rPr>
        <i/>
        <sz val="12"/>
        <color theme="1"/>
        <rFont val="Arial"/>
        <family val="2"/>
      </rPr>
      <t>_</t>
    </r>
    <r>
      <rPr>
        <sz val="12"/>
        <color theme="1"/>
        <rFont val="Arial"/>
        <family val="2"/>
      </rPr>
      <t>ZC3H20_KO</t>
    </r>
  </si>
  <si>
    <r>
      <t>Trypanosoma brucei</t>
    </r>
    <r>
      <rPr>
        <sz val="12"/>
        <color theme="1"/>
        <rFont val="Arial"/>
        <family val="2"/>
      </rPr>
      <t xml:space="preserve"> EATRO 1125 AnTat1.1 J1339</t>
    </r>
    <r>
      <rPr>
        <i/>
        <sz val="12"/>
        <color theme="1"/>
        <rFont val="Arial"/>
        <family val="2"/>
      </rPr>
      <t>_</t>
    </r>
    <r>
      <rPr>
        <sz val="12"/>
        <color theme="1"/>
        <rFont val="Arial"/>
        <family val="2"/>
      </rPr>
      <t>ZC3H20_T283A/-</t>
    </r>
  </si>
  <si>
    <r>
      <t>Trypanosoma brucei</t>
    </r>
    <r>
      <rPr>
        <sz val="12"/>
        <color theme="1"/>
        <rFont val="Arial"/>
        <family val="2"/>
      </rPr>
      <t xml:space="preserve"> EATRO 1125 AnTat1.1 J1339</t>
    </r>
    <r>
      <rPr>
        <i/>
        <sz val="12"/>
        <color theme="1"/>
        <rFont val="Arial"/>
        <family val="2"/>
      </rPr>
      <t>_</t>
    </r>
    <r>
      <rPr>
        <sz val="12"/>
        <color theme="1"/>
        <rFont val="Arial"/>
        <family val="2"/>
      </rPr>
      <t>ZC3H20_T283A/-</t>
    </r>
    <r>
      <rPr>
        <i/>
        <sz val="12"/>
        <color theme="1"/>
        <rFont val="Arial"/>
        <family val="2"/>
      </rPr>
      <t>_pDEX577-Y-ZC3H20</t>
    </r>
  </si>
  <si>
    <t>Trypanosoma brucei EATRO 1125 AnTat1.1 90:13_TbDYRK_NM</t>
  </si>
  <si>
    <t>Trypanosoma brucei EATRO 1125 AnTat1.1 90:13_TbDYRK_S77A</t>
  </si>
  <si>
    <t>Trypanosoma brucei EATRO 1125 AnTat1.1 90:13_TbDYRK_T76A</t>
  </si>
  <si>
    <t>Trypanosoma brucei EATRO 1125 AnTat1.1 90:13_TbDYRK_S472A</t>
  </si>
  <si>
    <t>Trypanosoma brucei EATRO 1125 AnTat1.1 90:13_TbDYRK_K592A</t>
  </si>
  <si>
    <t>Trypanosoma brucei EATRO 1125 AnTat1.1 90:13_TbDYRK_S856A</t>
  </si>
  <si>
    <t>Trypanosoma brucei EATRO 1125 AnTat1.1 90:13_TbDYRK_S856G</t>
  </si>
  <si>
    <t>Trypanosoma brucei EATRO 1125 AnTat1.1 90:13_TbDYRK_H866A</t>
  </si>
  <si>
    <t>Trypanosoma brucei EATRO 1125 AnTat1.1 90:13_TbDYRK_Y868F</t>
  </si>
  <si>
    <t>Trypanosoma brucei EATRO 1125 AnTat1.1 90:13_TbDYRK_H866A_Y868F</t>
  </si>
  <si>
    <t>Trypanosoma brucei EATRO 1125 AnTat1.1 90:13_TbDYRK_∆I</t>
  </si>
  <si>
    <t>Trypanosoma brucei EATRO 1125 AnTat1.1 90:13_TbDYRK_∆II</t>
  </si>
  <si>
    <t>Trypanosoma brucei EATRO 1125 AnTat1.1 90:13_TbDYRK_∆III</t>
  </si>
  <si>
    <t>Trypanosoma brucei EATRO 1125 AnTat1.1 90:13_TbDYRK_KO</t>
  </si>
  <si>
    <r>
      <t>Trypanosoma brucei</t>
    </r>
    <r>
      <rPr>
        <sz val="12"/>
        <color theme="1"/>
        <rFont val="Arial"/>
        <family val="2"/>
      </rPr>
      <t xml:space="preserve"> EATRO 1125 AnTat1.1 90:13</t>
    </r>
    <r>
      <rPr>
        <i/>
        <sz val="12"/>
        <color theme="1"/>
        <rFont val="Arial"/>
        <family val="2"/>
      </rPr>
      <t>_</t>
    </r>
    <r>
      <rPr>
        <sz val="12"/>
        <color theme="1"/>
        <rFont val="Arial"/>
        <family val="2"/>
      </rPr>
      <t>RNAi</t>
    </r>
    <r>
      <rPr>
        <i/>
        <sz val="12"/>
        <color theme="1"/>
        <rFont val="Arial"/>
        <family val="2"/>
      </rPr>
      <t>_</t>
    </r>
    <r>
      <rPr>
        <sz val="12"/>
        <color theme="1"/>
        <rFont val="Arial"/>
        <family val="2"/>
      </rPr>
      <t>Tb927.4.2750</t>
    </r>
  </si>
  <si>
    <r>
      <t>Trypanosoma brucei</t>
    </r>
    <r>
      <rPr>
        <sz val="12"/>
        <color theme="1"/>
        <rFont val="Arial"/>
        <family val="2"/>
      </rPr>
      <t xml:space="preserve"> EATRO 1125 AnTat1.1 90:13</t>
    </r>
    <r>
      <rPr>
        <i/>
        <sz val="12"/>
        <color theme="1"/>
        <rFont val="Arial"/>
        <family val="2"/>
      </rPr>
      <t>_</t>
    </r>
    <r>
      <rPr>
        <sz val="12"/>
        <color theme="1"/>
        <rFont val="Arial"/>
        <family val="2"/>
      </rPr>
      <t>RNAi</t>
    </r>
    <r>
      <rPr>
        <i/>
        <sz val="12"/>
        <color theme="1"/>
        <rFont val="Arial"/>
        <family val="2"/>
      </rPr>
      <t>_</t>
    </r>
    <r>
      <rPr>
        <sz val="12"/>
        <color theme="1"/>
        <rFont val="Arial"/>
        <family val="2"/>
      </rPr>
      <t>Not5</t>
    </r>
  </si>
  <si>
    <r>
      <t>Trypanosoma brucei</t>
    </r>
    <r>
      <rPr>
        <sz val="12"/>
        <color theme="1"/>
        <rFont val="Arial"/>
        <family val="2"/>
      </rPr>
      <t xml:space="preserve"> EATRO 1125 AnTat1.1 90:13</t>
    </r>
    <r>
      <rPr>
        <i/>
        <sz val="12"/>
        <color theme="1"/>
        <rFont val="Arial"/>
        <family val="2"/>
      </rPr>
      <t>_</t>
    </r>
    <r>
      <rPr>
        <sz val="12"/>
        <color theme="1"/>
        <rFont val="Arial"/>
        <family val="2"/>
      </rPr>
      <t>RNAi</t>
    </r>
    <r>
      <rPr>
        <i/>
        <sz val="12"/>
        <color theme="1"/>
        <rFont val="Arial"/>
        <family val="2"/>
      </rPr>
      <t>_</t>
    </r>
    <r>
      <rPr>
        <sz val="12"/>
        <color theme="1"/>
        <rFont val="Arial"/>
        <family val="2"/>
      </rPr>
      <t>Tb927.11.15140</t>
    </r>
  </si>
  <si>
    <r>
      <t>Trypanosoma brucei</t>
    </r>
    <r>
      <rPr>
        <sz val="12"/>
        <color theme="1"/>
        <rFont val="Arial"/>
        <family val="2"/>
      </rPr>
      <t xml:space="preserve"> EATRO 1125 AnTat1.1 90:13</t>
    </r>
    <r>
      <rPr>
        <i/>
        <sz val="12"/>
        <color theme="1"/>
        <rFont val="Arial"/>
        <family val="2"/>
      </rPr>
      <t>_</t>
    </r>
    <r>
      <rPr>
        <sz val="12"/>
        <color theme="1"/>
        <rFont val="Arial"/>
        <family val="2"/>
      </rPr>
      <t>RNAi</t>
    </r>
    <r>
      <rPr>
        <i/>
        <sz val="12"/>
        <color theme="1"/>
        <rFont val="Arial"/>
        <family val="2"/>
      </rPr>
      <t>_</t>
    </r>
    <r>
      <rPr>
        <sz val="12"/>
        <color theme="1"/>
        <rFont val="Arial"/>
        <family val="2"/>
      </rPr>
      <t>Tb927.1.4280</t>
    </r>
  </si>
  <si>
    <t>PyMol1.8</t>
  </si>
  <si>
    <r>
      <t>cell line (</t>
    </r>
    <r>
      <rPr>
        <i/>
        <sz val="12"/>
        <color rgb="FF000000"/>
        <rFont val="Arial"/>
        <family val="2"/>
      </rPr>
      <t>Spodoptera frugiperda</t>
    </r>
    <r>
      <rPr>
        <sz val="12"/>
        <color rgb="FF000000"/>
        <rFont val="Arial"/>
        <family val="2"/>
      </rPr>
      <t>)</t>
    </r>
  </si>
  <si>
    <r>
      <t>cell line (</t>
    </r>
    <r>
      <rPr>
        <i/>
        <sz val="12"/>
        <color rgb="FF000000"/>
        <rFont val="Arial"/>
        <family val="2"/>
      </rPr>
      <t>Trypanosoma brucei</t>
    </r>
    <r>
      <rPr>
        <sz val="12"/>
        <color rgb="FF000000"/>
        <rFont val="Arial"/>
        <family val="2"/>
      </rPr>
      <t>)</t>
    </r>
  </si>
  <si>
    <t>pEnT6P-Y</t>
  </si>
  <si>
    <t>pEnT6B-Y</t>
  </si>
  <si>
    <t>pEnT6B-Y_UTRs_TbDYRK</t>
  </si>
  <si>
    <t>pEnT6P-Y_UTRs_TbDYRK</t>
  </si>
  <si>
    <t>Pusnik et al., 2007</t>
  </si>
  <si>
    <t>Kelly et al., 2007</t>
  </si>
  <si>
    <t>Kelly et al., 2008</t>
  </si>
  <si>
    <t>pPOTv6_ZC3H20_T283A</t>
  </si>
  <si>
    <t>pFASTBac1_TY-YFP-TY</t>
  </si>
  <si>
    <t>pFASTBac1_TY-YFP-TY::TbDYRK_∆I</t>
  </si>
  <si>
    <t>pFASTBac1_TY-YFP-TY::TbDYRK_∆II</t>
  </si>
  <si>
    <t>pFASTBac1_TY-YFP-TY::TbDYRK_∆III</t>
  </si>
  <si>
    <t>pFASTBac1_TY-YFP-TY::TbDYRK_H866A</t>
  </si>
  <si>
    <t>pFASTBac1_TY-YFP-TY::TbDYRK_H866A_Y868F</t>
  </si>
  <si>
    <t>pFASTBac1_TY-YFP-TY::TbDYRK_K592A</t>
  </si>
  <si>
    <t>pFASTBac1_TY-YFP-TY::TbDYRK_NM</t>
  </si>
  <si>
    <t>pFASTBac1_TY-YFP-TY::TbDYRK_S472A</t>
  </si>
  <si>
    <t>pFASTBac1_TY-YFP-TY::TbDYRK_S77A</t>
  </si>
  <si>
    <t>pFASTBac1_TY-YFP-TY::TbDYRK_S856A</t>
  </si>
  <si>
    <t>pFASTBac1_TY-YFP-TY::TbDYRK_S856G</t>
  </si>
  <si>
    <t>pFASTBac1_TY-YFP-TY::TbDYRK_T76A</t>
  </si>
  <si>
    <t>pFASTBac1_TY-YFP-TY::TbDYRK_Y868F</t>
  </si>
  <si>
    <t>pDEX577-Y_TbDYRK_∆I::YFP-TY</t>
  </si>
  <si>
    <t>pDEX577-Y_TbDYRK_∆II::YFP-TY</t>
  </si>
  <si>
    <t>pDEX577-Y_TbDYRK_∆III::YFP-TY</t>
  </si>
  <si>
    <t>pDEX577-Y_TbDYRK_H866A::YFP-TY</t>
  </si>
  <si>
    <t>pDEX577-Y_TbDYRK_H866A_Y868F::YFP-TY</t>
  </si>
  <si>
    <t>pDEX577-Y_TbDYRK_K592A::YFP-TY</t>
  </si>
  <si>
    <t>pDEX577-Y_TbDYRK_NM::YFP-TY</t>
  </si>
  <si>
    <t>pDEX577-Y_TbDYRK_S472A::YFP-TY</t>
  </si>
  <si>
    <t>pDEX577-Y_TbDYRK_S77A::YFP-TY</t>
  </si>
  <si>
    <t>pDEX577-Y_TbDYRK_S856A::YFP-TY</t>
  </si>
  <si>
    <t>pDEX577-Y_TbDYRK_S856G::YFP-TY</t>
  </si>
  <si>
    <t>pDEX577-Y_TbDYRK_T76A::YFP-TY</t>
  </si>
  <si>
    <t>pDEX577-Y_TbDYRK_Y868F::YFP-TY</t>
  </si>
  <si>
    <t>pDEX577-Y_ZC3H20::YFP-TY</t>
  </si>
  <si>
    <t>PRATT v2.1</t>
  </si>
  <si>
    <t>Blast</t>
  </si>
  <si>
    <t>ClustalXv2</t>
  </si>
  <si>
    <t>Jalview</t>
  </si>
  <si>
    <t>Waterhouse et al., 2009</t>
  </si>
  <si>
    <t>Whelan et al., 2001</t>
  </si>
  <si>
    <t>pGEMTeasy</t>
  </si>
  <si>
    <t>Promega</t>
  </si>
  <si>
    <t>RNAit</t>
  </si>
  <si>
    <t>http://www.leishgedit.net/Home.html</t>
  </si>
  <si>
    <t>https://dag.compbio.dundee.ac.uk/RNAit/</t>
  </si>
  <si>
    <t>LeishGEdit</t>
  </si>
  <si>
    <t>Redmond et al., 2003</t>
  </si>
  <si>
    <t>Beneke et at., 2017</t>
  </si>
  <si>
    <t>Cat# A1360</t>
  </si>
  <si>
    <t>https://blast.ncbi.nlm.nih.gov/Blast.cgi</t>
  </si>
  <si>
    <t>http://www.clustal.org/clustal2/</t>
  </si>
  <si>
    <t>Larkin et al., 2007</t>
  </si>
  <si>
    <t>NCBI</t>
  </si>
  <si>
    <t>https://pymol.org/2/</t>
  </si>
  <si>
    <t>pPOTv6_BLEO_BSD</t>
  </si>
  <si>
    <t>pPOTv6_BLEO_TY::ZC3H20_BSD</t>
  </si>
  <si>
    <t>Rabbit polyclonal, WB (1:1000), IF (1:1000)</t>
  </si>
  <si>
    <t>Anti-PAD1</t>
  </si>
  <si>
    <t>Anti-Thio-phosphate ester [51-8]</t>
  </si>
  <si>
    <t>Anti-Mouse AlexaFluor 488</t>
  </si>
  <si>
    <t>Anti-Mouse AlexaFluor 568</t>
  </si>
  <si>
    <t>Anti-Rabbit AlexaFluor 488</t>
  </si>
  <si>
    <t>Anti-Rabbit AlexaFluor 568</t>
  </si>
  <si>
    <t>IRDye 680 anti-mouse secondary antibody</t>
  </si>
  <si>
    <t>IRDye 800CW anti-Mouse IgG (H + L) secondary antibody</t>
  </si>
  <si>
    <t>Derived from pFASTBac1 from Novagen</t>
  </si>
  <si>
    <t>Cell lines generated in Keith Matthews's Lab</t>
  </si>
  <si>
    <t>Hybrydome mouse monoclonal, clone BB2,  WB (1:20), IF (1:5)</t>
  </si>
  <si>
    <t>Sheep polyclonal, dilution according to manufacturer instruction</t>
  </si>
  <si>
    <t>Goat polyclonal, IF (1:500)</t>
  </si>
  <si>
    <t>Goat polyclonal, IF (1:5000)</t>
  </si>
  <si>
    <t>Rabbit monoclonal, clone 51-8, WB (1:1000)</t>
  </si>
  <si>
    <t>Derived from pALC14 from Pusnik et al., 2007, generated in Keith Matthews's Lab</t>
  </si>
  <si>
    <t>Derived from pDEX577-Y from Kelly et al., 2007, generated in Keith Matthews's Lab</t>
  </si>
  <si>
    <t>Derived from pEnT6B-Y from Kelly et al., 2007, generated in Keith Matthews's Lab</t>
  </si>
  <si>
    <t>Derived from pFASTBac1 from Novagen, generated in Keith Matthews's Lab</t>
  </si>
  <si>
    <t>Derived from pPOTv6, generated in Keith Matthews's 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</si>
</sst>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Times New Roman"/>
      <family val="1"/>
    </font>
    <font>
      <sz val="11"/>
      <color rgb="FF212121"/>
      <name val="Arial"/>
      <family val="2"/>
    </font>
    <font>
      <i/>
      <sz val="11"/>
      <color rgb="FF21212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i/>
      <sz val="12"/>
      <color theme="1"/>
      <name val="Arial"/>
      <family val="2"/>
    </font>
    <font>
      <sz val="12"/>
      <color rgb="FF000000"/>
      <name val="Arial"/>
      <family val="2"/>
    </font>
    <font>
      <i/>
      <sz val="12"/>
      <color rgb="FF000000"/>
      <name val="Arial"/>
      <family val="2"/>
    </font>
    <font>
      <vertAlign val="superscript"/>
      <sz val="12"/>
      <color rgb="FF000000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9" fillId="0" borderId="0" xfId="1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0" applyFont="1"/>
    <xf numFmtId="0" fontId="8" fillId="0" borderId="0" xfId="0" applyFont="1" applyFill="1"/>
    <xf numFmtId="0" fontId="3" fillId="0" borderId="0" xfId="0" applyFont="1" applyFill="1"/>
    <xf numFmtId="0" fontId="11" fillId="0" borderId="0" xfId="0" applyFont="1" applyFill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egasoftware.net/" TargetMode="External"/><Relationship Id="rId13" Type="http://schemas.openxmlformats.org/officeDocument/2006/relationships/hyperlink" Target="https://www.sciencedirect.com/science/article/pii/S0092867418313977?via%3Dihub" TargetMode="External"/><Relationship Id="rId18" Type="http://schemas.openxmlformats.org/officeDocument/2006/relationships/hyperlink" Target="http://pfam.xfam.org/" TargetMode="External"/><Relationship Id="rId26" Type="http://schemas.openxmlformats.org/officeDocument/2006/relationships/hyperlink" Target="https://dag.compbio.dundee.ac.uk/RNAit/" TargetMode="External"/><Relationship Id="rId3" Type="http://schemas.openxmlformats.org/officeDocument/2006/relationships/hyperlink" Target="https://www.sciencedirect.com/science/article/pii/S0092867418313977?via%3Dihub" TargetMode="External"/><Relationship Id="rId21" Type="http://schemas.openxmlformats.org/officeDocument/2006/relationships/hyperlink" Target="https://www.sciencedirect.com/science/article/pii/S0092867418313977?via%3Dihub" TargetMode="External"/><Relationship Id="rId7" Type="http://schemas.openxmlformats.org/officeDocument/2006/relationships/hyperlink" Target="https://www.sciencedirect.com/science/article/pii/S0092867418313977?via%3Dihub" TargetMode="External"/><Relationship Id="rId12" Type="http://schemas.openxmlformats.org/officeDocument/2006/relationships/hyperlink" Target="http://www.genedb.org/Homepage" TargetMode="External"/><Relationship Id="rId17" Type="http://schemas.openxmlformats.org/officeDocument/2006/relationships/hyperlink" Target="https://www.sciencedirect.com/science/article/pii/S0092867418313977?via%3Dihub" TargetMode="External"/><Relationship Id="rId25" Type="http://schemas.openxmlformats.org/officeDocument/2006/relationships/hyperlink" Target="https://pymol.org/2/" TargetMode="External"/><Relationship Id="rId2" Type="http://schemas.openxmlformats.org/officeDocument/2006/relationships/hyperlink" Target="https://www.sciencedirect.com/science/article/pii/S0092867418313977?via%3Dihub" TargetMode="External"/><Relationship Id="rId16" Type="http://schemas.openxmlformats.org/officeDocument/2006/relationships/hyperlink" Target="http://elm.eu.org/infos/about.html" TargetMode="External"/><Relationship Id="rId20" Type="http://schemas.openxmlformats.org/officeDocument/2006/relationships/hyperlink" Target="http://antibodyregistry.org/AB_2687825" TargetMode="External"/><Relationship Id="rId29" Type="http://schemas.openxmlformats.org/officeDocument/2006/relationships/hyperlink" Target="https://blast.ncbi.nlm.nih.gov/Blast.cgi" TargetMode="External"/><Relationship Id="rId1" Type="http://schemas.openxmlformats.org/officeDocument/2006/relationships/hyperlink" Target="https://www.sciencedirect.com/science/article/pii/S0092867418313977?via%3Dihub" TargetMode="External"/><Relationship Id="rId6" Type="http://schemas.openxmlformats.org/officeDocument/2006/relationships/hyperlink" Target="https://www.ebi.ac.uk/Tools/msa/muscle/" TargetMode="External"/><Relationship Id="rId11" Type="http://schemas.openxmlformats.org/officeDocument/2006/relationships/hyperlink" Target="https://www.sciencedirect.com/science/article/pii/S0092867418313977?via%3Dihub" TargetMode="External"/><Relationship Id="rId24" Type="http://schemas.openxmlformats.org/officeDocument/2006/relationships/hyperlink" Target="http://antibodyregistry.org/AB_2610644" TargetMode="External"/><Relationship Id="rId5" Type="http://schemas.openxmlformats.org/officeDocument/2006/relationships/hyperlink" Target="https://www.sciencedirect.com/science/article/pii/S0092867418313977?via%3Dihub" TargetMode="External"/><Relationship Id="rId15" Type="http://schemas.openxmlformats.org/officeDocument/2006/relationships/hyperlink" Target="https://www.sciencedirect.com/science/article/pii/S0092867418313977?via%3Dihub" TargetMode="External"/><Relationship Id="rId23" Type="http://schemas.openxmlformats.org/officeDocument/2006/relationships/hyperlink" Target="https://www.sciencedirect.com/science/article/pii/S0092867418313977?via%3Dihub" TargetMode="External"/><Relationship Id="rId28" Type="http://schemas.openxmlformats.org/officeDocument/2006/relationships/hyperlink" Target="http://www.clustal.org/clustal2/" TargetMode="External"/><Relationship Id="rId10" Type="http://schemas.openxmlformats.org/officeDocument/2006/relationships/hyperlink" Target="http://tritrypdb.org/tritrypdb/" TargetMode="External"/><Relationship Id="rId19" Type="http://schemas.openxmlformats.org/officeDocument/2006/relationships/hyperlink" Target="http://antibodyregistry.org/AB_2651128" TargetMode="External"/><Relationship Id="rId4" Type="http://schemas.openxmlformats.org/officeDocument/2006/relationships/hyperlink" Target="https://zhanglab.ccmb.med.umich.edu/I-TASSER/" TargetMode="External"/><Relationship Id="rId9" Type="http://schemas.openxmlformats.org/officeDocument/2006/relationships/hyperlink" Target="https://www.sciencedirect.com/science/article/pii/S0092867418313977?via%3Dihub" TargetMode="External"/><Relationship Id="rId14" Type="http://schemas.openxmlformats.org/officeDocument/2006/relationships/hyperlink" Target="http://orthomcl.org/orthomcl/" TargetMode="External"/><Relationship Id="rId22" Type="http://schemas.openxmlformats.org/officeDocument/2006/relationships/hyperlink" Target="https://www.sciencedirect.com/science/article/pii/S0092867418313977?via%3Dihub" TargetMode="External"/><Relationship Id="rId27" Type="http://schemas.openxmlformats.org/officeDocument/2006/relationships/hyperlink" Target="http://www.leishgedit.net/Home.html" TargetMode="External"/><Relationship Id="rId30" Type="http://schemas.openxmlformats.org/officeDocument/2006/relationships/hyperlink" Target="http://www.bioconductor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0EF85-4DB8-3446-8020-C5235E57D528}">
  <dimension ref="A1:E148"/>
  <sheetViews>
    <sheetView tabSelected="1" zoomScale="96" zoomScaleNormal="96" workbookViewId="0">
      <selection activeCell="E113" sqref="E113"/>
    </sheetView>
  </sheetViews>
  <sheetFormatPr baseColWidth="10" defaultRowHeight="16" x14ac:dyDescent="0.2"/>
  <cols>
    <col min="1" max="1" width="37" style="4" bestFit="1" customWidth="1"/>
    <col min="2" max="2" width="92.1640625" style="4" customWidth="1"/>
    <col min="3" max="3" width="30.33203125" style="4" customWidth="1"/>
    <col min="4" max="4" width="46.5" style="4" bestFit="1" customWidth="1"/>
    <col min="5" max="5" width="81.83203125" bestFit="1" customWidth="1"/>
  </cols>
  <sheetData>
    <row r="1" spans="1:5" x14ac:dyDescent="0.2">
      <c r="A1" s="10" t="s">
        <v>188</v>
      </c>
      <c r="B1" s="10" t="s">
        <v>189</v>
      </c>
      <c r="C1" s="10" t="s">
        <v>190</v>
      </c>
      <c r="D1" s="10" t="s">
        <v>191</v>
      </c>
      <c r="E1" s="1" t="s">
        <v>192</v>
      </c>
    </row>
    <row r="2" spans="1:5" x14ac:dyDescent="0.2">
      <c r="A2" s="4" t="s">
        <v>72</v>
      </c>
      <c r="B2" s="4" t="s">
        <v>123</v>
      </c>
      <c r="C2" s="4" t="s">
        <v>114</v>
      </c>
      <c r="D2" s="4" t="s">
        <v>124</v>
      </c>
      <c r="E2" s="4" t="s">
        <v>302</v>
      </c>
    </row>
    <row r="3" spans="1:5" x14ac:dyDescent="0.2">
      <c r="A3" s="4" t="s">
        <v>72</v>
      </c>
      <c r="B3" s="4" t="s">
        <v>69</v>
      </c>
      <c r="C3" s="4" t="s">
        <v>70</v>
      </c>
      <c r="D3" s="5" t="s">
        <v>71</v>
      </c>
      <c r="E3" s="4" t="s">
        <v>301</v>
      </c>
    </row>
    <row r="4" spans="1:5" x14ac:dyDescent="0.2">
      <c r="A4" s="4" t="s">
        <v>72</v>
      </c>
      <c r="B4" s="4" t="s">
        <v>293</v>
      </c>
      <c r="C4" s="4" t="s">
        <v>122</v>
      </c>
      <c r="D4" s="4" t="s">
        <v>127</v>
      </c>
      <c r="E4" s="4" t="s">
        <v>303</v>
      </c>
    </row>
    <row r="5" spans="1:5" x14ac:dyDescent="0.2">
      <c r="A5" s="4" t="s">
        <v>72</v>
      </c>
      <c r="B5" s="4" t="s">
        <v>294</v>
      </c>
      <c r="C5" s="4" t="s">
        <v>120</v>
      </c>
      <c r="D5" s="4" t="s">
        <v>125</v>
      </c>
      <c r="E5" s="4" t="s">
        <v>303</v>
      </c>
    </row>
    <row r="6" spans="1:5" x14ac:dyDescent="0.2">
      <c r="A6" s="4" t="s">
        <v>72</v>
      </c>
      <c r="B6" s="4" t="s">
        <v>295</v>
      </c>
      <c r="C6" s="4" t="s">
        <v>121</v>
      </c>
      <c r="D6" s="4" t="s">
        <v>126</v>
      </c>
      <c r="E6" s="4" t="s">
        <v>303</v>
      </c>
    </row>
    <row r="7" spans="1:5" x14ac:dyDescent="0.2">
      <c r="A7" s="4" t="s">
        <v>72</v>
      </c>
      <c r="B7" s="4" t="s">
        <v>296</v>
      </c>
      <c r="C7" s="4" t="s">
        <v>121</v>
      </c>
      <c r="D7" s="4" t="s">
        <v>128</v>
      </c>
      <c r="E7" s="4" t="s">
        <v>303</v>
      </c>
    </row>
    <row r="8" spans="1:5" x14ac:dyDescent="0.2">
      <c r="A8" s="4" t="s">
        <v>72</v>
      </c>
      <c r="B8" s="4" t="s">
        <v>297</v>
      </c>
      <c r="C8" s="4" t="s">
        <v>49</v>
      </c>
      <c r="D8" s="5" t="s">
        <v>50</v>
      </c>
      <c r="E8" s="4" t="s">
        <v>304</v>
      </c>
    </row>
    <row r="9" spans="1:5" x14ac:dyDescent="0.2">
      <c r="A9" s="4" t="s">
        <v>72</v>
      </c>
      <c r="B9" s="4" t="s">
        <v>298</v>
      </c>
      <c r="C9" s="4" t="s">
        <v>49</v>
      </c>
      <c r="D9" s="5" t="s">
        <v>51</v>
      </c>
      <c r="E9" s="4" t="s">
        <v>304</v>
      </c>
    </row>
    <row r="10" spans="1:5" x14ac:dyDescent="0.2">
      <c r="A10" s="4" t="s">
        <v>72</v>
      </c>
      <c r="B10" s="4" t="s">
        <v>291</v>
      </c>
      <c r="C10" s="5" t="s">
        <v>68</v>
      </c>
      <c r="D10" s="4" t="s">
        <v>12</v>
      </c>
      <c r="E10" s="4" t="s">
        <v>290</v>
      </c>
    </row>
    <row r="11" spans="1:5" x14ac:dyDescent="0.2">
      <c r="A11" s="4" t="s">
        <v>72</v>
      </c>
      <c r="B11" s="4" t="s">
        <v>292</v>
      </c>
      <c r="C11" s="4" t="s">
        <v>120</v>
      </c>
      <c r="D11" s="4" t="s">
        <v>178</v>
      </c>
      <c r="E11" s="4" t="s">
        <v>305</v>
      </c>
    </row>
    <row r="12" spans="1:5" x14ac:dyDescent="0.2">
      <c r="A12" s="7" t="s">
        <v>230</v>
      </c>
      <c r="B12" s="4" t="s">
        <v>118</v>
      </c>
      <c r="C12" s="4" t="s">
        <v>102</v>
      </c>
      <c r="D12" s="4" t="s">
        <v>168</v>
      </c>
      <c r="E12" s="4"/>
    </row>
    <row r="13" spans="1:5" x14ac:dyDescent="0.2">
      <c r="A13" s="7" t="s">
        <v>231</v>
      </c>
      <c r="B13" s="6" t="s">
        <v>194</v>
      </c>
      <c r="C13" s="5" t="s">
        <v>11</v>
      </c>
      <c r="D13" s="4" t="s">
        <v>12</v>
      </c>
      <c r="E13" s="4"/>
    </row>
    <row r="14" spans="1:5" x14ac:dyDescent="0.2">
      <c r="A14" s="3" t="s">
        <v>180</v>
      </c>
      <c r="B14" s="6" t="s">
        <v>195</v>
      </c>
      <c r="C14" s="4" t="s">
        <v>169</v>
      </c>
      <c r="D14" s="4" t="s">
        <v>12</v>
      </c>
    </row>
    <row r="15" spans="1:5" x14ac:dyDescent="0.2">
      <c r="A15" s="4" t="s">
        <v>187</v>
      </c>
      <c r="B15" s="4" t="s">
        <v>155</v>
      </c>
      <c r="C15" s="4" t="s">
        <v>114</v>
      </c>
      <c r="D15" s="4" t="s">
        <v>156</v>
      </c>
    </row>
    <row r="16" spans="1:5" x14ac:dyDescent="0.2">
      <c r="A16" s="4" t="s">
        <v>187</v>
      </c>
      <c r="B16" s="4" t="s">
        <v>145</v>
      </c>
      <c r="C16" s="4" t="s">
        <v>142</v>
      </c>
      <c r="D16" s="4" t="s">
        <v>146</v>
      </c>
    </row>
    <row r="17" spans="1:4" x14ac:dyDescent="0.2">
      <c r="A17" s="4" t="s">
        <v>187</v>
      </c>
      <c r="B17" s="4" t="s">
        <v>153</v>
      </c>
      <c r="C17" s="4" t="s">
        <v>132</v>
      </c>
      <c r="D17" s="4" t="s">
        <v>154</v>
      </c>
    </row>
    <row r="18" spans="1:4" x14ac:dyDescent="0.2">
      <c r="A18" s="4" t="s">
        <v>187</v>
      </c>
      <c r="B18" s="4" t="s">
        <v>138</v>
      </c>
      <c r="C18" s="4" t="s">
        <v>132</v>
      </c>
      <c r="D18" s="4" t="s">
        <v>139</v>
      </c>
    </row>
    <row r="19" spans="1:4" x14ac:dyDescent="0.2">
      <c r="A19" s="4" t="s">
        <v>187</v>
      </c>
      <c r="B19" s="4" t="s">
        <v>140</v>
      </c>
      <c r="C19" s="4" t="s">
        <v>132</v>
      </c>
      <c r="D19" s="7" t="s">
        <v>141</v>
      </c>
    </row>
    <row r="20" spans="1:4" x14ac:dyDescent="0.2">
      <c r="A20" s="4" t="s">
        <v>187</v>
      </c>
      <c r="B20" s="4" t="s">
        <v>8</v>
      </c>
      <c r="C20" s="4" t="s">
        <v>9</v>
      </c>
      <c r="D20" s="4" t="s">
        <v>10</v>
      </c>
    </row>
    <row r="21" spans="1:4" x14ac:dyDescent="0.2">
      <c r="A21" s="4" t="s">
        <v>187</v>
      </c>
      <c r="B21" s="4" t="s">
        <v>158</v>
      </c>
      <c r="C21" s="4" t="s">
        <v>121</v>
      </c>
      <c r="D21" s="4" t="s">
        <v>159</v>
      </c>
    </row>
    <row r="22" spans="1:4" x14ac:dyDescent="0.2">
      <c r="A22" s="4" t="s">
        <v>187</v>
      </c>
      <c r="B22" s="4" t="s">
        <v>144</v>
      </c>
      <c r="C22" s="4" t="s">
        <v>142</v>
      </c>
      <c r="D22" s="4" t="s">
        <v>143</v>
      </c>
    </row>
    <row r="23" spans="1:4" x14ac:dyDescent="0.2">
      <c r="A23" s="4" t="s">
        <v>187</v>
      </c>
      <c r="B23" s="4" t="s">
        <v>199</v>
      </c>
      <c r="C23" s="4" t="s">
        <v>121</v>
      </c>
      <c r="D23" s="4" t="s">
        <v>157</v>
      </c>
    </row>
    <row r="24" spans="1:4" x14ac:dyDescent="0.2">
      <c r="A24" s="4" t="s">
        <v>54</v>
      </c>
      <c r="B24" s="4" t="s">
        <v>64</v>
      </c>
      <c r="C24" s="4" t="s">
        <v>67</v>
      </c>
      <c r="D24" s="4" t="s">
        <v>60</v>
      </c>
    </row>
    <row r="25" spans="1:4" x14ac:dyDescent="0.2">
      <c r="A25" s="4" t="s">
        <v>54</v>
      </c>
      <c r="B25" s="4" t="s">
        <v>63</v>
      </c>
      <c r="C25" s="4" t="s">
        <v>12</v>
      </c>
      <c r="D25" s="4" t="s">
        <v>59</v>
      </c>
    </row>
    <row r="26" spans="1:4" x14ac:dyDescent="0.2">
      <c r="A26" s="4" t="s">
        <v>54</v>
      </c>
      <c r="B26" s="4" t="s">
        <v>63</v>
      </c>
      <c r="C26" s="4" t="s">
        <v>12</v>
      </c>
      <c r="D26" s="4" t="s">
        <v>61</v>
      </c>
    </row>
    <row r="27" spans="1:4" x14ac:dyDescent="0.2">
      <c r="A27" s="4" t="s">
        <v>54</v>
      </c>
      <c r="B27" s="4" t="s">
        <v>58</v>
      </c>
      <c r="C27" s="4" t="s">
        <v>65</v>
      </c>
      <c r="D27" s="4" t="s">
        <v>62</v>
      </c>
    </row>
    <row r="28" spans="1:4" x14ac:dyDescent="0.2">
      <c r="A28" s="4" t="s">
        <v>54</v>
      </c>
      <c r="B28" s="4" t="s">
        <v>52</v>
      </c>
      <c r="C28" s="4" t="s">
        <v>53</v>
      </c>
      <c r="D28" s="4" t="s">
        <v>55</v>
      </c>
    </row>
    <row r="29" spans="1:4" x14ac:dyDescent="0.2">
      <c r="A29" s="4" t="s">
        <v>54</v>
      </c>
      <c r="B29" s="4" t="s">
        <v>56</v>
      </c>
      <c r="C29" s="4" t="s">
        <v>66</v>
      </c>
      <c r="D29" s="4" t="s">
        <v>57</v>
      </c>
    </row>
    <row r="30" spans="1:4" ht="18" x14ac:dyDescent="0.2">
      <c r="A30" s="4" t="s">
        <v>185</v>
      </c>
      <c r="B30" s="7" t="s">
        <v>197</v>
      </c>
      <c r="C30" s="4" t="s">
        <v>171</v>
      </c>
      <c r="D30" s="4" t="s">
        <v>170</v>
      </c>
    </row>
    <row r="31" spans="1:4" x14ac:dyDescent="0.2">
      <c r="A31" s="4" t="s">
        <v>185</v>
      </c>
      <c r="B31" s="9" t="s">
        <v>100</v>
      </c>
      <c r="C31" s="4" t="s">
        <v>81</v>
      </c>
      <c r="D31" s="4" t="s">
        <v>99</v>
      </c>
    </row>
    <row r="32" spans="1:4" x14ac:dyDescent="0.2">
      <c r="A32" s="4" t="s">
        <v>185</v>
      </c>
      <c r="B32" s="4" t="s">
        <v>5</v>
      </c>
      <c r="C32" s="4" t="s">
        <v>6</v>
      </c>
      <c r="D32" s="4" t="s">
        <v>7</v>
      </c>
    </row>
    <row r="33" spans="1:4" x14ac:dyDescent="0.2">
      <c r="A33" s="4" t="s">
        <v>185</v>
      </c>
      <c r="B33" s="9" t="s">
        <v>96</v>
      </c>
      <c r="C33" s="4" t="s">
        <v>97</v>
      </c>
      <c r="D33" s="4" t="s">
        <v>98</v>
      </c>
    </row>
    <row r="34" spans="1:4" x14ac:dyDescent="0.2">
      <c r="A34" s="4" t="s">
        <v>185</v>
      </c>
      <c r="B34" s="4" t="s">
        <v>113</v>
      </c>
      <c r="C34" s="4" t="s">
        <v>114</v>
      </c>
      <c r="D34" s="4" t="s">
        <v>115</v>
      </c>
    </row>
    <row r="35" spans="1:4" x14ac:dyDescent="0.2">
      <c r="A35" s="4" t="s">
        <v>185</v>
      </c>
      <c r="B35" s="4" t="s">
        <v>166</v>
      </c>
      <c r="C35" s="4" t="s">
        <v>102</v>
      </c>
      <c r="D35" s="4" t="s">
        <v>165</v>
      </c>
    </row>
    <row r="36" spans="1:4" x14ac:dyDescent="0.2">
      <c r="A36" s="4" t="s">
        <v>185</v>
      </c>
      <c r="B36" s="4" t="s">
        <v>105</v>
      </c>
      <c r="C36" s="4" t="s">
        <v>106</v>
      </c>
      <c r="D36" s="4" t="s">
        <v>107</v>
      </c>
    </row>
    <row r="37" spans="1:4" x14ac:dyDescent="0.2">
      <c r="A37" s="4" t="s">
        <v>185</v>
      </c>
      <c r="B37" s="9" t="s">
        <v>90</v>
      </c>
      <c r="C37" s="4" t="s">
        <v>91</v>
      </c>
      <c r="D37" s="4" t="s">
        <v>92</v>
      </c>
    </row>
    <row r="38" spans="1:4" x14ac:dyDescent="0.2">
      <c r="A38" s="4" t="s">
        <v>185</v>
      </c>
      <c r="B38" s="4" t="s">
        <v>161</v>
      </c>
      <c r="C38" s="4" t="s">
        <v>102</v>
      </c>
      <c r="D38" s="4" t="s">
        <v>160</v>
      </c>
    </row>
    <row r="39" spans="1:4" x14ac:dyDescent="0.2">
      <c r="A39" s="4" t="s">
        <v>185</v>
      </c>
      <c r="B39" s="4" t="s">
        <v>0</v>
      </c>
      <c r="C39" s="4" t="s">
        <v>1</v>
      </c>
      <c r="D39" s="4" t="s">
        <v>2</v>
      </c>
    </row>
    <row r="40" spans="1:4" x14ac:dyDescent="0.2">
      <c r="A40" s="4" t="s">
        <v>185</v>
      </c>
      <c r="B40" s="4" t="s">
        <v>103</v>
      </c>
      <c r="C40" s="4" t="s">
        <v>101</v>
      </c>
      <c r="D40" s="4" t="s">
        <v>104</v>
      </c>
    </row>
    <row r="41" spans="1:4" x14ac:dyDescent="0.2">
      <c r="A41" s="4" t="s">
        <v>185</v>
      </c>
      <c r="B41" s="4" t="s">
        <v>147</v>
      </c>
      <c r="C41" s="4" t="s">
        <v>121</v>
      </c>
      <c r="D41" s="4" t="s">
        <v>148</v>
      </c>
    </row>
    <row r="42" spans="1:4" x14ac:dyDescent="0.2">
      <c r="A42" s="4" t="s">
        <v>185</v>
      </c>
      <c r="B42" s="4" t="s">
        <v>149</v>
      </c>
      <c r="C42" s="4" t="s">
        <v>121</v>
      </c>
      <c r="D42" s="4" t="s">
        <v>150</v>
      </c>
    </row>
    <row r="43" spans="1:4" x14ac:dyDescent="0.2">
      <c r="A43" s="4" t="s">
        <v>185</v>
      </c>
      <c r="B43" s="4" t="s">
        <v>94</v>
      </c>
      <c r="C43" s="4" t="s">
        <v>91</v>
      </c>
      <c r="D43" s="4" t="s">
        <v>95</v>
      </c>
    </row>
    <row r="44" spans="1:4" x14ac:dyDescent="0.2">
      <c r="A44" s="4" t="s">
        <v>185</v>
      </c>
      <c r="B44" s="4" t="s">
        <v>108</v>
      </c>
      <c r="C44" s="4" t="s">
        <v>101</v>
      </c>
      <c r="D44" s="4" t="s">
        <v>109</v>
      </c>
    </row>
    <row r="45" spans="1:4" x14ac:dyDescent="0.2">
      <c r="A45" s="4" t="s">
        <v>185</v>
      </c>
      <c r="B45" s="4" t="s">
        <v>135</v>
      </c>
      <c r="C45" s="4" t="s">
        <v>136</v>
      </c>
      <c r="D45" s="4" t="s">
        <v>137</v>
      </c>
    </row>
    <row r="46" spans="1:4" x14ac:dyDescent="0.2">
      <c r="A46" s="4" t="s">
        <v>185</v>
      </c>
      <c r="B46" s="7" t="s">
        <v>196</v>
      </c>
      <c r="C46" s="4" t="s">
        <v>120</v>
      </c>
      <c r="D46" s="4" t="s">
        <v>134</v>
      </c>
    </row>
    <row r="47" spans="1:4" x14ac:dyDescent="0.2">
      <c r="A47" s="4" t="s">
        <v>185</v>
      </c>
      <c r="B47" s="4" t="s">
        <v>151</v>
      </c>
      <c r="C47" s="4" t="s">
        <v>121</v>
      </c>
      <c r="D47" s="4" t="s">
        <v>152</v>
      </c>
    </row>
    <row r="48" spans="1:4" x14ac:dyDescent="0.2">
      <c r="A48" s="4" t="s">
        <v>185</v>
      </c>
      <c r="B48" s="4" t="s">
        <v>116</v>
      </c>
      <c r="C48" s="4" t="s">
        <v>114</v>
      </c>
      <c r="D48" s="4" t="s">
        <v>117</v>
      </c>
    </row>
    <row r="49" spans="1:5" x14ac:dyDescent="0.2">
      <c r="A49" s="4" t="s">
        <v>185</v>
      </c>
      <c r="B49" s="4" t="s">
        <v>131</v>
      </c>
      <c r="C49" s="4" t="s">
        <v>132</v>
      </c>
      <c r="D49" s="4" t="s">
        <v>133</v>
      </c>
    </row>
    <row r="50" spans="1:5" x14ac:dyDescent="0.2">
      <c r="A50" s="4" t="s">
        <v>185</v>
      </c>
      <c r="B50" s="4" t="s">
        <v>3</v>
      </c>
      <c r="C50" s="4" t="s">
        <v>1</v>
      </c>
      <c r="D50" s="4" t="s">
        <v>4</v>
      </c>
    </row>
    <row r="51" spans="1:5" x14ac:dyDescent="0.2">
      <c r="A51" s="4" t="s">
        <v>185</v>
      </c>
      <c r="B51" s="9" t="s">
        <v>162</v>
      </c>
      <c r="C51" s="4" t="s">
        <v>102</v>
      </c>
      <c r="D51" s="4" t="s">
        <v>163</v>
      </c>
    </row>
    <row r="52" spans="1:5" x14ac:dyDescent="0.2">
      <c r="A52" s="4" t="s">
        <v>185</v>
      </c>
      <c r="B52" s="8" t="s">
        <v>119</v>
      </c>
      <c r="C52" s="4" t="s">
        <v>102</v>
      </c>
      <c r="D52" s="4" t="s">
        <v>164</v>
      </c>
    </row>
    <row r="53" spans="1:5" x14ac:dyDescent="0.2">
      <c r="A53" s="4" t="s">
        <v>185</v>
      </c>
      <c r="B53" s="4" t="s">
        <v>129</v>
      </c>
      <c r="C53" s="4" t="s">
        <v>91</v>
      </c>
      <c r="D53" s="4" t="s">
        <v>130</v>
      </c>
    </row>
    <row r="54" spans="1:5" x14ac:dyDescent="0.2">
      <c r="A54" s="4" t="s">
        <v>184</v>
      </c>
      <c r="B54" s="4" t="s">
        <v>77</v>
      </c>
      <c r="C54" s="4" t="s">
        <v>81</v>
      </c>
      <c r="D54" s="4" t="s">
        <v>87</v>
      </c>
    </row>
    <row r="55" spans="1:5" x14ac:dyDescent="0.2">
      <c r="A55" s="4" t="s">
        <v>184</v>
      </c>
      <c r="B55" s="4" t="s">
        <v>76</v>
      </c>
      <c r="C55" s="4" t="s">
        <v>81</v>
      </c>
      <c r="D55" s="4" t="s">
        <v>86</v>
      </c>
    </row>
    <row r="56" spans="1:5" x14ac:dyDescent="0.2">
      <c r="A56" s="4" t="s">
        <v>184</v>
      </c>
      <c r="B56" s="4" t="s">
        <v>88</v>
      </c>
      <c r="C56" s="4" t="s">
        <v>82</v>
      </c>
      <c r="D56" s="4" t="s">
        <v>89</v>
      </c>
    </row>
    <row r="57" spans="1:5" x14ac:dyDescent="0.2">
      <c r="A57" s="4" t="s">
        <v>184</v>
      </c>
      <c r="B57" s="4" t="s">
        <v>73</v>
      </c>
      <c r="C57" s="4" t="s">
        <v>79</v>
      </c>
      <c r="D57" s="4" t="s">
        <v>83</v>
      </c>
    </row>
    <row r="58" spans="1:5" x14ac:dyDescent="0.2">
      <c r="A58" s="4" t="s">
        <v>184</v>
      </c>
      <c r="B58" s="4" t="s">
        <v>75</v>
      </c>
      <c r="C58" s="4" t="s">
        <v>80</v>
      </c>
      <c r="D58" s="4" t="s">
        <v>85</v>
      </c>
    </row>
    <row r="59" spans="1:5" x14ac:dyDescent="0.2">
      <c r="A59" s="4" t="s">
        <v>184</v>
      </c>
      <c r="B59" s="4" t="s">
        <v>74</v>
      </c>
      <c r="C59" s="4" t="s">
        <v>78</v>
      </c>
      <c r="D59" s="4" t="s">
        <v>84</v>
      </c>
    </row>
    <row r="60" spans="1:5" x14ac:dyDescent="0.2">
      <c r="A60" s="4" t="s">
        <v>183</v>
      </c>
      <c r="B60" s="4" t="s">
        <v>198</v>
      </c>
      <c r="C60" s="11" t="s">
        <v>236</v>
      </c>
      <c r="D60" s="4" t="s">
        <v>12</v>
      </c>
    </row>
    <row r="61" spans="1:5" x14ac:dyDescent="0.2">
      <c r="A61" s="4" t="s">
        <v>183</v>
      </c>
      <c r="B61" s="4" t="s">
        <v>203</v>
      </c>
      <c r="C61" s="4" t="s">
        <v>13</v>
      </c>
      <c r="D61" s="4" t="s">
        <v>12</v>
      </c>
      <c r="E61" s="4" t="s">
        <v>306</v>
      </c>
    </row>
    <row r="62" spans="1:5" x14ac:dyDescent="0.2">
      <c r="A62" s="4" t="s">
        <v>183</v>
      </c>
      <c r="B62" s="4" t="s">
        <v>200</v>
      </c>
      <c r="C62" s="4" t="s">
        <v>13</v>
      </c>
      <c r="D62" s="4" t="s">
        <v>12</v>
      </c>
      <c r="E62" s="4" t="s">
        <v>306</v>
      </c>
    </row>
    <row r="63" spans="1:5" x14ac:dyDescent="0.2">
      <c r="A63" s="4" t="s">
        <v>183</v>
      </c>
      <c r="B63" s="4" t="s">
        <v>202</v>
      </c>
      <c r="C63" s="4" t="s">
        <v>13</v>
      </c>
      <c r="D63" s="4" t="s">
        <v>12</v>
      </c>
      <c r="E63" s="4" t="s">
        <v>306</v>
      </c>
    </row>
    <row r="64" spans="1:5" x14ac:dyDescent="0.2">
      <c r="A64" s="4" t="s">
        <v>183</v>
      </c>
      <c r="B64" s="4" t="s">
        <v>201</v>
      </c>
      <c r="C64" s="4" t="s">
        <v>13</v>
      </c>
      <c r="D64" s="4" t="s">
        <v>12</v>
      </c>
      <c r="E64" s="4" t="s">
        <v>306</v>
      </c>
    </row>
    <row r="65" spans="1:5" x14ac:dyDescent="0.2">
      <c r="A65" s="4" t="s">
        <v>183</v>
      </c>
      <c r="B65" s="4" t="s">
        <v>15</v>
      </c>
      <c r="C65" s="5" t="s">
        <v>16</v>
      </c>
      <c r="D65" s="4" t="s">
        <v>12</v>
      </c>
    </row>
    <row r="66" spans="1:5" x14ac:dyDescent="0.2">
      <c r="A66" s="4" t="s">
        <v>183</v>
      </c>
      <c r="B66" s="4" t="s">
        <v>254</v>
      </c>
      <c r="C66" s="4" t="s">
        <v>13</v>
      </c>
      <c r="D66" s="4" t="s">
        <v>12</v>
      </c>
      <c r="E66" s="4" t="s">
        <v>307</v>
      </c>
    </row>
    <row r="67" spans="1:5" x14ac:dyDescent="0.2">
      <c r="A67" s="4" t="s">
        <v>183</v>
      </c>
      <c r="B67" s="4" t="s">
        <v>255</v>
      </c>
      <c r="C67" s="4" t="s">
        <v>13</v>
      </c>
      <c r="D67" s="4" t="s">
        <v>12</v>
      </c>
      <c r="E67" s="4" t="s">
        <v>307</v>
      </c>
    </row>
    <row r="68" spans="1:5" x14ac:dyDescent="0.2">
      <c r="A68" s="4" t="s">
        <v>183</v>
      </c>
      <c r="B68" s="4" t="s">
        <v>256</v>
      </c>
      <c r="C68" s="4" t="s">
        <v>13</v>
      </c>
      <c r="D68" s="4" t="s">
        <v>12</v>
      </c>
      <c r="E68" s="4" t="s">
        <v>307</v>
      </c>
    </row>
    <row r="69" spans="1:5" x14ac:dyDescent="0.2">
      <c r="A69" s="4" t="s">
        <v>183</v>
      </c>
      <c r="B69" s="4" t="s">
        <v>258</v>
      </c>
      <c r="C69" s="4" t="s">
        <v>13</v>
      </c>
      <c r="D69" s="4" t="s">
        <v>12</v>
      </c>
      <c r="E69" s="4" t="s">
        <v>307</v>
      </c>
    </row>
    <row r="70" spans="1:5" x14ac:dyDescent="0.2">
      <c r="A70" s="4" t="s">
        <v>183</v>
      </c>
      <c r="B70" s="4" t="s">
        <v>257</v>
      </c>
      <c r="C70" s="4" t="s">
        <v>13</v>
      </c>
      <c r="D70" s="4" t="s">
        <v>12</v>
      </c>
      <c r="E70" s="4" t="s">
        <v>307</v>
      </c>
    </row>
    <row r="71" spans="1:5" x14ac:dyDescent="0.2">
      <c r="A71" s="4" t="s">
        <v>183</v>
      </c>
      <c r="B71" s="4" t="s">
        <v>259</v>
      </c>
      <c r="C71" s="4" t="s">
        <v>13</v>
      </c>
      <c r="D71" s="4" t="s">
        <v>12</v>
      </c>
      <c r="E71" s="4" t="s">
        <v>307</v>
      </c>
    </row>
    <row r="72" spans="1:5" x14ac:dyDescent="0.2">
      <c r="A72" s="4" t="s">
        <v>183</v>
      </c>
      <c r="B72" s="4" t="s">
        <v>260</v>
      </c>
      <c r="C72" s="4" t="s">
        <v>13</v>
      </c>
      <c r="D72" s="4" t="s">
        <v>12</v>
      </c>
      <c r="E72" s="4" t="s">
        <v>307</v>
      </c>
    </row>
    <row r="73" spans="1:5" x14ac:dyDescent="0.2">
      <c r="A73" s="4" t="s">
        <v>183</v>
      </c>
      <c r="B73" s="4" t="s">
        <v>261</v>
      </c>
      <c r="C73" s="4" t="s">
        <v>13</v>
      </c>
      <c r="D73" s="4" t="s">
        <v>12</v>
      </c>
      <c r="E73" s="4" t="s">
        <v>307</v>
      </c>
    </row>
    <row r="74" spans="1:5" x14ac:dyDescent="0.2">
      <c r="A74" s="4" t="s">
        <v>183</v>
      </c>
      <c r="B74" s="4" t="s">
        <v>262</v>
      </c>
      <c r="C74" s="4" t="s">
        <v>13</v>
      </c>
      <c r="D74" s="4" t="s">
        <v>12</v>
      </c>
      <c r="E74" s="4" t="s">
        <v>307</v>
      </c>
    </row>
    <row r="75" spans="1:5" x14ac:dyDescent="0.2">
      <c r="A75" s="4" t="s">
        <v>183</v>
      </c>
      <c r="B75" s="4" t="s">
        <v>263</v>
      </c>
      <c r="C75" s="4" t="s">
        <v>13</v>
      </c>
      <c r="D75" s="4" t="s">
        <v>12</v>
      </c>
      <c r="E75" s="4" t="s">
        <v>307</v>
      </c>
    </row>
    <row r="76" spans="1:5" x14ac:dyDescent="0.2">
      <c r="A76" s="4" t="s">
        <v>183</v>
      </c>
      <c r="B76" s="4" t="s">
        <v>264</v>
      </c>
      <c r="C76" s="4" t="s">
        <v>13</v>
      </c>
      <c r="D76" s="4" t="s">
        <v>12</v>
      </c>
      <c r="E76" s="4" t="s">
        <v>307</v>
      </c>
    </row>
    <row r="77" spans="1:5" x14ac:dyDescent="0.2">
      <c r="A77" s="4" t="s">
        <v>183</v>
      </c>
      <c r="B77" s="4" t="s">
        <v>265</v>
      </c>
      <c r="C77" s="4" t="s">
        <v>13</v>
      </c>
      <c r="D77" s="4" t="s">
        <v>12</v>
      </c>
      <c r="E77" s="4" t="s">
        <v>307</v>
      </c>
    </row>
    <row r="78" spans="1:5" x14ac:dyDescent="0.2">
      <c r="A78" s="4" t="s">
        <v>183</v>
      </c>
      <c r="B78" s="4" t="s">
        <v>266</v>
      </c>
      <c r="C78" s="4" t="s">
        <v>13</v>
      </c>
      <c r="D78" s="4" t="s">
        <v>12</v>
      </c>
      <c r="E78" s="4" t="s">
        <v>307</v>
      </c>
    </row>
    <row r="79" spans="1:5" x14ac:dyDescent="0.2">
      <c r="A79" s="4" t="s">
        <v>183</v>
      </c>
      <c r="B79" s="11" t="s">
        <v>267</v>
      </c>
      <c r="C79" s="4" t="s">
        <v>13</v>
      </c>
      <c r="D79" s="4" t="s">
        <v>12</v>
      </c>
      <c r="E79" s="4" t="s">
        <v>307</v>
      </c>
    </row>
    <row r="80" spans="1:5" x14ac:dyDescent="0.2">
      <c r="A80" s="4" t="s">
        <v>183</v>
      </c>
      <c r="B80" s="4" t="s">
        <v>233</v>
      </c>
      <c r="C80" s="4" t="s">
        <v>237</v>
      </c>
      <c r="D80" s="4" t="s">
        <v>12</v>
      </c>
    </row>
    <row r="81" spans="1:5" x14ac:dyDescent="0.2">
      <c r="A81" s="4" t="s">
        <v>183</v>
      </c>
      <c r="B81" s="4" t="s">
        <v>234</v>
      </c>
      <c r="C81" s="4" t="s">
        <v>13</v>
      </c>
      <c r="D81" s="4" t="s">
        <v>12</v>
      </c>
      <c r="E81" s="4" t="s">
        <v>308</v>
      </c>
    </row>
    <row r="82" spans="1:5" x14ac:dyDescent="0.2">
      <c r="A82" s="4" t="s">
        <v>183</v>
      </c>
      <c r="B82" s="4" t="s">
        <v>232</v>
      </c>
      <c r="C82" s="4" t="s">
        <v>238</v>
      </c>
      <c r="D82" s="4" t="s">
        <v>12</v>
      </c>
      <c r="E82" s="4" t="s">
        <v>308</v>
      </c>
    </row>
    <row r="83" spans="1:5" x14ac:dyDescent="0.2">
      <c r="A83" s="4" t="s">
        <v>183</v>
      </c>
      <c r="B83" s="4" t="s">
        <v>235</v>
      </c>
      <c r="C83" s="4" t="s">
        <v>13</v>
      </c>
      <c r="D83" s="4" t="s">
        <v>12</v>
      </c>
      <c r="E83" s="4" t="s">
        <v>308</v>
      </c>
    </row>
    <row r="84" spans="1:5" x14ac:dyDescent="0.2">
      <c r="A84" s="4" t="s">
        <v>183</v>
      </c>
      <c r="B84" s="4" t="s">
        <v>17</v>
      </c>
      <c r="C84" s="4" t="s">
        <v>18</v>
      </c>
      <c r="D84" s="4" t="s">
        <v>19</v>
      </c>
    </row>
    <row r="85" spans="1:5" x14ac:dyDescent="0.2">
      <c r="A85" s="4" t="s">
        <v>183</v>
      </c>
      <c r="B85" s="4" t="s">
        <v>206</v>
      </c>
      <c r="C85" s="4" t="s">
        <v>91</v>
      </c>
      <c r="D85" s="4" t="s">
        <v>93</v>
      </c>
    </row>
    <row r="86" spans="1:5" x14ac:dyDescent="0.2">
      <c r="A86" s="4" t="s">
        <v>183</v>
      </c>
      <c r="B86" s="4" t="s">
        <v>240</v>
      </c>
      <c r="C86" s="4" t="s">
        <v>13</v>
      </c>
      <c r="D86" s="4" t="s">
        <v>12</v>
      </c>
      <c r="E86" s="4" t="s">
        <v>309</v>
      </c>
    </row>
    <row r="87" spans="1:5" x14ac:dyDescent="0.2">
      <c r="A87" s="4" t="s">
        <v>183</v>
      </c>
      <c r="B87" s="4" t="s">
        <v>241</v>
      </c>
      <c r="C87" s="4" t="s">
        <v>13</v>
      </c>
      <c r="D87" s="4" t="s">
        <v>12</v>
      </c>
      <c r="E87" s="4" t="s">
        <v>309</v>
      </c>
    </row>
    <row r="88" spans="1:5" x14ac:dyDescent="0.2">
      <c r="A88" s="4" t="s">
        <v>183</v>
      </c>
      <c r="B88" s="4" t="s">
        <v>242</v>
      </c>
      <c r="C88" s="4" t="s">
        <v>13</v>
      </c>
      <c r="D88" s="4" t="s">
        <v>12</v>
      </c>
      <c r="E88" s="4" t="s">
        <v>309</v>
      </c>
    </row>
    <row r="89" spans="1:5" x14ac:dyDescent="0.2">
      <c r="A89" s="4" t="s">
        <v>183</v>
      </c>
      <c r="B89" s="4" t="s">
        <v>243</v>
      </c>
      <c r="C89" s="4" t="s">
        <v>13</v>
      </c>
      <c r="D89" s="4" t="s">
        <v>12</v>
      </c>
      <c r="E89" s="4" t="s">
        <v>309</v>
      </c>
    </row>
    <row r="90" spans="1:5" x14ac:dyDescent="0.2">
      <c r="A90" s="4" t="s">
        <v>183</v>
      </c>
      <c r="B90" s="4" t="s">
        <v>244</v>
      </c>
      <c r="C90" s="4" t="s">
        <v>13</v>
      </c>
      <c r="D90" s="4" t="s">
        <v>12</v>
      </c>
      <c r="E90" s="4" t="s">
        <v>299</v>
      </c>
    </row>
    <row r="91" spans="1:5" x14ac:dyDescent="0.2">
      <c r="A91" s="4" t="s">
        <v>183</v>
      </c>
      <c r="B91" s="4" t="s">
        <v>245</v>
      </c>
      <c r="C91" s="4" t="s">
        <v>13</v>
      </c>
      <c r="D91" s="4" t="s">
        <v>12</v>
      </c>
      <c r="E91" s="4" t="s">
        <v>309</v>
      </c>
    </row>
    <row r="92" spans="1:5" x14ac:dyDescent="0.2">
      <c r="A92" s="4" t="s">
        <v>183</v>
      </c>
      <c r="B92" s="4" t="s">
        <v>246</v>
      </c>
      <c r="C92" s="4" t="s">
        <v>13</v>
      </c>
      <c r="D92" s="4" t="s">
        <v>12</v>
      </c>
      <c r="E92" s="4" t="s">
        <v>309</v>
      </c>
    </row>
    <row r="93" spans="1:5" x14ac:dyDescent="0.2">
      <c r="A93" s="4" t="s">
        <v>183</v>
      </c>
      <c r="B93" s="4" t="s">
        <v>247</v>
      </c>
      <c r="C93" s="4" t="s">
        <v>13</v>
      </c>
      <c r="D93" s="4" t="s">
        <v>12</v>
      </c>
      <c r="E93" s="4" t="s">
        <v>309</v>
      </c>
    </row>
    <row r="94" spans="1:5" x14ac:dyDescent="0.2">
      <c r="A94" s="4" t="s">
        <v>183</v>
      </c>
      <c r="B94" s="4" t="s">
        <v>248</v>
      </c>
      <c r="C94" s="4" t="s">
        <v>13</v>
      </c>
      <c r="D94" s="4" t="s">
        <v>12</v>
      </c>
      <c r="E94" s="4" t="s">
        <v>309</v>
      </c>
    </row>
    <row r="95" spans="1:5" x14ac:dyDescent="0.2">
      <c r="A95" s="4" t="s">
        <v>183</v>
      </c>
      <c r="B95" s="4" t="s">
        <v>249</v>
      </c>
      <c r="C95" s="4" t="s">
        <v>13</v>
      </c>
      <c r="D95" s="4" t="s">
        <v>12</v>
      </c>
      <c r="E95" s="4" t="s">
        <v>309</v>
      </c>
    </row>
    <row r="96" spans="1:5" x14ac:dyDescent="0.2">
      <c r="A96" s="4" t="s">
        <v>183</v>
      </c>
      <c r="B96" s="4" t="s">
        <v>250</v>
      </c>
      <c r="C96" s="4" t="s">
        <v>13</v>
      </c>
      <c r="D96" s="4" t="s">
        <v>12</v>
      </c>
      <c r="E96" s="4" t="s">
        <v>309</v>
      </c>
    </row>
    <row r="97" spans="1:5" x14ac:dyDescent="0.2">
      <c r="A97" s="4" t="s">
        <v>183</v>
      </c>
      <c r="B97" s="4" t="s">
        <v>251</v>
      </c>
      <c r="C97" s="4" t="s">
        <v>13</v>
      </c>
      <c r="D97" s="4" t="s">
        <v>12</v>
      </c>
      <c r="E97" s="4" t="s">
        <v>309</v>
      </c>
    </row>
    <row r="98" spans="1:5" x14ac:dyDescent="0.2">
      <c r="A98" s="4" t="s">
        <v>183</v>
      </c>
      <c r="B98" s="4" t="s">
        <v>252</v>
      </c>
      <c r="C98" s="4" t="s">
        <v>13</v>
      </c>
      <c r="D98" s="4" t="s">
        <v>12</v>
      </c>
      <c r="E98" s="4" t="s">
        <v>309</v>
      </c>
    </row>
    <row r="99" spans="1:5" x14ac:dyDescent="0.2">
      <c r="A99" s="4" t="s">
        <v>183</v>
      </c>
      <c r="B99" s="4" t="s">
        <v>253</v>
      </c>
      <c r="C99" s="4" t="s">
        <v>13</v>
      </c>
      <c r="D99" s="4" t="s">
        <v>12</v>
      </c>
      <c r="E99" s="4" t="s">
        <v>309</v>
      </c>
    </row>
    <row r="100" spans="1:5" x14ac:dyDescent="0.2">
      <c r="A100" s="4" t="s">
        <v>183</v>
      </c>
      <c r="B100" s="11" t="s">
        <v>274</v>
      </c>
      <c r="C100" s="11" t="s">
        <v>275</v>
      </c>
      <c r="D100" s="4" t="s">
        <v>282</v>
      </c>
    </row>
    <row r="101" spans="1:5" x14ac:dyDescent="0.2">
      <c r="A101" s="4" t="s">
        <v>183</v>
      </c>
      <c r="B101" s="4" t="s">
        <v>23</v>
      </c>
      <c r="C101" s="4" t="s">
        <v>24</v>
      </c>
      <c r="D101" s="4" t="s">
        <v>12</v>
      </c>
    </row>
    <row r="102" spans="1:5" x14ac:dyDescent="0.2">
      <c r="A102" s="4" t="s">
        <v>183</v>
      </c>
      <c r="B102" s="4" t="s">
        <v>20</v>
      </c>
      <c r="C102" s="4" t="s">
        <v>21</v>
      </c>
      <c r="D102" s="4" t="s">
        <v>12</v>
      </c>
    </row>
    <row r="103" spans="1:5" x14ac:dyDescent="0.2">
      <c r="A103" s="4" t="s">
        <v>183</v>
      </c>
      <c r="B103" s="4" t="s">
        <v>239</v>
      </c>
      <c r="C103" s="4" t="s">
        <v>13</v>
      </c>
      <c r="D103" s="4" t="s">
        <v>12</v>
      </c>
      <c r="E103" s="4" t="s">
        <v>310</v>
      </c>
    </row>
    <row r="104" spans="1:5" x14ac:dyDescent="0.2">
      <c r="A104" s="4" t="s">
        <v>183</v>
      </c>
      <c r="B104" s="4" t="s">
        <v>22</v>
      </c>
      <c r="C104" s="4" t="s">
        <v>21</v>
      </c>
      <c r="D104" s="4" t="s">
        <v>12</v>
      </c>
    </row>
    <row r="105" spans="1:5" x14ac:dyDescent="0.2">
      <c r="A105" s="4" t="s">
        <v>183</v>
      </c>
      <c r="B105" s="4" t="s">
        <v>205</v>
      </c>
      <c r="C105" s="4" t="s">
        <v>121</v>
      </c>
      <c r="D105" s="4" t="s">
        <v>157</v>
      </c>
    </row>
    <row r="106" spans="1:5" x14ac:dyDescent="0.2">
      <c r="A106" s="4" t="s">
        <v>183</v>
      </c>
      <c r="B106" s="4" t="s">
        <v>288</v>
      </c>
      <c r="C106" s="4" t="s">
        <v>13</v>
      </c>
      <c r="D106" s="4" t="s">
        <v>12</v>
      </c>
      <c r="E106" s="4" t="s">
        <v>310</v>
      </c>
    </row>
    <row r="107" spans="1:5" x14ac:dyDescent="0.2">
      <c r="A107" s="4" t="s">
        <v>183</v>
      </c>
      <c r="B107" s="4" t="s">
        <v>289</v>
      </c>
      <c r="C107" s="4" t="s">
        <v>13</v>
      </c>
      <c r="D107" s="4" t="s">
        <v>12</v>
      </c>
      <c r="E107" s="4" t="s">
        <v>310</v>
      </c>
    </row>
    <row r="108" spans="1:5" x14ac:dyDescent="0.2">
      <c r="A108" s="4" t="s">
        <v>186</v>
      </c>
      <c r="B108" s="4" t="s">
        <v>177</v>
      </c>
      <c r="C108" s="4" t="s">
        <v>177</v>
      </c>
      <c r="D108" s="14" t="s">
        <v>176</v>
      </c>
    </row>
    <row r="109" spans="1:5" x14ac:dyDescent="0.2">
      <c r="A109" s="4" t="s">
        <v>186</v>
      </c>
      <c r="B109" s="11" t="s">
        <v>269</v>
      </c>
      <c r="C109" s="11" t="s">
        <v>286</v>
      </c>
      <c r="D109" s="14" t="s">
        <v>283</v>
      </c>
    </row>
    <row r="110" spans="1:5" x14ac:dyDescent="0.2">
      <c r="A110" s="4" t="s">
        <v>186</v>
      </c>
      <c r="B110" s="11" t="s">
        <v>270</v>
      </c>
      <c r="C110" s="11" t="s">
        <v>285</v>
      </c>
      <c r="D110" s="14" t="s">
        <v>284</v>
      </c>
    </row>
    <row r="111" spans="1:5" x14ac:dyDescent="0.2">
      <c r="A111" s="4" t="s">
        <v>186</v>
      </c>
      <c r="B111" s="4" t="s">
        <v>43</v>
      </c>
      <c r="C111" s="5" t="s">
        <v>44</v>
      </c>
      <c r="D111" s="5" t="s">
        <v>45</v>
      </c>
    </row>
    <row r="112" spans="1:5" x14ac:dyDescent="0.2">
      <c r="A112" s="4" t="s">
        <v>186</v>
      </c>
      <c r="B112" s="4" t="s">
        <v>37</v>
      </c>
      <c r="C112" s="5" t="s">
        <v>38</v>
      </c>
      <c r="D112" s="5" t="s">
        <v>39</v>
      </c>
    </row>
    <row r="113" spans="1:5" x14ac:dyDescent="0.2">
      <c r="A113" s="4" t="s">
        <v>186</v>
      </c>
      <c r="B113" s="4" t="s">
        <v>25</v>
      </c>
      <c r="C113" s="5" t="s">
        <v>26</v>
      </c>
      <c r="D113" s="5" t="s">
        <v>27</v>
      </c>
    </row>
    <row r="114" spans="1:5" x14ac:dyDescent="0.2">
      <c r="A114" s="4" t="s">
        <v>186</v>
      </c>
      <c r="B114" s="11" t="s">
        <v>271</v>
      </c>
      <c r="C114" s="11" t="s">
        <v>272</v>
      </c>
      <c r="D114" s="4" t="s">
        <v>12</v>
      </c>
    </row>
    <row r="115" spans="1:5" x14ac:dyDescent="0.2">
      <c r="A115" s="7" t="s">
        <v>186</v>
      </c>
      <c r="B115" s="13" t="s">
        <v>279</v>
      </c>
      <c r="C115" s="11" t="s">
        <v>281</v>
      </c>
      <c r="D115" s="14" t="s">
        <v>277</v>
      </c>
    </row>
    <row r="116" spans="1:5" x14ac:dyDescent="0.2">
      <c r="A116" s="4" t="s">
        <v>186</v>
      </c>
      <c r="B116" s="4" t="s">
        <v>31</v>
      </c>
      <c r="C116" s="5" t="s">
        <v>32</v>
      </c>
      <c r="D116" s="5" t="s">
        <v>33</v>
      </c>
    </row>
    <row r="117" spans="1:5" x14ac:dyDescent="0.2">
      <c r="A117" s="4" t="s">
        <v>186</v>
      </c>
      <c r="B117" s="4" t="s">
        <v>28</v>
      </c>
      <c r="C117" s="5" t="s">
        <v>29</v>
      </c>
      <c r="D117" s="5" t="s">
        <v>30</v>
      </c>
    </row>
    <row r="118" spans="1:5" x14ac:dyDescent="0.2">
      <c r="A118" s="4" t="s">
        <v>186</v>
      </c>
      <c r="B118" s="4" t="s">
        <v>40</v>
      </c>
      <c r="C118" s="5" t="s">
        <v>41</v>
      </c>
      <c r="D118" s="5" t="s">
        <v>42</v>
      </c>
    </row>
    <row r="119" spans="1:5" x14ac:dyDescent="0.2">
      <c r="A119" s="4" t="s">
        <v>186</v>
      </c>
      <c r="B119" s="4" t="s">
        <v>46</v>
      </c>
      <c r="C119" s="5" t="s">
        <v>47</v>
      </c>
      <c r="D119" s="5" t="s">
        <v>48</v>
      </c>
    </row>
    <row r="120" spans="1:5" x14ac:dyDescent="0.2">
      <c r="A120" s="4" t="s">
        <v>186</v>
      </c>
      <c r="B120" s="12" t="s">
        <v>268</v>
      </c>
      <c r="C120" s="11" t="s">
        <v>273</v>
      </c>
      <c r="D120" s="4" t="s">
        <v>12</v>
      </c>
    </row>
    <row r="121" spans="1:5" x14ac:dyDescent="0.2">
      <c r="A121" s="4" t="s">
        <v>186</v>
      </c>
      <c r="B121" s="4" t="s">
        <v>229</v>
      </c>
      <c r="C121" s="4" t="s">
        <v>193</v>
      </c>
      <c r="D121" s="14" t="s">
        <v>287</v>
      </c>
    </row>
    <row r="122" spans="1:5" x14ac:dyDescent="0.2">
      <c r="A122" s="4" t="s">
        <v>186</v>
      </c>
      <c r="B122" s="4" t="s">
        <v>173</v>
      </c>
      <c r="C122" s="4" t="s">
        <v>173</v>
      </c>
      <c r="D122" s="5" t="s">
        <v>175</v>
      </c>
    </row>
    <row r="123" spans="1:5" x14ac:dyDescent="0.2">
      <c r="A123" s="4" t="s">
        <v>186</v>
      </c>
      <c r="B123" s="11" t="s">
        <v>276</v>
      </c>
      <c r="C123" s="13" t="s">
        <v>280</v>
      </c>
      <c r="D123" s="14" t="s">
        <v>278</v>
      </c>
    </row>
    <row r="124" spans="1:5" x14ac:dyDescent="0.2">
      <c r="A124" s="4" t="s">
        <v>186</v>
      </c>
      <c r="B124" s="4" t="s">
        <v>172</v>
      </c>
      <c r="C124" s="4" t="s">
        <v>172</v>
      </c>
      <c r="D124" s="5" t="s">
        <v>174</v>
      </c>
    </row>
    <row r="125" spans="1:5" x14ac:dyDescent="0.2">
      <c r="A125" s="4" t="s">
        <v>186</v>
      </c>
      <c r="B125" s="4" t="s">
        <v>34</v>
      </c>
      <c r="C125" s="5" t="s">
        <v>35</v>
      </c>
      <c r="D125" s="5" t="s">
        <v>36</v>
      </c>
    </row>
    <row r="126" spans="1:5" x14ac:dyDescent="0.2">
      <c r="A126" s="2" t="s">
        <v>179</v>
      </c>
      <c r="B126" s="7" t="s">
        <v>204</v>
      </c>
      <c r="C126" s="4" t="s">
        <v>102</v>
      </c>
      <c r="D126" s="4" t="s">
        <v>167</v>
      </c>
    </row>
    <row r="127" spans="1:5" x14ac:dyDescent="0.2">
      <c r="A127" s="2" t="s">
        <v>181</v>
      </c>
      <c r="B127" s="4" t="s">
        <v>182</v>
      </c>
      <c r="C127" s="4" t="s">
        <v>14</v>
      </c>
      <c r="D127" s="4" t="s">
        <v>12</v>
      </c>
    </row>
    <row r="128" spans="1:5" x14ac:dyDescent="0.2">
      <c r="A128" s="4" t="s">
        <v>207</v>
      </c>
      <c r="B128" s="6" t="s">
        <v>226</v>
      </c>
      <c r="C128" s="4" t="s">
        <v>13</v>
      </c>
      <c r="D128" s="4" t="s">
        <v>12</v>
      </c>
      <c r="E128" s="4" t="s">
        <v>300</v>
      </c>
    </row>
    <row r="129" spans="1:5" x14ac:dyDescent="0.2">
      <c r="A129" s="4" t="s">
        <v>207</v>
      </c>
      <c r="B129" s="6" t="s">
        <v>228</v>
      </c>
      <c r="C129" s="4" t="s">
        <v>13</v>
      </c>
      <c r="D129" s="4" t="s">
        <v>12</v>
      </c>
      <c r="E129" s="4" t="s">
        <v>300</v>
      </c>
    </row>
    <row r="130" spans="1:5" x14ac:dyDescent="0.2">
      <c r="A130" s="4" t="s">
        <v>207</v>
      </c>
      <c r="B130" s="6" t="s">
        <v>227</v>
      </c>
      <c r="C130" s="4" t="s">
        <v>13</v>
      </c>
      <c r="D130" s="4" t="s">
        <v>12</v>
      </c>
      <c r="E130" s="4" t="s">
        <v>300</v>
      </c>
    </row>
    <row r="131" spans="1:5" x14ac:dyDescent="0.2">
      <c r="A131" s="4" t="s">
        <v>207</v>
      </c>
      <c r="B131" s="6" t="s">
        <v>225</v>
      </c>
      <c r="C131" s="4" t="s">
        <v>13</v>
      </c>
      <c r="D131" s="4" t="s">
        <v>12</v>
      </c>
      <c r="E131" s="4" t="s">
        <v>300</v>
      </c>
    </row>
    <row r="132" spans="1:5" x14ac:dyDescent="0.2">
      <c r="A132" s="4" t="s">
        <v>207</v>
      </c>
      <c r="B132" s="4" t="s">
        <v>221</v>
      </c>
      <c r="C132" s="4" t="s">
        <v>13</v>
      </c>
      <c r="D132" s="4" t="s">
        <v>12</v>
      </c>
      <c r="E132" s="4" t="s">
        <v>300</v>
      </c>
    </row>
    <row r="133" spans="1:5" x14ac:dyDescent="0.2">
      <c r="A133" s="4" t="s">
        <v>207</v>
      </c>
      <c r="B133" s="4" t="s">
        <v>222</v>
      </c>
      <c r="C133" s="4" t="s">
        <v>13</v>
      </c>
      <c r="D133" s="4" t="s">
        <v>12</v>
      </c>
      <c r="E133" s="4" t="s">
        <v>300</v>
      </c>
    </row>
    <row r="134" spans="1:5" x14ac:dyDescent="0.2">
      <c r="A134" s="4" t="s">
        <v>207</v>
      </c>
      <c r="B134" s="4" t="s">
        <v>223</v>
      </c>
      <c r="C134" s="4" t="s">
        <v>13</v>
      </c>
      <c r="D134" s="4" t="s">
        <v>12</v>
      </c>
      <c r="E134" s="4" t="s">
        <v>300</v>
      </c>
    </row>
    <row r="135" spans="1:5" x14ac:dyDescent="0.2">
      <c r="A135" s="4" t="s">
        <v>207</v>
      </c>
      <c r="B135" s="4" t="s">
        <v>218</v>
      </c>
      <c r="C135" s="4" t="s">
        <v>13</v>
      </c>
      <c r="D135" s="4" t="s">
        <v>12</v>
      </c>
      <c r="E135" s="4" t="s">
        <v>300</v>
      </c>
    </row>
    <row r="136" spans="1:5" x14ac:dyDescent="0.2">
      <c r="A136" s="4" t="s">
        <v>207</v>
      </c>
      <c r="B136" s="4" t="s">
        <v>220</v>
      </c>
      <c r="C136" s="4" t="s">
        <v>13</v>
      </c>
      <c r="D136" s="4" t="s">
        <v>12</v>
      </c>
      <c r="E136" s="4" t="s">
        <v>300</v>
      </c>
    </row>
    <row r="137" spans="1:5" x14ac:dyDescent="0.2">
      <c r="A137" s="4" t="s">
        <v>207</v>
      </c>
      <c r="B137" s="4" t="s">
        <v>215</v>
      </c>
      <c r="C137" s="4" t="s">
        <v>13</v>
      </c>
      <c r="D137" s="4" t="s">
        <v>12</v>
      </c>
      <c r="E137" s="4" t="s">
        <v>300</v>
      </c>
    </row>
    <row r="138" spans="1:5" x14ac:dyDescent="0.2">
      <c r="A138" s="4" t="s">
        <v>207</v>
      </c>
      <c r="B138" s="4" t="s">
        <v>224</v>
      </c>
      <c r="C138" s="4" t="s">
        <v>13</v>
      </c>
      <c r="D138" s="4" t="s">
        <v>12</v>
      </c>
      <c r="E138" s="4" t="s">
        <v>300</v>
      </c>
    </row>
    <row r="139" spans="1:5" x14ac:dyDescent="0.2">
      <c r="A139" s="4" t="s">
        <v>207</v>
      </c>
      <c r="B139" s="4" t="s">
        <v>211</v>
      </c>
      <c r="C139" s="4" t="s">
        <v>13</v>
      </c>
      <c r="D139" s="4" t="s">
        <v>12</v>
      </c>
      <c r="E139" s="4" t="s">
        <v>300</v>
      </c>
    </row>
    <row r="140" spans="1:5" x14ac:dyDescent="0.2">
      <c r="A140" s="4" t="s">
        <v>207</v>
      </c>
      <c r="B140" s="4" t="s">
        <v>214</v>
      </c>
      <c r="C140" s="4" t="s">
        <v>13</v>
      </c>
      <c r="D140" s="4" t="s">
        <v>12</v>
      </c>
      <c r="E140" s="4" t="s">
        <v>300</v>
      </c>
    </row>
    <row r="141" spans="1:5" x14ac:dyDescent="0.2">
      <c r="A141" s="4" t="s">
        <v>207</v>
      </c>
      <c r="B141" s="4" t="s">
        <v>212</v>
      </c>
      <c r="C141" s="4" t="s">
        <v>13</v>
      </c>
      <c r="D141" s="4" t="s">
        <v>12</v>
      </c>
      <c r="E141" s="4" t="s">
        <v>300</v>
      </c>
    </row>
    <row r="142" spans="1:5" x14ac:dyDescent="0.2">
      <c r="A142" s="4" t="s">
        <v>207</v>
      </c>
      <c r="B142" s="4" t="s">
        <v>216</v>
      </c>
      <c r="C142" s="4" t="s">
        <v>13</v>
      </c>
      <c r="D142" s="4" t="s">
        <v>12</v>
      </c>
      <c r="E142" s="4" t="s">
        <v>300</v>
      </c>
    </row>
    <row r="143" spans="1:5" x14ac:dyDescent="0.2">
      <c r="A143" s="4" t="s">
        <v>207</v>
      </c>
      <c r="B143" s="4" t="s">
        <v>217</v>
      </c>
      <c r="C143" s="4" t="s">
        <v>13</v>
      </c>
      <c r="D143" s="4" t="s">
        <v>12</v>
      </c>
      <c r="E143" s="4" t="s">
        <v>300</v>
      </c>
    </row>
    <row r="144" spans="1:5" x14ac:dyDescent="0.2">
      <c r="A144" s="4" t="s">
        <v>207</v>
      </c>
      <c r="B144" s="4" t="s">
        <v>213</v>
      </c>
      <c r="C144" s="4" t="s">
        <v>13</v>
      </c>
      <c r="D144" s="4" t="s">
        <v>12</v>
      </c>
      <c r="E144" s="4" t="s">
        <v>300</v>
      </c>
    </row>
    <row r="145" spans="1:5" x14ac:dyDescent="0.2">
      <c r="A145" s="4" t="s">
        <v>207</v>
      </c>
      <c r="B145" s="4" t="s">
        <v>219</v>
      </c>
      <c r="C145" s="4" t="s">
        <v>13</v>
      </c>
      <c r="D145" s="4" t="s">
        <v>12</v>
      </c>
      <c r="E145" s="4" t="s">
        <v>300</v>
      </c>
    </row>
    <row r="146" spans="1:5" x14ac:dyDescent="0.2">
      <c r="A146" s="4" t="s">
        <v>207</v>
      </c>
      <c r="B146" s="6" t="s">
        <v>208</v>
      </c>
      <c r="C146" s="4" t="s">
        <v>13</v>
      </c>
      <c r="D146" s="4" t="s">
        <v>12</v>
      </c>
      <c r="E146" s="4" t="s">
        <v>300</v>
      </c>
    </row>
    <row r="147" spans="1:5" x14ac:dyDescent="0.2">
      <c r="A147" s="4" t="s">
        <v>207</v>
      </c>
      <c r="B147" s="6" t="s">
        <v>209</v>
      </c>
      <c r="C147" s="4" t="s">
        <v>13</v>
      </c>
      <c r="D147" s="4" t="s">
        <v>12</v>
      </c>
      <c r="E147" s="4" t="s">
        <v>300</v>
      </c>
    </row>
    <row r="148" spans="1:5" x14ac:dyDescent="0.2">
      <c r="A148" s="4" t="s">
        <v>207</v>
      </c>
      <c r="B148" s="6" t="s">
        <v>210</v>
      </c>
      <c r="C148" s="4" t="s">
        <v>13</v>
      </c>
      <c r="D148" s="4" t="s">
        <v>12</v>
      </c>
      <c r="E148" s="4" t="s">
        <v>300</v>
      </c>
    </row>
  </sheetData>
  <sortState ref="A2:E148">
    <sortCondition ref="A2:A148"/>
    <sortCondition ref="B2:B148"/>
  </sortState>
  <hyperlinks>
    <hyperlink ref="C13" r:id="rId1" location="bib20" display="https://www.sciencedirect.com/science/article/pii/S0092867418313977?via%3Dihub - bib20" xr:uid="{2B84CFFA-7049-CD4A-B2F4-7BB66EA0246A}"/>
    <hyperlink ref="C65" r:id="rId2" location="bib32" display="https://www.sciencedirect.com/science/article/pii/S0092867418313977?via%3Dihub - bib32" xr:uid="{2207EDF5-5DE0-6547-B0BB-1B4C22EA2FD7}"/>
    <hyperlink ref="C113" r:id="rId3" location="bib57" display="https://www.sciencedirect.com/science/article/pii/S0092867418313977?via%3Dihub - bib57" xr:uid="{117702AC-824F-EB49-8426-362AEE01EE0E}"/>
    <hyperlink ref="D113" r:id="rId4" xr:uid="{FCD3E182-8863-6F45-806B-3B1217870209}"/>
    <hyperlink ref="C117" r:id="rId5" location="bib19" display="https://www.sciencedirect.com/science/article/pii/S0092867418313977?via%3Dihub - bib19" xr:uid="{7CFDCF21-EB3E-D547-989D-E0A2C25E3AD2}"/>
    <hyperlink ref="D117" r:id="rId6" xr:uid="{B26080B7-2381-6246-9C58-15E59671FEFC}"/>
    <hyperlink ref="C116" r:id="rId7" location="bib34" display="https://www.sciencedirect.com/science/article/pii/S0092867418313977?via%3Dihub - bib34" xr:uid="{5BD8C96A-ABA8-7E41-8CE2-F6E36EDBA542}"/>
    <hyperlink ref="D116" r:id="rId8" display="https://www.megasoftware.net/" xr:uid="{0ACE562C-E169-DC4B-9775-3EF3F2E48F16}"/>
    <hyperlink ref="C125" r:id="rId9" location="bib1" display="https://www.sciencedirect.com/science/article/pii/S0092867418313977?via%3Dihub - bib1" xr:uid="{63E82674-BCDC-0C42-8FAE-0FFF4CCEF0CD}"/>
    <hyperlink ref="D125" r:id="rId10" xr:uid="{957061AA-B4FA-684E-9CA3-17F636FF3777}"/>
    <hyperlink ref="C112" r:id="rId11" location="bib28" display="https://www.sciencedirect.com/science/article/pii/S0092867418313977?via%3Dihub - bib28" xr:uid="{7BCCF0D3-9AB1-CF48-A7D7-FBDA9E6F0CCC}"/>
    <hyperlink ref="D112" r:id="rId12" xr:uid="{60A88E45-0C16-5644-A0A2-A46AC3009687}"/>
    <hyperlink ref="C118" r:id="rId13" location="bib13" display="https://www.sciencedirect.com/science/article/pii/S0092867418313977?via%3Dihub - bib13" xr:uid="{8A7034B7-1758-074B-A750-22A0FF2CB670}"/>
    <hyperlink ref="D118" r:id="rId14" xr:uid="{7AD09683-0006-834C-807A-C1CDF278743F}"/>
    <hyperlink ref="C111" r:id="rId15" location="bib17" display="https://www.sciencedirect.com/science/article/pii/S0092867418313977?via%3Dihub - bib17" xr:uid="{A6B4818D-D2E6-B949-8B36-96FFDC05E15C}"/>
    <hyperlink ref="D111" r:id="rId16" xr:uid="{6F592708-9A44-1E4E-9803-D5D0DC7C9ACB}"/>
    <hyperlink ref="C119" r:id="rId17" location="bib23" display="https://www.sciencedirect.com/science/article/pii/S0092867418313977?via%3Dihub - bib23" xr:uid="{336E9D97-9A2D-C84C-8701-BF78F43C4B20}"/>
    <hyperlink ref="D119" r:id="rId18" display="http://pfam.xfam.org/" xr:uid="{56211EC7-16FB-014E-86FF-A5D799476CDF}"/>
    <hyperlink ref="D8" r:id="rId19" display="http://antibodyregistry.org/AB_2651128" xr:uid="{1C9A16BD-D348-3747-9BF4-2D3C5B4B62BB}"/>
    <hyperlink ref="D9" r:id="rId20" display="http://antibodyregistry.org/AB_2687825" xr:uid="{8CA0CF90-D0B5-B04B-B462-5CB9C837D600}"/>
    <hyperlink ref="C10" r:id="rId21" location="bib15" display="https://www.sciencedirect.com/science/article/pii/S0092867418313977?via%3Dihub - bib15" xr:uid="{18E1CAC2-1574-784C-AA84-3BFD8EC16ABA}"/>
    <hyperlink ref="C84" r:id="rId22" location="bib33" display="https://www.sciencedirect.com/science/article/pii/S0092867418313977?via%3Dihub - bib33" xr:uid="{11361D14-81FC-2A42-A6E0-4EDEF5D1C31F}"/>
    <hyperlink ref="C3" r:id="rId23" location="bib4" display="https://www.sciencedirect.com/science/article/pii/S0092867418313977?via%3Dihub - bib4" xr:uid="{B2F39175-063A-4944-BCC5-45A05A60D9AF}"/>
    <hyperlink ref="D3" r:id="rId24" display="http://antibodyregistry.org/AB_2610644" xr:uid="{1E5A768D-7F22-9743-AFC9-D179F9324B22}"/>
    <hyperlink ref="D121" r:id="rId25" xr:uid="{2261C4CA-7C4D-9047-9679-6F1CC05AC48C}"/>
    <hyperlink ref="D123" r:id="rId26" xr:uid="{734710F7-49C4-3D44-9B11-0B097F1196FA}"/>
    <hyperlink ref="D115" r:id="rId27" xr:uid="{D65ECAE0-1F43-064C-95F5-7024E926739D}"/>
    <hyperlink ref="D110" r:id="rId28" xr:uid="{97D59479-E3B7-DC4A-A7CD-985A06A0F4E4}"/>
    <hyperlink ref="D109" r:id="rId29" xr:uid="{52BAB77D-42C1-D045-B529-C5F2BA9C5AAD}"/>
    <hyperlink ref="D108" r:id="rId30" xr:uid="{D3DEE198-E103-9F40-9782-6C925C22C5E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D175C-EAF9-7341-9734-6DEC87C09E45}">
  <dimension ref="B2:O56"/>
  <sheetViews>
    <sheetView workbookViewId="0">
      <selection activeCell="Q10" sqref="Q10"/>
    </sheetView>
  </sheetViews>
  <sheetFormatPr baseColWidth="10" defaultRowHeight="16" x14ac:dyDescent="0.2"/>
  <sheetData>
    <row r="2" spans="2:14" x14ac:dyDescent="0.2">
      <c r="B2">
        <v>130</v>
      </c>
      <c r="C2">
        <v>15.52</v>
      </c>
      <c r="D2">
        <v>300</v>
      </c>
      <c r="E2">
        <v>3.0569999999999999</v>
      </c>
      <c r="G2">
        <v>31</v>
      </c>
      <c r="H2">
        <v>18.899999999999999</v>
      </c>
      <c r="I2">
        <v>26.25</v>
      </c>
      <c r="J2">
        <f>G2*H$2</f>
        <v>585.9</v>
      </c>
      <c r="K2">
        <f>G2*I$2</f>
        <v>813.75</v>
      </c>
      <c r="M2">
        <f>B2*C$2</f>
        <v>2017.6</v>
      </c>
      <c r="N2">
        <f>D2*E$2</f>
        <v>917.1</v>
      </c>
    </row>
    <row r="3" spans="2:14" x14ac:dyDescent="0.2">
      <c r="B3">
        <v>130</v>
      </c>
      <c r="D3">
        <v>250</v>
      </c>
      <c r="G3">
        <v>28</v>
      </c>
      <c r="J3">
        <f t="shared" ref="J3:J13" si="0">G3*H$2</f>
        <v>529.19999999999993</v>
      </c>
      <c r="K3">
        <f t="shared" ref="K3:K13" si="1">G3*I$2</f>
        <v>735</v>
      </c>
      <c r="M3">
        <f t="shared" ref="M3:M13" si="2">B3*C$2</f>
        <v>2017.6</v>
      </c>
      <c r="N3">
        <f t="shared" ref="N3:N13" si="3">D3*E$2</f>
        <v>764.25</v>
      </c>
    </row>
    <row r="4" spans="2:14" x14ac:dyDescent="0.2">
      <c r="B4">
        <v>130</v>
      </c>
      <c r="D4">
        <v>250</v>
      </c>
      <c r="G4">
        <v>31</v>
      </c>
      <c r="J4">
        <f t="shared" si="0"/>
        <v>585.9</v>
      </c>
      <c r="K4">
        <f t="shared" si="1"/>
        <v>813.75</v>
      </c>
      <c r="M4">
        <f t="shared" si="2"/>
        <v>2017.6</v>
      </c>
      <c r="N4">
        <f t="shared" si="3"/>
        <v>764.25</v>
      </c>
    </row>
    <row r="5" spans="2:14" x14ac:dyDescent="0.2">
      <c r="B5">
        <v>130</v>
      </c>
      <c r="D5">
        <v>250</v>
      </c>
      <c r="G5">
        <v>30</v>
      </c>
      <c r="J5">
        <f t="shared" si="0"/>
        <v>567</v>
      </c>
      <c r="K5">
        <f t="shared" si="1"/>
        <v>787.5</v>
      </c>
      <c r="M5">
        <f t="shared" si="2"/>
        <v>2017.6</v>
      </c>
      <c r="N5">
        <f t="shared" si="3"/>
        <v>764.25</v>
      </c>
    </row>
    <row r="6" spans="2:14" x14ac:dyDescent="0.2">
      <c r="B6">
        <v>120</v>
      </c>
      <c r="D6">
        <v>180</v>
      </c>
      <c r="G6">
        <v>31</v>
      </c>
      <c r="J6">
        <f t="shared" si="0"/>
        <v>585.9</v>
      </c>
      <c r="K6">
        <f t="shared" si="1"/>
        <v>813.75</v>
      </c>
      <c r="M6">
        <f t="shared" si="2"/>
        <v>1862.3999999999999</v>
      </c>
      <c r="N6">
        <f t="shared" si="3"/>
        <v>550.26</v>
      </c>
    </row>
    <row r="7" spans="2:14" x14ac:dyDescent="0.2">
      <c r="B7">
        <v>120</v>
      </c>
      <c r="D7">
        <v>180</v>
      </c>
      <c r="G7">
        <v>30</v>
      </c>
      <c r="J7">
        <f t="shared" si="0"/>
        <v>567</v>
      </c>
      <c r="K7">
        <f t="shared" si="1"/>
        <v>787.5</v>
      </c>
      <c r="M7">
        <f t="shared" si="2"/>
        <v>1862.3999999999999</v>
      </c>
      <c r="N7">
        <f t="shared" si="3"/>
        <v>550.26</v>
      </c>
    </row>
    <row r="8" spans="2:14" x14ac:dyDescent="0.2">
      <c r="B8">
        <v>120</v>
      </c>
      <c r="D8">
        <v>180</v>
      </c>
      <c r="G8">
        <v>31</v>
      </c>
      <c r="J8">
        <f t="shared" si="0"/>
        <v>585.9</v>
      </c>
      <c r="K8">
        <f t="shared" si="1"/>
        <v>813.75</v>
      </c>
      <c r="M8">
        <f t="shared" si="2"/>
        <v>1862.3999999999999</v>
      </c>
      <c r="N8">
        <f t="shared" si="3"/>
        <v>550.26</v>
      </c>
    </row>
    <row r="9" spans="2:14" x14ac:dyDescent="0.2">
      <c r="B9">
        <v>120</v>
      </c>
      <c r="D9">
        <v>180</v>
      </c>
      <c r="G9">
        <v>31</v>
      </c>
      <c r="J9">
        <f t="shared" si="0"/>
        <v>585.9</v>
      </c>
      <c r="K9">
        <f t="shared" si="1"/>
        <v>813.75</v>
      </c>
      <c r="M9">
        <f t="shared" si="2"/>
        <v>1862.3999999999999</v>
      </c>
      <c r="N9">
        <f t="shared" si="3"/>
        <v>550.26</v>
      </c>
    </row>
    <row r="10" spans="2:14" x14ac:dyDescent="0.2">
      <c r="B10">
        <v>120</v>
      </c>
      <c r="D10">
        <v>180</v>
      </c>
      <c r="G10">
        <v>30</v>
      </c>
      <c r="J10">
        <f t="shared" si="0"/>
        <v>567</v>
      </c>
      <c r="K10">
        <f t="shared" si="1"/>
        <v>787.5</v>
      </c>
      <c r="M10">
        <f t="shared" si="2"/>
        <v>1862.3999999999999</v>
      </c>
      <c r="N10">
        <f t="shared" si="3"/>
        <v>550.26</v>
      </c>
    </row>
    <row r="11" spans="2:14" x14ac:dyDescent="0.2">
      <c r="B11">
        <v>120</v>
      </c>
      <c r="D11">
        <v>180</v>
      </c>
      <c r="G11">
        <v>31</v>
      </c>
      <c r="J11">
        <f t="shared" si="0"/>
        <v>585.9</v>
      </c>
      <c r="K11">
        <f t="shared" si="1"/>
        <v>813.75</v>
      </c>
      <c r="M11">
        <f t="shared" si="2"/>
        <v>1862.3999999999999</v>
      </c>
      <c r="N11">
        <f t="shared" si="3"/>
        <v>550.26</v>
      </c>
    </row>
    <row r="12" spans="2:14" x14ac:dyDescent="0.2">
      <c r="B12">
        <v>130</v>
      </c>
      <c r="D12">
        <v>300</v>
      </c>
      <c r="G12">
        <v>30</v>
      </c>
      <c r="J12">
        <f t="shared" si="0"/>
        <v>567</v>
      </c>
      <c r="K12">
        <f t="shared" si="1"/>
        <v>787.5</v>
      </c>
      <c r="M12">
        <f t="shared" si="2"/>
        <v>2017.6</v>
      </c>
      <c r="N12">
        <f t="shared" si="3"/>
        <v>917.1</v>
      </c>
    </row>
    <row r="13" spans="2:14" x14ac:dyDescent="0.2">
      <c r="B13">
        <v>130</v>
      </c>
      <c r="D13">
        <v>300</v>
      </c>
      <c r="G13">
        <v>31</v>
      </c>
      <c r="J13">
        <f t="shared" si="0"/>
        <v>585.9</v>
      </c>
      <c r="K13">
        <f t="shared" si="1"/>
        <v>813.75</v>
      </c>
      <c r="M13">
        <f t="shared" si="2"/>
        <v>2017.6</v>
      </c>
      <c r="N13">
        <f t="shared" si="3"/>
        <v>917.1</v>
      </c>
    </row>
    <row r="16" spans="2:14" x14ac:dyDescent="0.2">
      <c r="J16" t="s">
        <v>110</v>
      </c>
      <c r="K16">
        <f>SUM(J2:J13)</f>
        <v>6898.4999999999991</v>
      </c>
      <c r="M16">
        <f>SUM(M2:M13)</f>
        <v>23279.999999999996</v>
      </c>
    </row>
    <row r="17" spans="2:15" x14ac:dyDescent="0.2">
      <c r="J17" t="s">
        <v>111</v>
      </c>
      <c r="K17">
        <f>SUM(K2:K13)</f>
        <v>9581.25</v>
      </c>
      <c r="M17">
        <f>SUM(N2:N13)</f>
        <v>8345.61</v>
      </c>
    </row>
    <row r="18" spans="2:15" x14ac:dyDescent="0.2">
      <c r="J18" t="s">
        <v>112</v>
      </c>
      <c r="K18">
        <f>SUM(K16:K17)</f>
        <v>16479.75</v>
      </c>
      <c r="M18">
        <f>SUM(M16:M17)</f>
        <v>31625.609999999997</v>
      </c>
      <c r="O18">
        <f>SUM(K18:M18)/100</f>
        <v>481.05360000000002</v>
      </c>
    </row>
    <row r="21" spans="2:15" x14ac:dyDescent="0.2">
      <c r="B21">
        <v>130</v>
      </c>
      <c r="C21">
        <v>18.82</v>
      </c>
      <c r="D21">
        <v>300</v>
      </c>
      <c r="E21">
        <v>3.9420000000000002</v>
      </c>
      <c r="G21">
        <v>31</v>
      </c>
      <c r="H21">
        <v>23.52</v>
      </c>
      <c r="I21">
        <v>26.52</v>
      </c>
      <c r="J21">
        <f>G21*H$21</f>
        <v>729.12</v>
      </c>
      <c r="K21">
        <f>G21*I$21</f>
        <v>822.12</v>
      </c>
      <c r="M21">
        <f>B21*C$21</f>
        <v>2446.6</v>
      </c>
      <c r="N21">
        <f>D21*E$21</f>
        <v>1182.6000000000001</v>
      </c>
    </row>
    <row r="22" spans="2:15" x14ac:dyDescent="0.2">
      <c r="B22">
        <v>130</v>
      </c>
      <c r="D22">
        <v>250</v>
      </c>
      <c r="G22">
        <v>28</v>
      </c>
      <c r="J22">
        <f t="shared" ref="J22:J32" si="4">G22*H$21</f>
        <v>658.56</v>
      </c>
      <c r="K22">
        <f t="shared" ref="K22:K32" si="5">G22*I$21</f>
        <v>742.56</v>
      </c>
      <c r="M22">
        <f t="shared" ref="M22:M32" si="6">B22*C$21</f>
        <v>2446.6</v>
      </c>
      <c r="N22">
        <f t="shared" ref="N22:N32" si="7">D22*E$21</f>
        <v>985.5</v>
      </c>
    </row>
    <row r="23" spans="2:15" x14ac:dyDescent="0.2">
      <c r="B23">
        <v>130</v>
      </c>
      <c r="D23">
        <v>250</v>
      </c>
      <c r="G23">
        <v>31</v>
      </c>
      <c r="J23">
        <f t="shared" si="4"/>
        <v>729.12</v>
      </c>
      <c r="K23">
        <f t="shared" si="5"/>
        <v>822.12</v>
      </c>
      <c r="M23">
        <f t="shared" si="6"/>
        <v>2446.6</v>
      </c>
      <c r="N23">
        <f t="shared" si="7"/>
        <v>985.5</v>
      </c>
    </row>
    <row r="24" spans="2:15" x14ac:dyDescent="0.2">
      <c r="B24">
        <v>130</v>
      </c>
      <c r="D24">
        <v>250</v>
      </c>
      <c r="G24">
        <v>30</v>
      </c>
      <c r="J24">
        <f t="shared" si="4"/>
        <v>705.6</v>
      </c>
      <c r="K24">
        <f t="shared" si="5"/>
        <v>795.6</v>
      </c>
      <c r="M24">
        <f t="shared" si="6"/>
        <v>2446.6</v>
      </c>
      <c r="N24">
        <f t="shared" si="7"/>
        <v>985.5</v>
      </c>
    </row>
    <row r="25" spans="2:15" x14ac:dyDescent="0.2">
      <c r="B25">
        <v>120</v>
      </c>
      <c r="D25">
        <v>180</v>
      </c>
      <c r="G25">
        <v>31</v>
      </c>
      <c r="J25">
        <f t="shared" si="4"/>
        <v>729.12</v>
      </c>
      <c r="K25">
        <f t="shared" si="5"/>
        <v>822.12</v>
      </c>
      <c r="M25">
        <f t="shared" si="6"/>
        <v>2258.4</v>
      </c>
      <c r="N25">
        <f t="shared" si="7"/>
        <v>709.56000000000006</v>
      </c>
    </row>
    <row r="26" spans="2:15" x14ac:dyDescent="0.2">
      <c r="B26">
        <v>120</v>
      </c>
      <c r="D26">
        <v>180</v>
      </c>
      <c r="G26">
        <v>30</v>
      </c>
      <c r="J26">
        <f t="shared" si="4"/>
        <v>705.6</v>
      </c>
      <c r="K26">
        <f t="shared" si="5"/>
        <v>795.6</v>
      </c>
      <c r="M26">
        <f t="shared" si="6"/>
        <v>2258.4</v>
      </c>
      <c r="N26">
        <f t="shared" si="7"/>
        <v>709.56000000000006</v>
      </c>
    </row>
    <row r="27" spans="2:15" x14ac:dyDescent="0.2">
      <c r="B27">
        <v>120</v>
      </c>
      <c r="D27">
        <v>180</v>
      </c>
      <c r="G27">
        <v>31</v>
      </c>
      <c r="J27">
        <f t="shared" si="4"/>
        <v>729.12</v>
      </c>
      <c r="K27">
        <f t="shared" si="5"/>
        <v>822.12</v>
      </c>
      <c r="M27">
        <f t="shared" si="6"/>
        <v>2258.4</v>
      </c>
      <c r="N27">
        <f t="shared" si="7"/>
        <v>709.56000000000006</v>
      </c>
    </row>
    <row r="28" spans="2:15" x14ac:dyDescent="0.2">
      <c r="B28">
        <v>120</v>
      </c>
      <c r="D28">
        <v>180</v>
      </c>
      <c r="G28">
        <v>31</v>
      </c>
      <c r="J28">
        <f t="shared" si="4"/>
        <v>729.12</v>
      </c>
      <c r="K28">
        <f t="shared" si="5"/>
        <v>822.12</v>
      </c>
      <c r="M28">
        <f t="shared" si="6"/>
        <v>2258.4</v>
      </c>
      <c r="N28">
        <f t="shared" si="7"/>
        <v>709.56000000000006</v>
      </c>
    </row>
    <row r="29" spans="2:15" x14ac:dyDescent="0.2">
      <c r="B29">
        <v>120</v>
      </c>
      <c r="D29">
        <v>180</v>
      </c>
      <c r="G29">
        <v>30</v>
      </c>
      <c r="J29">
        <f t="shared" si="4"/>
        <v>705.6</v>
      </c>
      <c r="K29">
        <f t="shared" si="5"/>
        <v>795.6</v>
      </c>
      <c r="M29">
        <f t="shared" si="6"/>
        <v>2258.4</v>
      </c>
      <c r="N29">
        <f t="shared" si="7"/>
        <v>709.56000000000006</v>
      </c>
    </row>
    <row r="30" spans="2:15" x14ac:dyDescent="0.2">
      <c r="B30">
        <v>120</v>
      </c>
      <c r="D30">
        <v>180</v>
      </c>
      <c r="G30">
        <v>31</v>
      </c>
      <c r="J30">
        <f t="shared" si="4"/>
        <v>729.12</v>
      </c>
      <c r="K30">
        <f t="shared" si="5"/>
        <v>822.12</v>
      </c>
      <c r="M30">
        <f t="shared" si="6"/>
        <v>2258.4</v>
      </c>
      <c r="N30">
        <f t="shared" si="7"/>
        <v>709.56000000000006</v>
      </c>
    </row>
    <row r="31" spans="2:15" x14ac:dyDescent="0.2">
      <c r="B31">
        <v>130</v>
      </c>
      <c r="D31">
        <v>300</v>
      </c>
      <c r="G31">
        <v>30</v>
      </c>
      <c r="J31">
        <f t="shared" si="4"/>
        <v>705.6</v>
      </c>
      <c r="K31">
        <f t="shared" si="5"/>
        <v>795.6</v>
      </c>
      <c r="M31">
        <f t="shared" si="6"/>
        <v>2446.6</v>
      </c>
      <c r="N31">
        <f t="shared" si="7"/>
        <v>1182.6000000000001</v>
      </c>
    </row>
    <row r="32" spans="2:15" x14ac:dyDescent="0.2">
      <c r="B32">
        <v>130</v>
      </c>
      <c r="D32">
        <v>300</v>
      </c>
      <c r="G32">
        <v>31</v>
      </c>
      <c r="J32">
        <f t="shared" si="4"/>
        <v>729.12</v>
      </c>
      <c r="K32">
        <f t="shared" si="5"/>
        <v>822.12</v>
      </c>
      <c r="M32">
        <f t="shared" si="6"/>
        <v>2446.6</v>
      </c>
      <c r="N32">
        <f t="shared" si="7"/>
        <v>1182.6000000000001</v>
      </c>
    </row>
    <row r="35" spans="2:15" x14ac:dyDescent="0.2">
      <c r="J35" t="s">
        <v>110</v>
      </c>
      <c r="K35">
        <f>SUM(J21:J32)</f>
        <v>8584.8000000000011</v>
      </c>
      <c r="M35">
        <f>SUM(M21:M32)</f>
        <v>28230</v>
      </c>
    </row>
    <row r="36" spans="2:15" x14ac:dyDescent="0.2">
      <c r="J36" t="s">
        <v>111</v>
      </c>
      <c r="K36">
        <f>SUM(K21:K32)</f>
        <v>9679.8000000000011</v>
      </c>
      <c r="M36">
        <f>SUM(N21:N32)</f>
        <v>10761.660000000003</v>
      </c>
    </row>
    <row r="37" spans="2:15" x14ac:dyDescent="0.2">
      <c r="J37" t="s">
        <v>112</v>
      </c>
      <c r="K37">
        <f>SUM(K35:K36)</f>
        <v>18264.600000000002</v>
      </c>
      <c r="M37">
        <f>SUM(M35:M36)</f>
        <v>38991.660000000003</v>
      </c>
      <c r="O37">
        <f>SUM(K37:M37)/100</f>
        <v>572.56260000000009</v>
      </c>
    </row>
    <row r="40" spans="2:15" x14ac:dyDescent="0.2">
      <c r="B40">
        <v>130</v>
      </c>
      <c r="C40">
        <v>16.850000000000001</v>
      </c>
      <c r="D40">
        <v>300</v>
      </c>
      <c r="E40">
        <v>3.0539999999999998</v>
      </c>
      <c r="G40">
        <v>31</v>
      </c>
      <c r="H40">
        <v>23.52</v>
      </c>
      <c r="I40">
        <v>26.52</v>
      </c>
      <c r="J40">
        <f>G40*H$40</f>
        <v>729.12</v>
      </c>
      <c r="K40">
        <f>G40*I$40</f>
        <v>822.12</v>
      </c>
      <c r="M40">
        <f>B40*C$40</f>
        <v>2190.5</v>
      </c>
      <c r="N40">
        <f>D40*E$40</f>
        <v>916.19999999999993</v>
      </c>
    </row>
    <row r="41" spans="2:15" x14ac:dyDescent="0.2">
      <c r="B41">
        <v>130</v>
      </c>
      <c r="D41">
        <v>250</v>
      </c>
      <c r="G41">
        <v>28</v>
      </c>
      <c r="J41">
        <f t="shared" ref="J41:J51" si="8">G41*H$40</f>
        <v>658.56</v>
      </c>
      <c r="K41">
        <f t="shared" ref="K41:K51" si="9">G41*I$40</f>
        <v>742.56</v>
      </c>
      <c r="M41">
        <f t="shared" ref="M41:M51" si="10">B41*C$40</f>
        <v>2190.5</v>
      </c>
      <c r="N41">
        <f t="shared" ref="N41:N51" si="11">D41*E$40</f>
        <v>763.5</v>
      </c>
    </row>
    <row r="42" spans="2:15" x14ac:dyDescent="0.2">
      <c r="B42">
        <v>130</v>
      </c>
      <c r="D42">
        <v>250</v>
      </c>
      <c r="G42">
        <v>31</v>
      </c>
      <c r="J42">
        <f t="shared" si="8"/>
        <v>729.12</v>
      </c>
      <c r="K42">
        <f t="shared" si="9"/>
        <v>822.12</v>
      </c>
      <c r="M42">
        <f t="shared" si="10"/>
        <v>2190.5</v>
      </c>
      <c r="N42">
        <f t="shared" si="11"/>
        <v>763.5</v>
      </c>
    </row>
    <row r="43" spans="2:15" x14ac:dyDescent="0.2">
      <c r="B43">
        <v>130</v>
      </c>
      <c r="D43">
        <v>250</v>
      </c>
      <c r="G43">
        <v>30</v>
      </c>
      <c r="J43">
        <f t="shared" si="8"/>
        <v>705.6</v>
      </c>
      <c r="K43">
        <f t="shared" si="9"/>
        <v>795.6</v>
      </c>
      <c r="M43">
        <f t="shared" si="10"/>
        <v>2190.5</v>
      </c>
      <c r="N43">
        <f t="shared" si="11"/>
        <v>763.5</v>
      </c>
    </row>
    <row r="44" spans="2:15" x14ac:dyDescent="0.2">
      <c r="B44">
        <v>120</v>
      </c>
      <c r="D44">
        <v>180</v>
      </c>
      <c r="G44">
        <v>31</v>
      </c>
      <c r="J44">
        <f t="shared" si="8"/>
        <v>729.12</v>
      </c>
      <c r="K44">
        <f t="shared" si="9"/>
        <v>822.12</v>
      </c>
      <c r="M44">
        <f t="shared" si="10"/>
        <v>2022.0000000000002</v>
      </c>
      <c r="N44">
        <f t="shared" si="11"/>
        <v>549.71999999999991</v>
      </c>
    </row>
    <row r="45" spans="2:15" x14ac:dyDescent="0.2">
      <c r="B45">
        <v>120</v>
      </c>
      <c r="D45">
        <v>180</v>
      </c>
      <c r="G45">
        <v>30</v>
      </c>
      <c r="J45">
        <f t="shared" si="8"/>
        <v>705.6</v>
      </c>
      <c r="K45">
        <f t="shared" si="9"/>
        <v>795.6</v>
      </c>
      <c r="M45">
        <f t="shared" si="10"/>
        <v>2022.0000000000002</v>
      </c>
      <c r="N45">
        <f t="shared" si="11"/>
        <v>549.71999999999991</v>
      </c>
    </row>
    <row r="46" spans="2:15" x14ac:dyDescent="0.2">
      <c r="B46">
        <v>120</v>
      </c>
      <c r="D46">
        <v>180</v>
      </c>
      <c r="G46">
        <v>31</v>
      </c>
      <c r="J46">
        <f t="shared" si="8"/>
        <v>729.12</v>
      </c>
      <c r="K46">
        <f t="shared" si="9"/>
        <v>822.12</v>
      </c>
      <c r="M46">
        <f t="shared" si="10"/>
        <v>2022.0000000000002</v>
      </c>
      <c r="N46">
        <f t="shared" si="11"/>
        <v>549.71999999999991</v>
      </c>
    </row>
    <row r="47" spans="2:15" x14ac:dyDescent="0.2">
      <c r="B47">
        <v>120</v>
      </c>
      <c r="D47">
        <v>180</v>
      </c>
      <c r="G47">
        <v>31</v>
      </c>
      <c r="J47">
        <f t="shared" si="8"/>
        <v>729.12</v>
      </c>
      <c r="K47">
        <f t="shared" si="9"/>
        <v>822.12</v>
      </c>
      <c r="M47">
        <f t="shared" si="10"/>
        <v>2022.0000000000002</v>
      </c>
      <c r="N47">
        <f t="shared" si="11"/>
        <v>549.71999999999991</v>
      </c>
    </row>
    <row r="48" spans="2:15" x14ac:dyDescent="0.2">
      <c r="B48">
        <v>120</v>
      </c>
      <c r="D48">
        <v>180</v>
      </c>
      <c r="G48">
        <v>30</v>
      </c>
      <c r="J48">
        <f t="shared" si="8"/>
        <v>705.6</v>
      </c>
      <c r="K48">
        <f t="shared" si="9"/>
        <v>795.6</v>
      </c>
      <c r="M48">
        <f t="shared" si="10"/>
        <v>2022.0000000000002</v>
      </c>
      <c r="N48">
        <f t="shared" si="11"/>
        <v>549.71999999999991</v>
      </c>
    </row>
    <row r="49" spans="2:15" x14ac:dyDescent="0.2">
      <c r="B49">
        <v>120</v>
      </c>
      <c r="D49">
        <v>180</v>
      </c>
      <c r="G49">
        <v>31</v>
      </c>
      <c r="J49">
        <f t="shared" si="8"/>
        <v>729.12</v>
      </c>
      <c r="K49">
        <f t="shared" si="9"/>
        <v>822.12</v>
      </c>
      <c r="M49">
        <f t="shared" si="10"/>
        <v>2022.0000000000002</v>
      </c>
      <c r="N49">
        <f t="shared" si="11"/>
        <v>549.71999999999991</v>
      </c>
    </row>
    <row r="50" spans="2:15" x14ac:dyDescent="0.2">
      <c r="B50">
        <v>130</v>
      </c>
      <c r="D50">
        <v>300</v>
      </c>
      <c r="G50">
        <v>30</v>
      </c>
      <c r="J50">
        <f t="shared" si="8"/>
        <v>705.6</v>
      </c>
      <c r="K50">
        <f t="shared" si="9"/>
        <v>795.6</v>
      </c>
      <c r="M50">
        <f t="shared" si="10"/>
        <v>2190.5</v>
      </c>
      <c r="N50">
        <f t="shared" si="11"/>
        <v>916.19999999999993</v>
      </c>
    </row>
    <row r="51" spans="2:15" x14ac:dyDescent="0.2">
      <c r="B51">
        <v>130</v>
      </c>
      <c r="D51">
        <v>300</v>
      </c>
      <c r="G51">
        <v>31</v>
      </c>
      <c r="J51">
        <f t="shared" si="8"/>
        <v>729.12</v>
      </c>
      <c r="K51">
        <f t="shared" si="9"/>
        <v>822.12</v>
      </c>
      <c r="M51">
        <f t="shared" si="10"/>
        <v>2190.5</v>
      </c>
      <c r="N51">
        <f t="shared" si="11"/>
        <v>916.19999999999993</v>
      </c>
    </row>
    <row r="54" spans="2:15" x14ac:dyDescent="0.2">
      <c r="J54" t="s">
        <v>110</v>
      </c>
      <c r="K54">
        <f>SUM(J40:J51)</f>
        <v>8584.8000000000011</v>
      </c>
      <c r="M54">
        <f>SUM(M40:M51)</f>
        <v>25275</v>
      </c>
    </row>
    <row r="55" spans="2:15" x14ac:dyDescent="0.2">
      <c r="J55" t="s">
        <v>111</v>
      </c>
      <c r="K55">
        <f>SUM(K40:K51)</f>
        <v>9679.8000000000011</v>
      </c>
      <c r="M55">
        <f>SUM(N40:N51)</f>
        <v>8337.42</v>
      </c>
    </row>
    <row r="56" spans="2:15" x14ac:dyDescent="0.2">
      <c r="J56" t="s">
        <v>112</v>
      </c>
      <c r="K56">
        <f>SUM(K54:K55)</f>
        <v>18264.600000000002</v>
      </c>
      <c r="M56">
        <f>SUM(M54:M55)</f>
        <v>33612.42</v>
      </c>
      <c r="O56">
        <f>SUM(K56:M56)/100</f>
        <v>518.77020000000005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11</vt:i4>
      </vt:variant>
    </vt:vector>
  </HeadingPairs>
  <TitlesOfParts>
    <vt:vector size="13" baseType="lpstr">
      <vt:lpstr>Sheet1</vt:lpstr>
      <vt:lpstr>Sheet2</vt:lpstr>
      <vt:lpstr>Sheet1!bbib13</vt:lpstr>
      <vt:lpstr>Sheet1!bbib15</vt:lpstr>
      <vt:lpstr>Sheet1!bbib17</vt:lpstr>
      <vt:lpstr>Sheet1!bbib19</vt:lpstr>
      <vt:lpstr>Sheet1!bbib20</vt:lpstr>
      <vt:lpstr>Sheet1!bbib23</vt:lpstr>
      <vt:lpstr>Sheet1!bbib28</vt:lpstr>
      <vt:lpstr>Sheet1!bbib32</vt:lpstr>
      <vt:lpstr>Sheet1!bbib33</vt:lpstr>
      <vt:lpstr>Sheet1!bbib34</vt:lpstr>
      <vt:lpstr>Sheet1!bbib57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Cayla</dc:creator>
  <cp:lastModifiedBy>Mathieu Cayla</cp:lastModifiedBy>
  <dcterms:created xsi:type="dcterms:W3CDTF">2019-12-09T12:36:25Z</dcterms:created>
  <dcterms:modified xsi:type="dcterms:W3CDTF">2020-03-09T14:02:41Z</dcterms:modified>
</cp:coreProperties>
</file>