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2020 elife manuscript\Resource data elife V2\"/>
    </mc:Choice>
  </mc:AlternateContent>
  <xr:revisionPtr revIDLastSave="0" documentId="13_ncr:1_{49D2576E-0215-494A-B7A7-7B45AAE21954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Figure 4-source data 1" sheetId="2" r:id="rId1"/>
    <sheet name="Figure 4-source data 2" sheetId="3" r:id="rId2"/>
    <sheet name="Figure 4-source data 3" sheetId="4" r:id="rId3"/>
    <sheet name="Figure 4-source data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5" l="1"/>
  <c r="E9" i="5" s="1"/>
  <c r="D10" i="5"/>
  <c r="D11" i="5"/>
  <c r="D12" i="5"/>
  <c r="D24" i="5" l="1"/>
  <c r="D23" i="5"/>
  <c r="D22" i="5"/>
  <c r="D21" i="5"/>
  <c r="D20" i="5"/>
  <c r="D19" i="5"/>
  <c r="D18" i="5"/>
  <c r="F17" i="5" s="1"/>
  <c r="D17" i="5"/>
  <c r="D16" i="5"/>
  <c r="D15" i="5"/>
  <c r="D14" i="5"/>
  <c r="D13" i="5"/>
  <c r="F9" i="5"/>
  <c r="E21" i="5" l="1"/>
  <c r="F21" i="5"/>
  <c r="E13" i="5"/>
  <c r="F13" i="5"/>
  <c r="E17" i="5"/>
  <c r="E24" i="4" l="1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D24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D23" i="4"/>
  <c r="AB11" i="4"/>
  <c r="AA11" i="4"/>
  <c r="Z11" i="4"/>
  <c r="Y11" i="4"/>
  <c r="X11" i="4"/>
  <c r="W11" i="4"/>
  <c r="V11" i="4"/>
  <c r="U11" i="4"/>
  <c r="T11" i="4"/>
  <c r="S11" i="4"/>
  <c r="R11" i="4"/>
  <c r="Q11" i="4"/>
  <c r="O11" i="4"/>
  <c r="N11" i="4"/>
  <c r="M11" i="4"/>
  <c r="L11" i="4"/>
  <c r="K11" i="4"/>
  <c r="J11" i="4"/>
  <c r="I11" i="4"/>
  <c r="H11" i="4"/>
  <c r="G11" i="4"/>
  <c r="F11" i="4"/>
  <c r="E11" i="4"/>
  <c r="D11" i="4"/>
  <c r="AB30" i="4"/>
  <c r="AA30" i="4"/>
  <c r="Z30" i="4"/>
  <c r="Y30" i="4"/>
  <c r="X30" i="4"/>
  <c r="W30" i="4"/>
  <c r="V30" i="4"/>
  <c r="U30" i="4"/>
  <c r="T30" i="4"/>
  <c r="S30" i="4"/>
  <c r="R30" i="4"/>
  <c r="Q30" i="4"/>
  <c r="O30" i="4"/>
  <c r="N30" i="4"/>
  <c r="M30" i="4"/>
  <c r="L30" i="4"/>
  <c r="K30" i="4"/>
  <c r="J30" i="4"/>
  <c r="I30" i="4"/>
  <c r="H30" i="4"/>
  <c r="G30" i="4"/>
  <c r="F30" i="4"/>
  <c r="E30" i="4"/>
  <c r="D30" i="4"/>
  <c r="AB29" i="4"/>
  <c r="AA29" i="4"/>
  <c r="Z29" i="4"/>
  <c r="Y29" i="4"/>
  <c r="X29" i="4"/>
  <c r="W29" i="4"/>
  <c r="V29" i="4"/>
  <c r="U29" i="4"/>
  <c r="T29" i="4"/>
  <c r="S29" i="4"/>
  <c r="R29" i="4"/>
  <c r="Q29" i="4"/>
  <c r="O29" i="4"/>
  <c r="N29" i="4"/>
  <c r="M29" i="4"/>
  <c r="L29" i="4"/>
  <c r="K29" i="4"/>
  <c r="J29" i="4"/>
  <c r="I29" i="4"/>
  <c r="H29" i="4"/>
  <c r="G29" i="4"/>
  <c r="F29" i="4"/>
  <c r="E29" i="4"/>
  <c r="D29" i="4"/>
  <c r="AB18" i="4"/>
  <c r="AA18" i="4"/>
  <c r="Z18" i="4"/>
  <c r="Y18" i="4"/>
  <c r="X18" i="4"/>
  <c r="W18" i="4"/>
  <c r="V18" i="4"/>
  <c r="U18" i="4"/>
  <c r="T18" i="4"/>
  <c r="S18" i="4"/>
  <c r="R18" i="4"/>
  <c r="Q18" i="4"/>
  <c r="O18" i="4"/>
  <c r="N18" i="4"/>
  <c r="M18" i="4"/>
  <c r="L18" i="4"/>
  <c r="K18" i="4"/>
  <c r="J18" i="4"/>
  <c r="I18" i="4"/>
  <c r="H18" i="4"/>
  <c r="G18" i="4"/>
  <c r="F18" i="4"/>
  <c r="E18" i="4"/>
  <c r="D18" i="4"/>
  <c r="AB17" i="4"/>
  <c r="AA17" i="4"/>
  <c r="Z17" i="4"/>
  <c r="Y17" i="4"/>
  <c r="X17" i="4"/>
  <c r="W17" i="4"/>
  <c r="V17" i="4"/>
  <c r="U17" i="4"/>
  <c r="T17" i="4"/>
  <c r="S17" i="4"/>
  <c r="R17" i="4"/>
  <c r="Q17" i="4"/>
  <c r="O17" i="4"/>
  <c r="N17" i="4"/>
  <c r="M17" i="4"/>
  <c r="L17" i="4"/>
  <c r="K17" i="4"/>
  <c r="J17" i="4"/>
  <c r="I17" i="4"/>
  <c r="H17" i="4"/>
  <c r="G17" i="4"/>
  <c r="F17" i="4"/>
  <c r="E17" i="4"/>
  <c r="D17" i="4"/>
  <c r="AB12" i="4"/>
  <c r="AA12" i="4"/>
  <c r="Z12" i="4"/>
  <c r="Y12" i="4"/>
  <c r="X12" i="4"/>
  <c r="W12" i="4"/>
  <c r="V12" i="4"/>
  <c r="U12" i="4"/>
  <c r="T12" i="4"/>
  <c r="S12" i="4"/>
  <c r="R12" i="4"/>
  <c r="Q12" i="4"/>
  <c r="O12" i="4"/>
  <c r="N12" i="4"/>
  <c r="M12" i="4"/>
  <c r="L12" i="4"/>
  <c r="K12" i="4"/>
  <c r="J12" i="4"/>
  <c r="I12" i="4"/>
  <c r="H12" i="4"/>
  <c r="G12" i="4"/>
  <c r="F12" i="4"/>
  <c r="E12" i="4"/>
  <c r="D12" i="4"/>
  <c r="E18" i="2" l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D18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D17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D36" i="2"/>
  <c r="I35" i="2"/>
  <c r="J35" i="2"/>
  <c r="K35" i="2"/>
  <c r="L35" i="2"/>
  <c r="M35" i="2"/>
  <c r="N35" i="2"/>
  <c r="O35" i="2"/>
  <c r="P35" i="2"/>
  <c r="Q35" i="2"/>
  <c r="R35" i="2"/>
  <c r="S35" i="2"/>
  <c r="T35" i="2"/>
  <c r="H35" i="2"/>
  <c r="G35" i="2"/>
  <c r="F35" i="2"/>
  <c r="E35" i="2"/>
  <c r="D35" i="2"/>
  <c r="F22" i="3"/>
  <c r="E22" i="3"/>
  <c r="F16" i="3"/>
  <c r="E16" i="3"/>
  <c r="F40" i="3"/>
  <c r="F34" i="3"/>
  <c r="F28" i="3"/>
  <c r="E28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E40" i="3"/>
  <c r="D26" i="3"/>
  <c r="D25" i="3"/>
  <c r="D27" i="3"/>
  <c r="D24" i="3"/>
  <c r="D23" i="3"/>
  <c r="D22" i="3"/>
  <c r="D21" i="3"/>
  <c r="D20" i="3"/>
  <c r="D19" i="3"/>
  <c r="D18" i="3"/>
  <c r="D17" i="3"/>
  <c r="D16" i="3"/>
  <c r="D15" i="3"/>
  <c r="D14" i="3"/>
  <c r="D13" i="3"/>
  <c r="E34" i="3" l="1"/>
  <c r="F10" i="3"/>
  <c r="E10" i="3"/>
  <c r="T42" i="2" l="1"/>
  <c r="S42" i="2"/>
  <c r="R42" i="2"/>
  <c r="Q42" i="2"/>
  <c r="P42" i="2"/>
  <c r="O42" i="2"/>
  <c r="N42" i="2"/>
  <c r="M42" i="2"/>
  <c r="K42" i="2"/>
  <c r="J42" i="2"/>
  <c r="I42" i="2"/>
  <c r="H42" i="2"/>
  <c r="G42" i="2"/>
  <c r="F42" i="2"/>
  <c r="E42" i="2"/>
  <c r="D42" i="2"/>
  <c r="T41" i="2"/>
  <c r="S41" i="2"/>
  <c r="R41" i="2"/>
  <c r="Q41" i="2"/>
  <c r="P41" i="2"/>
  <c r="O41" i="2"/>
  <c r="N41" i="2"/>
  <c r="M41" i="2"/>
  <c r="K41" i="2"/>
  <c r="J41" i="2"/>
  <c r="I41" i="2"/>
  <c r="H41" i="2"/>
  <c r="G41" i="2"/>
  <c r="F41" i="2"/>
  <c r="E41" i="2"/>
  <c r="D41" i="2"/>
  <c r="T30" i="2"/>
  <c r="S30" i="2"/>
  <c r="R30" i="2"/>
  <c r="Q30" i="2"/>
  <c r="P30" i="2"/>
  <c r="O30" i="2"/>
  <c r="N30" i="2"/>
  <c r="M30" i="2"/>
  <c r="K30" i="2"/>
  <c r="J30" i="2"/>
  <c r="I30" i="2"/>
  <c r="H30" i="2"/>
  <c r="G30" i="2"/>
  <c r="F30" i="2"/>
  <c r="E30" i="2"/>
  <c r="D30" i="2"/>
  <c r="T29" i="2"/>
  <c r="S29" i="2"/>
  <c r="R29" i="2"/>
  <c r="Q29" i="2"/>
  <c r="P29" i="2"/>
  <c r="O29" i="2"/>
  <c r="N29" i="2"/>
  <c r="M29" i="2"/>
  <c r="K29" i="2"/>
  <c r="J29" i="2"/>
  <c r="I29" i="2"/>
  <c r="H29" i="2"/>
  <c r="G29" i="2"/>
  <c r="F29" i="2"/>
  <c r="E29" i="2"/>
  <c r="D29" i="2"/>
  <c r="T24" i="2"/>
  <c r="S24" i="2"/>
  <c r="R24" i="2"/>
  <c r="Q24" i="2"/>
  <c r="P24" i="2"/>
  <c r="O24" i="2"/>
  <c r="N24" i="2"/>
  <c r="M24" i="2"/>
  <c r="K24" i="2"/>
  <c r="J24" i="2"/>
  <c r="I24" i="2"/>
  <c r="H24" i="2"/>
  <c r="G24" i="2"/>
  <c r="F24" i="2"/>
  <c r="E24" i="2"/>
  <c r="D24" i="2"/>
  <c r="T23" i="2"/>
  <c r="S23" i="2"/>
  <c r="R23" i="2"/>
  <c r="Q23" i="2"/>
  <c r="P23" i="2"/>
  <c r="O23" i="2"/>
  <c r="N23" i="2"/>
  <c r="M23" i="2"/>
  <c r="K23" i="2"/>
  <c r="J23" i="2"/>
  <c r="I23" i="2"/>
  <c r="H23" i="2"/>
  <c r="G23" i="2"/>
  <c r="F23" i="2"/>
  <c r="E23" i="2"/>
  <c r="D23" i="2"/>
  <c r="T12" i="2"/>
  <c r="S12" i="2"/>
  <c r="R12" i="2"/>
  <c r="Q12" i="2"/>
  <c r="P12" i="2"/>
  <c r="O12" i="2"/>
  <c r="N12" i="2"/>
  <c r="M12" i="2"/>
  <c r="K12" i="2"/>
  <c r="J12" i="2"/>
  <c r="I12" i="2"/>
  <c r="H12" i="2"/>
  <c r="G12" i="2"/>
  <c r="F12" i="2"/>
  <c r="E12" i="2"/>
  <c r="D12" i="2"/>
  <c r="T11" i="2"/>
  <c r="S11" i="2"/>
  <c r="R11" i="2"/>
  <c r="Q11" i="2"/>
  <c r="P11" i="2"/>
  <c r="O11" i="2"/>
  <c r="N11" i="2"/>
  <c r="M11" i="2"/>
  <c r="K11" i="2"/>
  <c r="J11" i="2"/>
  <c r="I11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<sst xmlns="http://schemas.openxmlformats.org/spreadsheetml/2006/main" count="101" uniqueCount="51">
  <si>
    <t>strain /condition</t>
  </si>
  <si>
    <t>Each raw represents one eye</t>
    <phoneticPr fontId="7" type="noConversion"/>
  </si>
  <si>
    <t>Normal light</t>
    <phoneticPr fontId="7" type="noConversion"/>
  </si>
  <si>
    <t>Light</t>
    <phoneticPr fontId="9" type="noConversion"/>
  </si>
  <si>
    <t>ONL layer</t>
    <phoneticPr fontId="9" type="noConversion"/>
  </si>
  <si>
    <r>
      <t>Distance from optical nerve head (</t>
    </r>
    <r>
      <rPr>
        <b/>
        <sz val="16"/>
        <color theme="0"/>
        <rFont val="Calibri"/>
        <family val="2"/>
        <charset val="161"/>
      </rPr>
      <t>μ</t>
    </r>
    <r>
      <rPr>
        <b/>
        <sz val="16"/>
        <color theme="0"/>
        <rFont val="等线"/>
        <family val="2"/>
        <charset val="134"/>
        <scheme val="minor"/>
      </rPr>
      <t>m)</t>
    </r>
    <phoneticPr fontId="9" type="noConversion"/>
  </si>
  <si>
    <t>Condition</t>
    <phoneticPr fontId="9" type="noConversion"/>
  </si>
  <si>
    <t>Inferior</t>
    <phoneticPr fontId="9" type="noConversion"/>
  </si>
  <si>
    <t>Superior</t>
    <phoneticPr fontId="9" type="noConversion"/>
  </si>
  <si>
    <t>NL</t>
    <phoneticPr fontId="9" type="noConversion"/>
  </si>
  <si>
    <r>
      <t>Thickness (</t>
    </r>
    <r>
      <rPr>
        <b/>
        <sz val="14"/>
        <color theme="1"/>
        <rFont val="Calibri"/>
        <family val="2"/>
        <charset val="161"/>
      </rPr>
      <t>μ</t>
    </r>
    <r>
      <rPr>
        <b/>
        <sz val="14"/>
        <color theme="1"/>
        <rFont val="等线"/>
        <family val="2"/>
        <charset val="134"/>
        <scheme val="minor"/>
      </rPr>
      <t>m)</t>
    </r>
    <phoneticPr fontId="9" type="noConversion"/>
  </si>
  <si>
    <t>Average</t>
    <phoneticPr fontId="9" type="noConversion"/>
  </si>
  <si>
    <t>SD</t>
    <phoneticPr fontId="9" type="noConversion"/>
  </si>
  <si>
    <t>LD</t>
    <phoneticPr fontId="9" type="noConversion"/>
  </si>
  <si>
    <t>Genotype</t>
    <phoneticPr fontId="9" type="noConversion"/>
  </si>
  <si>
    <t>Average</t>
    <phoneticPr fontId="7" type="noConversion"/>
  </si>
  <si>
    <t>SD</t>
    <phoneticPr fontId="7" type="noConversion"/>
  </si>
  <si>
    <t>Each raw represents one section</t>
    <phoneticPr fontId="7" type="noConversion"/>
  </si>
  <si>
    <t>A field (63 × objective lens)</t>
    <phoneticPr fontId="7" type="noConversion"/>
  </si>
  <si>
    <t>Virus type</t>
    <phoneticPr fontId="7" type="noConversion"/>
  </si>
  <si>
    <t>TUNEL +</t>
    <phoneticPr fontId="7" type="noConversion"/>
  </si>
  <si>
    <t>DAPI</t>
    <phoneticPr fontId="7" type="noConversion"/>
  </si>
  <si>
    <t>B/C</t>
    <phoneticPr fontId="7" type="noConversion"/>
  </si>
  <si>
    <t>High intensity light</t>
    <phoneticPr fontId="7" type="noConversion"/>
  </si>
  <si>
    <t>These data were used to generate the graphs in Figure 4G.</t>
    <phoneticPr fontId="7" type="noConversion"/>
  </si>
  <si>
    <t xml:space="preserve">Cell death rate  </t>
    <phoneticPr fontId="7" type="noConversion"/>
  </si>
  <si>
    <t>No injection</t>
    <phoneticPr fontId="7" type="noConversion"/>
  </si>
  <si>
    <t>AAV8-CMV-empty</t>
    <phoneticPr fontId="7" type="noConversion"/>
  </si>
  <si>
    <t>AAV8-CMV-KITL</t>
    <phoneticPr fontId="7" type="noConversion"/>
  </si>
  <si>
    <t>Virus type</t>
    <phoneticPr fontId="9" type="noConversion"/>
  </si>
  <si>
    <t>No injection</t>
    <phoneticPr fontId="9" type="noConversion"/>
  </si>
  <si>
    <t>AAV-CMV-empyt</t>
    <phoneticPr fontId="9" type="noConversion"/>
  </si>
  <si>
    <t>AAV-CMV-KITL</t>
    <phoneticPr fontId="9" type="noConversion"/>
  </si>
  <si>
    <t>These data were used to generate the graphs in figure 4 E.</t>
    <phoneticPr fontId="9" type="noConversion"/>
  </si>
  <si>
    <t>Thickness (μm)</t>
    <phoneticPr fontId="9" type="noConversion"/>
  </si>
  <si>
    <t>AAV8-CMV-Empyt</t>
    <phoneticPr fontId="9" type="noConversion"/>
  </si>
  <si>
    <t>These data were used to generate the graphs in figure 4 I.</t>
    <phoneticPr fontId="9" type="noConversion"/>
  </si>
  <si>
    <t xml:space="preserve">Cell death rate </t>
    <phoneticPr fontId="7" type="noConversion"/>
  </si>
  <si>
    <t>AAV8-CMV-Flag</t>
    <phoneticPr fontId="7" type="noConversion"/>
  </si>
  <si>
    <t>All mice were exposed to high-intensity light for 3 days.</t>
    <phoneticPr fontId="7" type="noConversion"/>
  </si>
  <si>
    <r>
      <t>Kit</t>
    </r>
    <r>
      <rPr>
        <i/>
        <vertAlign val="superscript"/>
        <sz val="14"/>
        <color theme="1"/>
        <rFont val="Arial"/>
        <family val="2"/>
      </rPr>
      <t>Wps/Wps</t>
    </r>
    <r>
      <rPr>
        <i/>
        <sz val="14"/>
        <color theme="1"/>
        <rFont val="Arial"/>
        <family val="2"/>
      </rPr>
      <t xml:space="preserve"> (albino)</t>
    </r>
    <phoneticPr fontId="7" type="noConversion"/>
  </si>
  <si>
    <r>
      <rPr>
        <i/>
        <sz val="14"/>
        <rFont val="Arial"/>
        <family val="2"/>
      </rPr>
      <t>Kit</t>
    </r>
    <r>
      <rPr>
        <i/>
        <vertAlign val="superscript"/>
        <sz val="14"/>
        <rFont val="Arial"/>
        <family val="2"/>
      </rPr>
      <t>+/+</t>
    </r>
    <r>
      <rPr>
        <i/>
        <sz val="14"/>
        <rFont val="Arial"/>
        <family val="2"/>
      </rPr>
      <t xml:space="preserve"> (albino)</t>
    </r>
    <phoneticPr fontId="7" type="noConversion"/>
  </si>
  <si>
    <t>These data were used to generate the graphs in Figure 4J.</t>
    <phoneticPr fontId="7" type="noConversion"/>
  </si>
  <si>
    <t>The number of TUNEL positive cells in the ONL</t>
    <phoneticPr fontId="7" type="noConversion"/>
  </si>
  <si>
    <t>The number of DAPI positive cells in the ONL</t>
    <phoneticPr fontId="7" type="noConversion"/>
  </si>
  <si>
    <t>A field (63 × objective lens) at a distance of 300 μm from optic nerve head</t>
    <phoneticPr fontId="7" type="noConversion"/>
  </si>
  <si>
    <t>Distance from optical nerve head (μm)</t>
    <phoneticPr fontId="9" type="noConversion"/>
  </si>
  <si>
    <r>
      <t>Kit</t>
    </r>
    <r>
      <rPr>
        <b/>
        <i/>
        <vertAlign val="superscript"/>
        <sz val="16"/>
        <color theme="0"/>
        <rFont val="Arial Unicode MS"/>
        <family val="2"/>
        <charset val="134"/>
      </rPr>
      <t>+/+</t>
    </r>
    <r>
      <rPr>
        <b/>
        <i/>
        <sz val="16"/>
        <color theme="0"/>
        <rFont val="Arial Unicode MS"/>
        <family val="2"/>
        <charset val="134"/>
      </rPr>
      <t xml:space="preserve">  (albino)</t>
    </r>
    <phoneticPr fontId="7" type="noConversion"/>
  </si>
  <si>
    <r>
      <t>Kit</t>
    </r>
    <r>
      <rPr>
        <b/>
        <i/>
        <vertAlign val="superscript"/>
        <sz val="16"/>
        <color theme="1"/>
        <rFont val="Arial Unicode MS"/>
        <family val="2"/>
        <charset val="134"/>
      </rPr>
      <t>Wps/Wps</t>
    </r>
    <r>
      <rPr>
        <b/>
        <i/>
        <sz val="16"/>
        <color theme="1"/>
        <rFont val="Arial Unicode MS"/>
        <family val="2"/>
        <charset val="134"/>
      </rPr>
      <t xml:space="preserve"> (albino)</t>
    </r>
    <phoneticPr fontId="7" type="noConversion"/>
  </si>
  <si>
    <t>Photoreceptor lay</t>
    <phoneticPr fontId="9" type="noConversion"/>
  </si>
  <si>
    <r>
      <t xml:space="preserve">Albino mice are </t>
    </r>
    <r>
      <rPr>
        <b/>
        <i/>
        <sz val="14"/>
        <color theme="1"/>
        <rFont val="Arial"/>
        <family val="2"/>
      </rPr>
      <t>Rpe65</t>
    </r>
    <r>
      <rPr>
        <b/>
        <sz val="14"/>
        <color theme="1"/>
        <rFont val="Arial"/>
        <family val="2"/>
      </rPr>
      <t xml:space="preserve"> wildtype and </t>
    </r>
    <r>
      <rPr>
        <b/>
        <i/>
        <sz val="14"/>
        <color theme="1"/>
        <rFont val="Arial"/>
        <family val="2"/>
      </rPr>
      <t>Tyr</t>
    </r>
    <r>
      <rPr>
        <b/>
        <i/>
        <vertAlign val="superscript"/>
        <sz val="14"/>
        <color theme="1"/>
        <rFont val="Arial"/>
        <family val="2"/>
      </rPr>
      <t>c</t>
    </r>
    <r>
      <rPr>
        <b/>
        <i/>
        <sz val="14"/>
        <color theme="1"/>
        <rFont val="Arial"/>
        <family val="2"/>
      </rPr>
      <t>/Try</t>
    </r>
    <r>
      <rPr>
        <b/>
        <vertAlign val="superscript"/>
        <sz val="14"/>
        <color theme="1"/>
        <rFont val="Arial"/>
        <family val="2"/>
      </rPr>
      <t>c</t>
    </r>
    <r>
      <rPr>
        <b/>
        <sz val="14"/>
        <color theme="1"/>
        <rFont val="Arial"/>
        <family val="2"/>
      </rPr>
      <t xml:space="preserve"> homozygous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</si>
</sst>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0"/>
      <color theme="1"/>
      <name val="Arial"/>
      <family val="2"/>
    </font>
    <font>
      <sz val="10"/>
      <color rgb="FF3F3F76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i/>
      <sz val="10"/>
      <name val="Arial"/>
      <family val="2"/>
    </font>
    <font>
      <sz val="9"/>
      <name val="等线"/>
      <family val="2"/>
      <charset val="134"/>
      <scheme val="minor"/>
    </font>
    <font>
      <b/>
      <sz val="16"/>
      <name val="等线"/>
      <family val="3"/>
      <charset val="134"/>
      <scheme val="minor"/>
    </font>
    <font>
      <b/>
      <sz val="16"/>
      <color theme="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6"/>
      <color theme="0"/>
      <name val="等线"/>
      <family val="2"/>
      <charset val="134"/>
      <scheme val="minor"/>
    </font>
    <font>
      <b/>
      <sz val="16"/>
      <color theme="0"/>
      <name val="Calibri"/>
      <family val="2"/>
      <charset val="161"/>
    </font>
    <font>
      <sz val="11"/>
      <color theme="0"/>
      <name val="等线"/>
      <family val="3"/>
      <charset val="134"/>
      <scheme val="minor"/>
    </font>
    <font>
      <b/>
      <sz val="12"/>
      <color theme="0"/>
      <name val="等线"/>
      <family val="2"/>
      <charset val="134"/>
      <scheme val="minor"/>
    </font>
    <font>
      <b/>
      <sz val="12"/>
      <color theme="0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2"/>
      <charset val="134"/>
      <scheme val="minor"/>
    </font>
    <font>
      <b/>
      <sz val="14"/>
      <color theme="1"/>
      <name val="Calibri"/>
      <family val="2"/>
      <charset val="161"/>
    </font>
    <font>
      <sz val="14"/>
      <color theme="1"/>
      <name val="等线"/>
      <family val="2"/>
      <charset val="134"/>
      <scheme val="minor"/>
    </font>
    <font>
      <b/>
      <sz val="18"/>
      <color theme="0"/>
      <name val="等线"/>
      <family val="3"/>
      <charset val="134"/>
      <scheme val="minor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i/>
      <vertAlign val="superscript"/>
      <sz val="14"/>
      <color theme="1"/>
      <name val="Arial"/>
      <family val="2"/>
    </font>
    <font>
      <i/>
      <sz val="14"/>
      <name val="Arial"/>
      <family val="2"/>
    </font>
    <font>
      <i/>
      <vertAlign val="superscript"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 Unicode MS"/>
      <family val="2"/>
      <charset val="134"/>
    </font>
    <font>
      <sz val="12"/>
      <color theme="1"/>
      <name val="Arial Unicode MS"/>
      <family val="2"/>
      <charset val="134"/>
    </font>
    <font>
      <sz val="10"/>
      <color theme="1"/>
      <name val="Arial Unicode MS"/>
      <family val="2"/>
      <charset val="134"/>
    </font>
    <font>
      <sz val="10"/>
      <name val="Arial Unicode MS"/>
      <family val="2"/>
      <charset val="134"/>
    </font>
    <font>
      <b/>
      <sz val="16"/>
      <color theme="1"/>
      <name val="Arial Unicode MS"/>
      <family val="2"/>
      <charset val="134"/>
    </font>
    <font>
      <b/>
      <sz val="16"/>
      <name val="Arial Unicode MS"/>
      <family val="2"/>
      <charset val="134"/>
    </font>
    <font>
      <b/>
      <sz val="12"/>
      <color theme="0"/>
      <name val="Arial Unicode MS"/>
      <family val="2"/>
      <charset val="134"/>
    </font>
    <font>
      <sz val="10"/>
      <color theme="0"/>
      <name val="Arial Unicode MS"/>
      <family val="2"/>
      <charset val="134"/>
    </font>
    <font>
      <b/>
      <i/>
      <sz val="16"/>
      <color theme="0"/>
      <name val="Arial Unicode MS"/>
      <family val="2"/>
      <charset val="134"/>
    </font>
    <font>
      <b/>
      <i/>
      <vertAlign val="superscript"/>
      <sz val="16"/>
      <color theme="0"/>
      <name val="Arial Unicode MS"/>
      <family val="2"/>
      <charset val="134"/>
    </font>
    <font>
      <b/>
      <sz val="12"/>
      <color theme="1"/>
      <name val="Arial Unicode MS"/>
      <family val="2"/>
      <charset val="134"/>
    </font>
    <font>
      <b/>
      <sz val="14"/>
      <color theme="1"/>
      <name val="Arial Unicode MS"/>
      <family val="2"/>
      <charset val="134"/>
    </font>
    <font>
      <sz val="16"/>
      <color theme="0"/>
      <name val="Arial Unicode MS"/>
      <family val="2"/>
      <charset val="134"/>
    </font>
    <font>
      <sz val="14"/>
      <color theme="1"/>
      <name val="Arial Unicode MS"/>
      <family val="2"/>
      <charset val="134"/>
    </font>
    <font>
      <b/>
      <i/>
      <sz val="16"/>
      <color theme="1"/>
      <name val="Arial Unicode MS"/>
      <family val="2"/>
      <charset val="134"/>
    </font>
    <font>
      <b/>
      <i/>
      <vertAlign val="superscript"/>
      <sz val="16"/>
      <color theme="1"/>
      <name val="Arial Unicode MS"/>
      <family val="2"/>
      <charset val="134"/>
    </font>
    <font>
      <sz val="16"/>
      <color theme="1"/>
      <name val="Arial Unicode MS"/>
      <family val="2"/>
      <charset val="134"/>
    </font>
    <font>
      <sz val="14"/>
      <name val="Arial Unicode MS"/>
      <family val="2"/>
      <charset val="134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vertAlign val="superscript"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70CC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1C0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304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5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4" fillId="3" borderId="2" xfId="1" applyFont="1" applyFill="1" applyBorder="1"/>
    <xf numFmtId="0" fontId="4" fillId="3" borderId="4" xfId="1" applyFont="1" applyFill="1" applyBorder="1"/>
    <xf numFmtId="0" fontId="4" fillId="3" borderId="9" xfId="1" applyFont="1" applyFill="1" applyBorder="1"/>
    <xf numFmtId="0" fontId="3" fillId="0" borderId="9" xfId="2" applyFont="1" applyBorder="1" applyAlignment="1">
      <alignment horizontal="center" vertical="center"/>
    </xf>
    <xf numFmtId="0" fontId="24" fillId="16" borderId="21" xfId="1" applyFont="1" applyFill="1" applyBorder="1" applyAlignment="1">
      <alignment vertical="center"/>
    </xf>
    <xf numFmtId="0" fontId="0" fillId="16" borderId="22" xfId="0" applyFill="1" applyBorder="1" applyAlignment="1">
      <alignment vertical="center"/>
    </xf>
    <xf numFmtId="0" fontId="0" fillId="17" borderId="22" xfId="0" applyFill="1" applyBorder="1" applyAlignment="1">
      <alignment vertical="center"/>
    </xf>
    <xf numFmtId="0" fontId="0" fillId="17" borderId="25" xfId="0" applyFill="1" applyBorder="1" applyAlignment="1">
      <alignment vertical="center"/>
    </xf>
    <xf numFmtId="0" fontId="4" fillId="17" borderId="27" xfId="1" applyFont="1" applyFill="1" applyBorder="1" applyAlignment="1">
      <alignment vertical="center"/>
    </xf>
    <xf numFmtId="0" fontId="0" fillId="17" borderId="28" xfId="0" applyFill="1" applyBorder="1" applyAlignment="1">
      <alignment vertical="center"/>
    </xf>
    <xf numFmtId="0" fontId="0" fillId="16" borderId="26" xfId="0" applyFill="1" applyBorder="1" applyAlignment="1"/>
    <xf numFmtId="0" fontId="0" fillId="3" borderId="2" xfId="0" applyFill="1" applyBorder="1"/>
    <xf numFmtId="0" fontId="0" fillId="3" borderId="4" xfId="0" applyFill="1" applyBorder="1"/>
    <xf numFmtId="0" fontId="0" fillId="3" borderId="9" xfId="0" applyFill="1" applyBorder="1"/>
    <xf numFmtId="0" fontId="4" fillId="18" borderId="2" xfId="1" applyFont="1" applyFill="1" applyBorder="1"/>
    <xf numFmtId="0" fontId="0" fillId="18" borderId="2" xfId="0" applyFill="1" applyBorder="1"/>
    <xf numFmtId="0" fontId="4" fillId="18" borderId="4" xfId="1" applyFont="1" applyFill="1" applyBorder="1"/>
    <xf numFmtId="0" fontId="0" fillId="18" borderId="4" xfId="0" applyFill="1" applyBorder="1"/>
    <xf numFmtId="0" fontId="4" fillId="18" borderId="9" xfId="1" applyFont="1" applyFill="1" applyBorder="1"/>
    <xf numFmtId="0" fontId="0" fillId="18" borderId="9" xfId="0" applyFill="1" applyBorder="1"/>
    <xf numFmtId="0" fontId="4" fillId="5" borderId="2" xfId="1" applyFont="1" applyFill="1" applyBorder="1"/>
    <xf numFmtId="0" fontId="0" fillId="5" borderId="2" xfId="0" applyFill="1" applyBorder="1"/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4" fillId="5" borderId="4" xfId="1" applyFont="1" applyFill="1" applyBorder="1"/>
    <xf numFmtId="0" fontId="0" fillId="5" borderId="4" xfId="0" applyFill="1" applyBorder="1"/>
    <xf numFmtId="0" fontId="0" fillId="5" borderId="6" xfId="0" applyFill="1" applyBorder="1" applyAlignment="1">
      <alignment vertical="center"/>
    </xf>
    <xf numFmtId="0" fontId="4" fillId="5" borderId="9" xfId="1" applyFont="1" applyFill="1" applyBorder="1"/>
    <xf numFmtId="0" fontId="0" fillId="5" borderId="9" xfId="0" applyFill="1" applyBorder="1"/>
    <xf numFmtId="0" fontId="0" fillId="5" borderId="11" xfId="0" applyFill="1" applyBorder="1" applyAlignment="1">
      <alignment vertical="center"/>
    </xf>
    <xf numFmtId="0" fontId="0" fillId="19" borderId="2" xfId="0" applyFill="1" applyBorder="1"/>
    <xf numFmtId="0" fontId="4" fillId="19" borderId="2" xfId="1" applyFont="1" applyFill="1" applyBorder="1"/>
    <xf numFmtId="0" fontId="0" fillId="19" borderId="4" xfId="0" applyFill="1" applyBorder="1"/>
    <xf numFmtId="0" fontId="4" fillId="19" borderId="4" xfId="1" applyFont="1" applyFill="1" applyBorder="1"/>
    <xf numFmtId="0" fontId="0" fillId="19" borderId="9" xfId="0" applyFill="1" applyBorder="1"/>
    <xf numFmtId="0" fontId="4" fillId="19" borderId="9" xfId="1" applyFont="1" applyFill="1" applyBorder="1"/>
    <xf numFmtId="0" fontId="0" fillId="20" borderId="2" xfId="0" applyFill="1" applyBorder="1"/>
    <xf numFmtId="0" fontId="4" fillId="20" borderId="2" xfId="1" applyFont="1" applyFill="1" applyBorder="1"/>
    <xf numFmtId="0" fontId="0" fillId="20" borderId="2" xfId="0" applyFill="1" applyBorder="1" applyAlignment="1">
      <alignment vertical="center"/>
    </xf>
    <xf numFmtId="0" fontId="0" fillId="20" borderId="3" xfId="0" applyFill="1" applyBorder="1" applyAlignment="1">
      <alignment vertical="center"/>
    </xf>
    <xf numFmtId="0" fontId="0" fillId="20" borderId="4" xfId="0" applyFill="1" applyBorder="1"/>
    <xf numFmtId="0" fontId="4" fillId="20" borderId="4" xfId="1" applyFont="1" applyFill="1" applyBorder="1"/>
    <xf numFmtId="0" fontId="0" fillId="20" borderId="4" xfId="0" applyFill="1" applyBorder="1" applyAlignment="1">
      <alignment vertical="center"/>
    </xf>
    <xf numFmtId="0" fontId="0" fillId="20" borderId="6" xfId="0" applyFill="1" applyBorder="1" applyAlignment="1">
      <alignment vertical="center"/>
    </xf>
    <xf numFmtId="0" fontId="0" fillId="20" borderId="9" xfId="0" applyFill="1" applyBorder="1"/>
    <xf numFmtId="0" fontId="4" fillId="20" borderId="9" xfId="1" applyFont="1" applyFill="1" applyBorder="1"/>
    <xf numFmtId="0" fontId="0" fillId="20" borderId="9" xfId="0" applyFill="1" applyBorder="1" applyAlignment="1">
      <alignment vertical="center"/>
    </xf>
    <xf numFmtId="0" fontId="0" fillId="20" borderId="11" xfId="0" applyFill="1" applyBorder="1" applyAlignment="1">
      <alignment vertical="center"/>
    </xf>
    <xf numFmtId="0" fontId="24" fillId="21" borderId="2" xfId="0" applyFont="1" applyFill="1" applyBorder="1"/>
    <xf numFmtId="0" fontId="24" fillId="21" borderId="2" xfId="1" applyFont="1" applyFill="1" applyBorder="1"/>
    <xf numFmtId="0" fontId="24" fillId="21" borderId="4" xfId="0" applyFont="1" applyFill="1" applyBorder="1"/>
    <xf numFmtId="0" fontId="24" fillId="21" borderId="4" xfId="1" applyFont="1" applyFill="1" applyBorder="1"/>
    <xf numFmtId="0" fontId="24" fillId="21" borderId="9" xfId="0" applyFont="1" applyFill="1" applyBorder="1"/>
    <xf numFmtId="0" fontId="24" fillId="21" borderId="9" xfId="1" applyFont="1" applyFill="1" applyBorder="1"/>
    <xf numFmtId="0" fontId="17" fillId="10" borderId="5" xfId="0" applyFont="1" applyFill="1" applyBorder="1" applyAlignment="1">
      <alignment vertical="center"/>
    </xf>
    <xf numFmtId="0" fontId="16" fillId="11" borderId="5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19" fillId="4" borderId="9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22" borderId="2" xfId="0" applyFill="1" applyBorder="1" applyAlignment="1">
      <alignment vertical="center"/>
    </xf>
    <xf numFmtId="0" fontId="0" fillId="22" borderId="3" xfId="0" applyFill="1" applyBorder="1" applyAlignment="1">
      <alignment vertical="center"/>
    </xf>
    <xf numFmtId="0" fontId="19" fillId="22" borderId="4" xfId="0" applyFont="1" applyFill="1" applyBorder="1" applyAlignment="1">
      <alignment vertical="center"/>
    </xf>
    <xf numFmtId="0" fontId="0" fillId="22" borderId="4" xfId="0" applyFill="1" applyBorder="1" applyAlignment="1">
      <alignment vertical="center"/>
    </xf>
    <xf numFmtId="0" fontId="0" fillId="22" borderId="6" xfId="0" applyFill="1" applyBorder="1" applyAlignment="1">
      <alignment vertical="center"/>
    </xf>
    <xf numFmtId="0" fontId="19" fillId="22" borderId="9" xfId="0" applyFont="1" applyFill="1" applyBorder="1" applyAlignment="1">
      <alignment vertical="center"/>
    </xf>
    <xf numFmtId="0" fontId="0" fillId="22" borderId="9" xfId="0" applyFill="1" applyBorder="1" applyAlignment="1">
      <alignment vertical="center"/>
    </xf>
    <xf numFmtId="0" fontId="0" fillId="22" borderId="11" xfId="0" applyFill="1" applyBorder="1" applyAlignment="1">
      <alignment vertical="center"/>
    </xf>
    <xf numFmtId="0" fontId="19" fillId="5" borderId="4" xfId="0" applyFont="1" applyFill="1" applyBorder="1" applyAlignment="1">
      <alignment vertical="center"/>
    </xf>
    <xf numFmtId="0" fontId="19" fillId="5" borderId="9" xfId="0" applyFont="1" applyFill="1" applyBorder="1" applyAlignment="1">
      <alignment vertical="center"/>
    </xf>
    <xf numFmtId="0" fontId="19" fillId="23" borderId="2" xfId="0" applyFont="1" applyFill="1" applyBorder="1" applyAlignment="1">
      <alignment vertical="center"/>
    </xf>
    <xf numFmtId="0" fontId="0" fillId="23" borderId="2" xfId="0" applyFill="1" applyBorder="1" applyAlignment="1">
      <alignment vertical="center"/>
    </xf>
    <xf numFmtId="0" fontId="0" fillId="23" borderId="3" xfId="0" applyFill="1" applyBorder="1" applyAlignment="1">
      <alignment vertical="center"/>
    </xf>
    <xf numFmtId="0" fontId="0" fillId="23" borderId="4" xfId="0" applyFill="1" applyBorder="1" applyAlignment="1">
      <alignment vertical="center"/>
    </xf>
    <xf numFmtId="0" fontId="0" fillId="23" borderId="6" xfId="0" applyFill="1" applyBorder="1" applyAlignment="1">
      <alignment vertical="center"/>
    </xf>
    <xf numFmtId="0" fontId="19" fillId="23" borderId="4" xfId="0" applyFont="1" applyFill="1" applyBorder="1" applyAlignment="1">
      <alignment vertical="center"/>
    </xf>
    <xf numFmtId="0" fontId="0" fillId="23" borderId="9" xfId="0" applyFill="1" applyBorder="1" applyAlignment="1">
      <alignment vertical="center"/>
    </xf>
    <xf numFmtId="0" fontId="19" fillId="23" borderId="9" xfId="0" applyFont="1" applyFill="1" applyBorder="1" applyAlignment="1">
      <alignment vertical="center"/>
    </xf>
    <xf numFmtId="0" fontId="0" fillId="23" borderId="11" xfId="0" applyFill="1" applyBorder="1" applyAlignment="1">
      <alignment vertical="center"/>
    </xf>
    <xf numFmtId="0" fontId="0" fillId="24" borderId="2" xfId="0" applyFill="1" applyBorder="1" applyAlignment="1">
      <alignment vertical="center"/>
    </xf>
    <xf numFmtId="0" fontId="0" fillId="24" borderId="3" xfId="0" applyFill="1" applyBorder="1" applyAlignment="1">
      <alignment vertical="center"/>
    </xf>
    <xf numFmtId="0" fontId="0" fillId="24" borderId="4" xfId="0" applyFill="1" applyBorder="1" applyAlignment="1">
      <alignment vertical="center"/>
    </xf>
    <xf numFmtId="0" fontId="19" fillId="24" borderId="4" xfId="0" applyFont="1" applyFill="1" applyBorder="1" applyAlignment="1">
      <alignment vertical="center"/>
    </xf>
    <xf numFmtId="0" fontId="0" fillId="24" borderId="6" xfId="0" applyFill="1" applyBorder="1" applyAlignment="1">
      <alignment vertical="center"/>
    </xf>
    <xf numFmtId="0" fontId="0" fillId="24" borderId="9" xfId="0" applyFill="1" applyBorder="1" applyAlignment="1">
      <alignment vertical="center"/>
    </xf>
    <xf numFmtId="0" fontId="19" fillId="24" borderId="9" xfId="0" applyFont="1" applyFill="1" applyBorder="1" applyAlignment="1">
      <alignment vertical="center"/>
    </xf>
    <xf numFmtId="0" fontId="0" fillId="24" borderId="11" xfId="0" applyFill="1" applyBorder="1" applyAlignment="1">
      <alignment vertical="center"/>
    </xf>
    <xf numFmtId="0" fontId="19" fillId="20" borderId="4" xfId="0" applyFont="1" applyFill="1" applyBorder="1" applyAlignment="1">
      <alignment vertical="center"/>
    </xf>
    <xf numFmtId="0" fontId="19" fillId="20" borderId="9" xfId="0" applyFont="1" applyFill="1" applyBorder="1" applyAlignment="1">
      <alignment vertical="center"/>
    </xf>
    <xf numFmtId="0" fontId="20" fillId="4" borderId="19" xfId="0" applyFont="1" applyFill="1" applyBorder="1" applyAlignment="1">
      <alignment vertical="center"/>
    </xf>
    <xf numFmtId="0" fontId="22" fillId="4" borderId="15" xfId="0" applyFont="1" applyFill="1" applyBorder="1" applyAlignment="1">
      <alignment vertical="center"/>
    </xf>
    <xf numFmtId="0" fontId="22" fillId="4" borderId="10" xfId="0" applyFont="1" applyFill="1" applyBorder="1" applyAlignment="1">
      <alignment vertical="center"/>
    </xf>
    <xf numFmtId="0" fontId="19" fillId="22" borderId="19" xfId="0" applyFont="1" applyFill="1" applyBorder="1" applyAlignment="1">
      <alignment vertical="center"/>
    </xf>
    <xf numFmtId="0" fontId="19" fillId="22" borderId="15" xfId="0" applyFont="1" applyFill="1" applyBorder="1" applyAlignment="1">
      <alignment vertical="center"/>
    </xf>
    <xf numFmtId="0" fontId="19" fillId="22" borderId="10" xfId="0" applyFont="1" applyFill="1" applyBorder="1" applyAlignment="1">
      <alignment vertical="center"/>
    </xf>
    <xf numFmtId="0" fontId="20" fillId="5" borderId="19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vertical="center"/>
    </xf>
    <xf numFmtId="0" fontId="20" fillId="23" borderId="19" xfId="0" applyFont="1" applyFill="1" applyBorder="1" applyAlignment="1">
      <alignment vertical="center"/>
    </xf>
    <xf numFmtId="0" fontId="20" fillId="23" borderId="15" xfId="0" applyFont="1" applyFill="1" applyBorder="1" applyAlignment="1">
      <alignment vertical="center"/>
    </xf>
    <xf numFmtId="0" fontId="20" fillId="23" borderId="10" xfId="0" applyFont="1" applyFill="1" applyBorder="1" applyAlignment="1">
      <alignment vertical="center"/>
    </xf>
    <xf numFmtId="0" fontId="19" fillId="24" borderId="19" xfId="0" applyFont="1" applyFill="1" applyBorder="1" applyAlignment="1">
      <alignment vertical="center"/>
    </xf>
    <xf numFmtId="0" fontId="19" fillId="24" borderId="15" xfId="0" applyFont="1" applyFill="1" applyBorder="1" applyAlignment="1">
      <alignment vertical="center"/>
    </xf>
    <xf numFmtId="0" fontId="19" fillId="24" borderId="10" xfId="0" applyFont="1" applyFill="1" applyBorder="1" applyAlignment="1">
      <alignment vertical="center"/>
    </xf>
    <xf numFmtId="0" fontId="20" fillId="20" borderId="19" xfId="0" applyFont="1" applyFill="1" applyBorder="1" applyAlignment="1">
      <alignment vertical="center"/>
    </xf>
    <xf numFmtId="0" fontId="22" fillId="20" borderId="15" xfId="0" applyFont="1" applyFill="1" applyBorder="1" applyAlignment="1">
      <alignment vertical="center"/>
    </xf>
    <xf numFmtId="0" fontId="22" fillId="20" borderId="10" xfId="0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6" fillId="0" borderId="2" xfId="0" applyFont="1" applyBorder="1" applyAlignment="1">
      <alignment horizontal="center" vertical="center"/>
    </xf>
    <xf numFmtId="0" fontId="31" fillId="29" borderId="2" xfId="1" applyFont="1" applyFill="1" applyBorder="1" applyAlignment="1">
      <alignment horizontal="center"/>
    </xf>
    <xf numFmtId="0" fontId="31" fillId="29" borderId="4" xfId="1" applyFont="1" applyFill="1" applyBorder="1" applyAlignment="1">
      <alignment horizontal="center"/>
    </xf>
    <xf numFmtId="0" fontId="31" fillId="30" borderId="2" xfId="1" applyFont="1" applyFill="1" applyBorder="1" applyAlignment="1">
      <alignment horizontal="center"/>
    </xf>
    <xf numFmtId="0" fontId="31" fillId="30" borderId="4" xfId="1" applyFont="1" applyFill="1" applyBorder="1" applyAlignment="1">
      <alignment horizontal="center"/>
    </xf>
    <xf numFmtId="0" fontId="31" fillId="28" borderId="2" xfId="1" applyFont="1" applyFill="1" applyBorder="1" applyAlignment="1">
      <alignment horizontal="center"/>
    </xf>
    <xf numFmtId="0" fontId="31" fillId="28" borderId="4" xfId="1" applyFont="1" applyFill="1" applyBorder="1" applyAlignment="1">
      <alignment horizontal="center"/>
    </xf>
    <xf numFmtId="0" fontId="31" fillId="5" borderId="2" xfId="1" applyFont="1" applyFill="1" applyBorder="1" applyAlignment="1">
      <alignment horizontal="center"/>
    </xf>
    <xf numFmtId="0" fontId="31" fillId="5" borderId="4" xfId="1" applyFont="1" applyFill="1" applyBorder="1" applyAlignment="1">
      <alignment horizontal="center"/>
    </xf>
    <xf numFmtId="0" fontId="31" fillId="5" borderId="9" xfId="1" applyFont="1" applyFill="1" applyBorder="1" applyAlignment="1">
      <alignment horizontal="center"/>
    </xf>
    <xf numFmtId="0" fontId="31" fillId="29" borderId="2" xfId="1" applyFont="1" applyFill="1" applyBorder="1" applyAlignment="1">
      <alignment horizontal="left"/>
    </xf>
    <xf numFmtId="0" fontId="31" fillId="29" borderId="4" xfId="1" applyFont="1" applyFill="1" applyBorder="1" applyAlignment="1">
      <alignment horizontal="left"/>
    </xf>
    <xf numFmtId="0" fontId="31" fillId="29" borderId="9" xfId="1" applyFont="1" applyFill="1" applyBorder="1" applyAlignment="1">
      <alignment horizontal="left"/>
    </xf>
    <xf numFmtId="0" fontId="31" fillId="30" borderId="2" xfId="1" applyFont="1" applyFill="1" applyBorder="1" applyAlignment="1">
      <alignment horizontal="left"/>
    </xf>
    <xf numFmtId="0" fontId="31" fillId="30" borderId="4" xfId="1" applyFont="1" applyFill="1" applyBorder="1" applyAlignment="1">
      <alignment horizontal="left"/>
    </xf>
    <xf numFmtId="0" fontId="31" fillId="28" borderId="2" xfId="1" applyFont="1" applyFill="1" applyBorder="1" applyAlignment="1">
      <alignment horizontal="left"/>
    </xf>
    <xf numFmtId="0" fontId="31" fillId="28" borderId="4" xfId="1" applyFont="1" applyFill="1" applyBorder="1" applyAlignment="1">
      <alignment horizontal="left"/>
    </xf>
    <xf numFmtId="0" fontId="31" fillId="5" borderId="2" xfId="1" applyFont="1" applyFill="1" applyBorder="1" applyAlignment="1">
      <alignment horizontal="left"/>
    </xf>
    <xf numFmtId="0" fontId="31" fillId="5" borderId="4" xfId="1" applyFont="1" applyFill="1" applyBorder="1" applyAlignment="1">
      <alignment horizontal="left"/>
    </xf>
    <xf numFmtId="0" fontId="31" fillId="5" borderId="9" xfId="1" applyFont="1" applyFill="1" applyBorder="1" applyAlignment="1">
      <alignment horizontal="left"/>
    </xf>
    <xf numFmtId="0" fontId="35" fillId="0" borderId="0" xfId="0" applyFont="1"/>
    <xf numFmtId="0" fontId="39" fillId="10" borderId="5" xfId="0" applyFont="1" applyFill="1" applyBorder="1" applyAlignment="1">
      <alignment vertical="center"/>
    </xf>
    <xf numFmtId="0" fontId="39" fillId="11" borderId="5" xfId="0" applyFont="1" applyFill="1" applyBorder="1" applyAlignment="1">
      <alignment vertical="center"/>
    </xf>
    <xf numFmtId="0" fontId="35" fillId="18" borderId="2" xfId="0" applyFont="1" applyFill="1" applyBorder="1"/>
    <xf numFmtId="0" fontId="35" fillId="18" borderId="3" xfId="0" applyFont="1" applyFill="1" applyBorder="1"/>
    <xf numFmtId="0" fontId="35" fillId="18" borderId="4" xfId="0" applyFont="1" applyFill="1" applyBorder="1"/>
    <xf numFmtId="0" fontId="35" fillId="18" borderId="6" xfId="0" applyFont="1" applyFill="1" applyBorder="1"/>
    <xf numFmtId="0" fontId="44" fillId="18" borderId="4" xfId="0" applyFont="1" applyFill="1" applyBorder="1" applyAlignment="1">
      <alignment vertical="center"/>
    </xf>
    <xf numFmtId="0" fontId="44" fillId="18" borderId="9" xfId="0" applyFont="1" applyFill="1" applyBorder="1" applyAlignment="1">
      <alignment vertical="center"/>
    </xf>
    <xf numFmtId="0" fontId="35" fillId="18" borderId="9" xfId="0" applyFont="1" applyFill="1" applyBorder="1" applyAlignment="1">
      <alignment vertical="center"/>
    </xf>
    <xf numFmtId="0" fontId="35" fillId="18" borderId="11" xfId="0" applyFont="1" applyFill="1" applyBorder="1" applyAlignment="1">
      <alignment vertical="center"/>
    </xf>
    <xf numFmtId="0" fontId="35" fillId="24" borderId="2" xfId="0" applyFont="1" applyFill="1" applyBorder="1"/>
    <xf numFmtId="0" fontId="35" fillId="24" borderId="3" xfId="0" applyFont="1" applyFill="1" applyBorder="1"/>
    <xf numFmtId="0" fontId="35" fillId="24" borderId="4" xfId="0" applyFont="1" applyFill="1" applyBorder="1"/>
    <xf numFmtId="0" fontId="35" fillId="24" borderId="6" xfId="0" applyFont="1" applyFill="1" applyBorder="1"/>
    <xf numFmtId="0" fontId="44" fillId="24" borderId="4" xfId="0" applyFont="1" applyFill="1" applyBorder="1" applyAlignment="1">
      <alignment vertical="center"/>
    </xf>
    <xf numFmtId="0" fontId="35" fillId="24" borderId="4" xfId="0" applyFont="1" applyFill="1" applyBorder="1" applyAlignment="1">
      <alignment vertical="center"/>
    </xf>
    <xf numFmtId="0" fontId="35" fillId="24" borderId="6" xfId="0" applyFont="1" applyFill="1" applyBorder="1" applyAlignment="1">
      <alignment vertical="center"/>
    </xf>
    <xf numFmtId="0" fontId="44" fillId="24" borderId="9" xfId="0" applyFont="1" applyFill="1" applyBorder="1" applyAlignment="1">
      <alignment vertical="center"/>
    </xf>
    <xf numFmtId="0" fontId="35" fillId="24" borderId="9" xfId="0" applyFont="1" applyFill="1" applyBorder="1" applyAlignment="1">
      <alignment vertical="center"/>
    </xf>
    <xf numFmtId="0" fontId="35" fillId="24" borderId="11" xfId="0" applyFont="1" applyFill="1" applyBorder="1" applyAlignment="1">
      <alignment vertical="center"/>
    </xf>
    <xf numFmtId="0" fontId="35" fillId="5" borderId="2" xfId="0" applyFont="1" applyFill="1" applyBorder="1"/>
    <xf numFmtId="0" fontId="35" fillId="5" borderId="3" xfId="0" applyFont="1" applyFill="1" applyBorder="1"/>
    <xf numFmtId="0" fontId="35" fillId="5" borderId="4" xfId="0" applyFont="1" applyFill="1" applyBorder="1"/>
    <xf numFmtId="0" fontId="35" fillId="5" borderId="6" xfId="0" applyFont="1" applyFill="1" applyBorder="1"/>
    <xf numFmtId="0" fontId="44" fillId="5" borderId="4" xfId="0" applyFont="1" applyFill="1" applyBorder="1" applyAlignment="1">
      <alignment vertical="center"/>
    </xf>
    <xf numFmtId="0" fontId="35" fillId="5" borderId="4" xfId="0" applyFont="1" applyFill="1" applyBorder="1" applyAlignment="1">
      <alignment vertical="center"/>
    </xf>
    <xf numFmtId="0" fontId="35" fillId="5" borderId="6" xfId="0" applyFont="1" applyFill="1" applyBorder="1" applyAlignment="1">
      <alignment vertical="center"/>
    </xf>
    <xf numFmtId="0" fontId="44" fillId="5" borderId="9" xfId="0" applyFont="1" applyFill="1" applyBorder="1" applyAlignment="1">
      <alignment vertical="center"/>
    </xf>
    <xf numFmtId="0" fontId="35" fillId="5" borderId="9" xfId="0" applyFont="1" applyFill="1" applyBorder="1" applyAlignment="1">
      <alignment vertical="center"/>
    </xf>
    <xf numFmtId="0" fontId="35" fillId="5" borderId="11" xfId="0" applyFont="1" applyFill="1" applyBorder="1" applyAlignment="1">
      <alignment vertical="center"/>
    </xf>
    <xf numFmtId="0" fontId="35" fillId="14" borderId="2" xfId="0" applyFont="1" applyFill="1" applyBorder="1"/>
    <xf numFmtId="0" fontId="35" fillId="14" borderId="3" xfId="0" applyFont="1" applyFill="1" applyBorder="1"/>
    <xf numFmtId="0" fontId="35" fillId="14" borderId="4" xfId="0" applyFont="1" applyFill="1" applyBorder="1"/>
    <xf numFmtId="0" fontId="35" fillId="14" borderId="6" xfId="0" applyFont="1" applyFill="1" applyBorder="1"/>
    <xf numFmtId="0" fontId="35" fillId="14" borderId="4" xfId="0" applyFont="1" applyFill="1" applyBorder="1" applyAlignment="1">
      <alignment vertical="center"/>
    </xf>
    <xf numFmtId="0" fontId="35" fillId="14" borderId="6" xfId="0" applyFont="1" applyFill="1" applyBorder="1" applyAlignment="1">
      <alignment vertical="center"/>
    </xf>
    <xf numFmtId="0" fontId="44" fillId="14" borderId="4" xfId="0" applyFont="1" applyFill="1" applyBorder="1" applyAlignment="1">
      <alignment vertical="center"/>
    </xf>
    <xf numFmtId="0" fontId="44" fillId="14" borderId="9" xfId="0" applyFont="1" applyFill="1" applyBorder="1" applyAlignment="1">
      <alignment vertical="center"/>
    </xf>
    <xf numFmtId="0" fontId="35" fillId="14" borderId="9" xfId="0" applyFont="1" applyFill="1" applyBorder="1" applyAlignment="1">
      <alignment vertical="center"/>
    </xf>
    <xf numFmtId="0" fontId="35" fillId="14" borderId="11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50" fillId="0" borderId="0" xfId="0" applyFont="1"/>
    <xf numFmtId="0" fontId="51" fillId="0" borderId="0" xfId="0" applyFont="1"/>
    <xf numFmtId="0" fontId="52" fillId="0" borderId="0" xfId="0" applyFont="1"/>
    <xf numFmtId="0" fontId="12" fillId="8" borderId="5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13" fillId="9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9" fillId="4" borderId="19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19" fillId="20" borderId="19" xfId="0" applyFont="1" applyFill="1" applyBorder="1" applyAlignment="1">
      <alignment vertical="center"/>
    </xf>
    <xf numFmtId="0" fontId="19" fillId="24" borderId="19" xfId="0" applyFont="1" applyFill="1" applyBorder="1" applyAlignment="1">
      <alignment vertical="center"/>
    </xf>
    <xf numFmtId="0" fontId="23" fillId="13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1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7" borderId="5" xfId="0" applyFont="1" applyFill="1" applyBorder="1" applyAlignment="1">
      <alignment vertical="center"/>
    </xf>
    <xf numFmtId="0" fontId="15" fillId="7" borderId="15" xfId="0" applyFont="1" applyFill="1" applyBorder="1" applyAlignment="1">
      <alignment vertical="center"/>
    </xf>
    <xf numFmtId="0" fontId="19" fillId="22" borderId="19" xfId="0" applyFont="1" applyFill="1" applyBorder="1" applyAlignment="1">
      <alignment vertical="center"/>
    </xf>
    <xf numFmtId="0" fontId="19" fillId="5" borderId="19" xfId="0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24" fillId="21" borderId="19" xfId="0" applyFont="1" applyFill="1" applyBorder="1" applyAlignment="1">
      <alignment vertical="center"/>
    </xf>
    <xf numFmtId="0" fontId="24" fillId="21" borderId="8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4" fillId="19" borderId="19" xfId="1" applyFont="1" applyFill="1" applyBorder="1" applyAlignment="1">
      <alignment vertical="center"/>
    </xf>
    <xf numFmtId="0" fontId="8" fillId="19" borderId="8" xfId="1" applyFont="1" applyFill="1" applyBorder="1" applyAlignment="1">
      <alignment vertical="center"/>
    </xf>
    <xf numFmtId="0" fontId="0" fillId="20" borderId="19" xfId="0" applyFill="1" applyBorder="1" applyAlignment="1">
      <alignment vertical="center"/>
    </xf>
    <xf numFmtId="0" fontId="0" fillId="20" borderId="8" xfId="0" applyFill="1" applyBorder="1" applyAlignment="1">
      <alignment vertical="center"/>
    </xf>
    <xf numFmtId="0" fontId="4" fillId="3" borderId="19" xfId="1" applyFont="1" applyFill="1" applyBorder="1" applyAlignment="1">
      <alignment vertical="center"/>
    </xf>
    <xf numFmtId="0" fontId="4" fillId="3" borderId="8" xfId="1" applyFont="1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8" borderId="8" xfId="0" applyFill="1" applyBorder="1" applyAlignment="1">
      <alignment vertical="center"/>
    </xf>
    <xf numFmtId="0" fontId="47" fillId="27" borderId="29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30" xfId="0" applyFont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35" fillId="0" borderId="34" xfId="0" applyFont="1" applyFill="1" applyBorder="1" applyAlignment="1"/>
    <xf numFmtId="0" fontId="35" fillId="0" borderId="35" xfId="0" applyFont="1" applyFill="1" applyBorder="1" applyAlignment="1"/>
    <xf numFmtId="0" fontId="37" fillId="15" borderId="7" xfId="0" applyFont="1" applyFill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8" fillId="25" borderId="12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9" fillId="10" borderId="12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9" fillId="11" borderId="12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3" fillId="14" borderId="21" xfId="0" applyFont="1" applyFill="1" applyBorder="1" applyAlignment="1">
      <alignment vertical="center" wrapText="1"/>
    </xf>
    <xf numFmtId="0" fontId="35" fillId="0" borderId="22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43" fillId="24" borderId="19" xfId="0" applyFont="1" applyFill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5" fillId="0" borderId="20" xfId="0" applyFont="1" applyBorder="1" applyAlignment="1">
      <alignment vertical="center" wrapText="1"/>
    </xf>
    <xf numFmtId="0" fontId="43" fillId="5" borderId="19" xfId="0" applyFont="1" applyFill="1" applyBorder="1" applyAlignment="1">
      <alignment vertical="center" wrapText="1"/>
    </xf>
    <xf numFmtId="0" fontId="43" fillId="18" borderId="19" xfId="0" applyFont="1" applyFill="1" applyBorder="1" applyAlignment="1">
      <alignment vertical="center" wrapText="1"/>
    </xf>
    <xf numFmtId="0" fontId="35" fillId="18" borderId="15" xfId="0" applyFont="1" applyFill="1" applyBorder="1" applyAlignment="1">
      <alignment vertical="center" wrapText="1"/>
    </xf>
    <xf numFmtId="0" fontId="35" fillId="18" borderId="20" xfId="0" applyFont="1" applyFill="1" applyBorder="1" applyAlignment="1">
      <alignment vertical="center" wrapText="1"/>
    </xf>
    <xf numFmtId="0" fontId="41" fillId="26" borderId="31" xfId="0" applyFont="1" applyFill="1" applyBorder="1" applyAlignment="1">
      <alignment horizontal="center" vertical="center" wrapText="1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32" xfId="0" applyFont="1" applyFill="1" applyBorder="1" applyAlignment="1">
      <alignment horizontal="center" vertical="center" wrapText="1"/>
    </xf>
    <xf numFmtId="0" fontId="37" fillId="8" borderId="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4" fillId="18" borderId="1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4" fillId="24" borderId="19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4" fillId="5" borderId="19" xfId="0" applyFont="1" applyFill="1" applyBorder="1" applyAlignment="1">
      <alignment vertical="center" wrapText="1"/>
    </xf>
    <xf numFmtId="0" fontId="44" fillId="14" borderId="19" xfId="0" applyFont="1" applyFill="1" applyBorder="1" applyAlignment="1">
      <alignment vertical="center" wrapText="1"/>
    </xf>
    <xf numFmtId="0" fontId="27" fillId="18" borderId="21" xfId="0" applyFont="1" applyFill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9" fillId="17" borderId="21" xfId="1" applyFont="1" applyFill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31" fillId="5" borderId="19" xfId="1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5" borderId="8" xfId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1" fillId="29" borderId="19" xfId="1" applyFont="1" applyFill="1" applyBorder="1" applyAlignment="1">
      <alignment horizontal="center" vertical="center"/>
    </xf>
    <xf numFmtId="0" fontId="31" fillId="29" borderId="8" xfId="1" applyFont="1" applyFill="1" applyBorder="1" applyAlignment="1">
      <alignment horizontal="center" vertical="center"/>
    </xf>
    <xf numFmtId="0" fontId="31" fillId="28" borderId="19" xfId="1" applyFont="1" applyFill="1" applyBorder="1" applyAlignment="1">
      <alignment horizontal="center" vertical="center"/>
    </xf>
    <xf numFmtId="0" fontId="31" fillId="28" borderId="8" xfId="1" applyFont="1" applyFill="1" applyBorder="1" applyAlignment="1">
      <alignment horizontal="center" vertical="center"/>
    </xf>
    <xf numFmtId="0" fontId="31" fillId="30" borderId="19" xfId="1" applyFont="1" applyFill="1" applyBorder="1" applyAlignment="1">
      <alignment horizontal="center" vertical="center"/>
    </xf>
    <xf numFmtId="0" fontId="31" fillId="30" borderId="8" xfId="1" applyFont="1" applyFill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3" fillId="0" borderId="0" xfId="0" applyFont="1"/>
  </cellXfs>
  <cellStyles count="3">
    <cellStyle name="Normal 2" xfId="2" xr:uid="{00000000-0005-0000-0000-000002000000}"/>
    <cellStyle name="常规" xfId="0" builtinId="0"/>
    <cellStyle name="输入" xfId="1" builtinId="2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0E78-5018-4B45-AF8C-E63B04C659D6}">
  <dimension ref="A1:T42"/>
  <sheetViews>
    <sheetView zoomScale="90" zoomScaleNormal="90" workbookViewId="0">
      <selection sqref="A1:A2"/>
    </sheetView>
  </sheetViews>
  <sheetFormatPr defaultRowHeight="12.75" x14ac:dyDescent="0.2"/>
  <cols>
    <col min="1" max="3" width="22.7109375" customWidth="1"/>
  </cols>
  <sheetData>
    <row r="1" spans="1:20" x14ac:dyDescent="0.2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1" x14ac:dyDescent="0.2">
      <c r="A4" s="11" t="s">
        <v>3</v>
      </c>
      <c r="B4" s="209" t="s">
        <v>29</v>
      </c>
      <c r="C4" s="190" t="s">
        <v>4</v>
      </c>
      <c r="D4" s="192" t="s">
        <v>5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4"/>
    </row>
    <row r="5" spans="1:20" ht="20.25" x14ac:dyDescent="0.2">
      <c r="A5" s="12" t="s">
        <v>6</v>
      </c>
      <c r="B5" s="210"/>
      <c r="C5" s="191"/>
      <c r="D5" s="195" t="s">
        <v>7</v>
      </c>
      <c r="E5" s="193"/>
      <c r="F5" s="193"/>
      <c r="G5" s="193"/>
      <c r="H5" s="193"/>
      <c r="I5" s="193"/>
      <c r="J5" s="193"/>
      <c r="K5" s="193"/>
      <c r="L5" s="194"/>
      <c r="M5" s="196" t="s">
        <v>8</v>
      </c>
      <c r="N5" s="197"/>
      <c r="O5" s="197"/>
      <c r="P5" s="197"/>
      <c r="Q5" s="197"/>
      <c r="R5" s="197"/>
      <c r="S5" s="197"/>
      <c r="T5" s="198"/>
    </row>
    <row r="6" spans="1:20" ht="21" thickBot="1" x14ac:dyDescent="0.25">
      <c r="A6" s="13"/>
      <c r="B6" s="210"/>
      <c r="C6" s="191"/>
      <c r="D6" s="68">
        <v>800</v>
      </c>
      <c r="E6" s="68">
        <v>700</v>
      </c>
      <c r="F6" s="68">
        <v>600</v>
      </c>
      <c r="G6" s="68">
        <v>500</v>
      </c>
      <c r="H6" s="68">
        <v>400</v>
      </c>
      <c r="I6" s="68">
        <v>300</v>
      </c>
      <c r="J6" s="68">
        <v>200</v>
      </c>
      <c r="K6" s="68">
        <v>100</v>
      </c>
      <c r="L6" s="68">
        <v>0</v>
      </c>
      <c r="M6" s="69">
        <v>100</v>
      </c>
      <c r="N6" s="69">
        <v>200</v>
      </c>
      <c r="O6" s="69">
        <v>300</v>
      </c>
      <c r="P6" s="69">
        <v>400</v>
      </c>
      <c r="Q6" s="69">
        <v>500</v>
      </c>
      <c r="R6" s="69">
        <v>600</v>
      </c>
      <c r="S6" s="69">
        <v>700</v>
      </c>
      <c r="T6" s="69">
        <v>800</v>
      </c>
    </row>
    <row r="7" spans="1:20" ht="18.75" x14ac:dyDescent="0.2">
      <c r="A7" s="206" t="s">
        <v>9</v>
      </c>
      <c r="B7" s="199" t="s">
        <v>30</v>
      </c>
      <c r="C7" s="104" t="s">
        <v>10</v>
      </c>
      <c r="D7" s="8">
        <v>49</v>
      </c>
      <c r="E7" s="8">
        <v>52</v>
      </c>
      <c r="F7" s="8">
        <v>52</v>
      </c>
      <c r="G7" s="8">
        <v>50</v>
      </c>
      <c r="H7" s="8">
        <v>51</v>
      </c>
      <c r="I7" s="8">
        <v>46</v>
      </c>
      <c r="J7" s="8">
        <v>42</v>
      </c>
      <c r="K7" s="8">
        <v>25</v>
      </c>
      <c r="L7" s="8">
        <v>0</v>
      </c>
      <c r="M7" s="8">
        <v>19</v>
      </c>
      <c r="N7" s="8">
        <v>32</v>
      </c>
      <c r="O7" s="8">
        <v>42</v>
      </c>
      <c r="P7" s="8">
        <v>45</v>
      </c>
      <c r="Q7" s="8">
        <v>46</v>
      </c>
      <c r="R7" s="8">
        <v>44</v>
      </c>
      <c r="S7" s="8">
        <v>43</v>
      </c>
      <c r="T7" s="72">
        <v>40</v>
      </c>
    </row>
    <row r="8" spans="1:20" ht="18" x14ac:dyDescent="0.2">
      <c r="A8" s="207"/>
      <c r="B8" s="191"/>
      <c r="C8" s="105"/>
      <c r="D8" s="5">
        <v>48</v>
      </c>
      <c r="E8" s="5">
        <v>52</v>
      </c>
      <c r="F8" s="5">
        <v>53</v>
      </c>
      <c r="G8" s="5">
        <v>51</v>
      </c>
      <c r="H8" s="5">
        <v>49</v>
      </c>
      <c r="I8" s="5">
        <v>48</v>
      </c>
      <c r="J8" s="5">
        <v>39</v>
      </c>
      <c r="K8" s="5">
        <v>22</v>
      </c>
      <c r="L8" s="5">
        <v>0</v>
      </c>
      <c r="M8" s="5">
        <v>18</v>
      </c>
      <c r="N8" s="5">
        <v>29</v>
      </c>
      <c r="O8" s="5">
        <v>42</v>
      </c>
      <c r="P8" s="5">
        <v>46</v>
      </c>
      <c r="Q8" s="5">
        <v>48</v>
      </c>
      <c r="R8" s="5">
        <v>43</v>
      </c>
      <c r="S8" s="5">
        <v>45</v>
      </c>
      <c r="T8" s="73">
        <v>41</v>
      </c>
    </row>
    <row r="9" spans="1:20" ht="18" x14ac:dyDescent="0.2">
      <c r="A9" s="207"/>
      <c r="B9" s="191"/>
      <c r="C9" s="105"/>
      <c r="D9" s="5">
        <v>47</v>
      </c>
      <c r="E9" s="5">
        <v>50</v>
      </c>
      <c r="F9" s="5">
        <v>52</v>
      </c>
      <c r="G9" s="5">
        <v>53</v>
      </c>
      <c r="H9" s="5">
        <v>53</v>
      </c>
      <c r="I9" s="5">
        <v>46</v>
      </c>
      <c r="J9" s="5">
        <v>42</v>
      </c>
      <c r="K9" s="5">
        <v>25</v>
      </c>
      <c r="L9" s="5">
        <v>0</v>
      </c>
      <c r="M9" s="5">
        <v>16</v>
      </c>
      <c r="N9" s="5">
        <v>32</v>
      </c>
      <c r="O9" s="5">
        <v>45</v>
      </c>
      <c r="P9" s="5">
        <v>43</v>
      </c>
      <c r="Q9" s="5">
        <v>45</v>
      </c>
      <c r="R9" s="5">
        <v>44</v>
      </c>
      <c r="S9" s="5">
        <v>43</v>
      </c>
      <c r="T9" s="73">
        <v>39</v>
      </c>
    </row>
    <row r="10" spans="1:20" ht="18" x14ac:dyDescent="0.2">
      <c r="A10" s="207"/>
      <c r="B10" s="191"/>
      <c r="C10" s="106"/>
      <c r="D10" s="5">
        <v>52</v>
      </c>
      <c r="E10" s="5">
        <v>53</v>
      </c>
      <c r="F10" s="5">
        <v>51</v>
      </c>
      <c r="G10" s="5">
        <v>48</v>
      </c>
      <c r="H10" s="5">
        <v>52</v>
      </c>
      <c r="I10" s="5">
        <v>45</v>
      </c>
      <c r="J10" s="5">
        <v>46</v>
      </c>
      <c r="K10" s="5">
        <v>28</v>
      </c>
      <c r="L10" s="5">
        <v>0</v>
      </c>
      <c r="M10" s="5">
        <v>22</v>
      </c>
      <c r="N10" s="5">
        <v>36</v>
      </c>
      <c r="O10" s="5">
        <v>40</v>
      </c>
      <c r="P10" s="5">
        <v>45</v>
      </c>
      <c r="Q10" s="5">
        <v>46</v>
      </c>
      <c r="R10" s="5">
        <v>46</v>
      </c>
      <c r="S10" s="5">
        <v>42</v>
      </c>
      <c r="T10" s="73">
        <v>41</v>
      </c>
    </row>
    <row r="11" spans="1:20" ht="18" x14ac:dyDescent="0.2">
      <c r="A11" s="207"/>
      <c r="B11" s="191"/>
      <c r="C11" s="70" t="s">
        <v>11</v>
      </c>
      <c r="D11" s="5">
        <f t="shared" ref="D11:K11" si="0">AVERAGE(D7:D10)</f>
        <v>49</v>
      </c>
      <c r="E11" s="5">
        <f t="shared" si="0"/>
        <v>51.75</v>
      </c>
      <c r="F11" s="5">
        <f t="shared" si="0"/>
        <v>52</v>
      </c>
      <c r="G11" s="5">
        <f t="shared" si="0"/>
        <v>50.5</v>
      </c>
      <c r="H11" s="5">
        <f t="shared" si="0"/>
        <v>51.25</v>
      </c>
      <c r="I11" s="5">
        <f t="shared" si="0"/>
        <v>46.25</v>
      </c>
      <c r="J11" s="5">
        <f t="shared" si="0"/>
        <v>42.25</v>
      </c>
      <c r="K11" s="5">
        <f t="shared" si="0"/>
        <v>25</v>
      </c>
      <c r="L11" s="5">
        <v>0</v>
      </c>
      <c r="M11" s="5">
        <f t="shared" ref="M11:T11" si="1">AVERAGE(M7:M10)</f>
        <v>18.75</v>
      </c>
      <c r="N11" s="5">
        <f t="shared" si="1"/>
        <v>32.25</v>
      </c>
      <c r="O11" s="5">
        <f t="shared" si="1"/>
        <v>42.25</v>
      </c>
      <c r="P11" s="5">
        <f t="shared" si="1"/>
        <v>44.75</v>
      </c>
      <c r="Q11" s="5">
        <f t="shared" si="1"/>
        <v>46.25</v>
      </c>
      <c r="R11" s="5">
        <f t="shared" si="1"/>
        <v>44.25</v>
      </c>
      <c r="S11" s="5">
        <f t="shared" si="1"/>
        <v>43.25</v>
      </c>
      <c r="T11" s="73">
        <f t="shared" si="1"/>
        <v>40.25</v>
      </c>
    </row>
    <row r="12" spans="1:20" ht="18.75" thickBot="1" x14ac:dyDescent="0.25">
      <c r="A12" s="207"/>
      <c r="B12" s="200"/>
      <c r="C12" s="71" t="s">
        <v>12</v>
      </c>
      <c r="D12" s="7">
        <f t="shared" ref="D12:K12" si="2">STDEV(D7:D10)</f>
        <v>2.1602468994692869</v>
      </c>
      <c r="E12" s="7">
        <f t="shared" si="2"/>
        <v>1.2583057392117916</v>
      </c>
      <c r="F12" s="7">
        <f t="shared" si="2"/>
        <v>0.81649658092772603</v>
      </c>
      <c r="G12" s="7">
        <f t="shared" si="2"/>
        <v>2.0816659994661326</v>
      </c>
      <c r="H12" s="7">
        <f t="shared" si="2"/>
        <v>1.707825127659933</v>
      </c>
      <c r="I12" s="7">
        <f t="shared" si="2"/>
        <v>1.2583057392117916</v>
      </c>
      <c r="J12" s="7">
        <f t="shared" si="2"/>
        <v>2.8722813232690143</v>
      </c>
      <c r="K12" s="7">
        <f t="shared" si="2"/>
        <v>2.4494897427831779</v>
      </c>
      <c r="L12" s="7">
        <v>0</v>
      </c>
      <c r="M12" s="7">
        <f t="shared" ref="M12:T12" si="3">STDEV(M7:M10)</f>
        <v>2.5</v>
      </c>
      <c r="N12" s="7">
        <f t="shared" si="3"/>
        <v>2.8722813232690143</v>
      </c>
      <c r="O12" s="7">
        <f t="shared" si="3"/>
        <v>2.0615528128088303</v>
      </c>
      <c r="P12" s="7">
        <f t="shared" si="3"/>
        <v>1.2583057392117916</v>
      </c>
      <c r="Q12" s="7">
        <f t="shared" si="3"/>
        <v>1.2583057392117916</v>
      </c>
      <c r="R12" s="7">
        <f t="shared" si="3"/>
        <v>1.2583057392117916</v>
      </c>
      <c r="S12" s="7">
        <f t="shared" si="3"/>
        <v>1.2583057392117916</v>
      </c>
      <c r="T12" s="74">
        <f t="shared" si="3"/>
        <v>0.9574271077563381</v>
      </c>
    </row>
    <row r="13" spans="1:20" ht="18" x14ac:dyDescent="0.2">
      <c r="A13" s="207"/>
      <c r="B13" s="211" t="s">
        <v>31</v>
      </c>
      <c r="C13" s="107" t="s">
        <v>34</v>
      </c>
      <c r="D13" s="75">
        <v>49</v>
      </c>
      <c r="E13" s="75">
        <v>50</v>
      </c>
      <c r="F13" s="75">
        <v>51</v>
      </c>
      <c r="G13" s="75">
        <v>51</v>
      </c>
      <c r="H13" s="75">
        <v>51</v>
      </c>
      <c r="I13" s="75">
        <v>48</v>
      </c>
      <c r="J13" s="75">
        <v>38</v>
      </c>
      <c r="K13" s="75">
        <v>23</v>
      </c>
      <c r="L13" s="75">
        <v>0</v>
      </c>
      <c r="M13" s="75">
        <v>18</v>
      </c>
      <c r="N13" s="75">
        <v>33</v>
      </c>
      <c r="O13" s="75">
        <v>41</v>
      </c>
      <c r="P13" s="75">
        <v>45</v>
      </c>
      <c r="Q13" s="75">
        <v>45</v>
      </c>
      <c r="R13" s="75">
        <v>43</v>
      </c>
      <c r="S13" s="75">
        <v>41</v>
      </c>
      <c r="T13" s="76">
        <v>42</v>
      </c>
    </row>
    <row r="14" spans="1:20" ht="18" x14ac:dyDescent="0.2">
      <c r="A14" s="207"/>
      <c r="B14" s="191"/>
      <c r="C14" s="108"/>
      <c r="D14" s="78">
        <v>51</v>
      </c>
      <c r="E14" s="78">
        <v>53</v>
      </c>
      <c r="F14" s="78">
        <v>51</v>
      </c>
      <c r="G14" s="78">
        <v>52</v>
      </c>
      <c r="H14" s="78">
        <v>50</v>
      </c>
      <c r="I14" s="78">
        <v>49</v>
      </c>
      <c r="J14" s="78">
        <v>41</v>
      </c>
      <c r="K14" s="78">
        <v>28</v>
      </c>
      <c r="L14" s="78">
        <v>0</v>
      </c>
      <c r="M14" s="78">
        <v>19</v>
      </c>
      <c r="N14" s="78">
        <v>36</v>
      </c>
      <c r="O14" s="78">
        <v>43</v>
      </c>
      <c r="P14" s="78">
        <v>41</v>
      </c>
      <c r="Q14" s="78">
        <v>45</v>
      </c>
      <c r="R14" s="78">
        <v>45</v>
      </c>
      <c r="S14" s="78">
        <v>43</v>
      </c>
      <c r="T14" s="79">
        <v>39</v>
      </c>
    </row>
    <row r="15" spans="1:20" ht="18" x14ac:dyDescent="0.2">
      <c r="A15" s="207"/>
      <c r="B15" s="191"/>
      <c r="C15" s="108"/>
      <c r="D15" s="78">
        <v>48</v>
      </c>
      <c r="E15" s="78">
        <v>51</v>
      </c>
      <c r="F15" s="78">
        <v>53</v>
      </c>
      <c r="G15" s="78">
        <v>52</v>
      </c>
      <c r="H15" s="78">
        <v>51</v>
      </c>
      <c r="I15" s="78">
        <v>48</v>
      </c>
      <c r="J15" s="78">
        <v>39</v>
      </c>
      <c r="K15" s="78">
        <v>26</v>
      </c>
      <c r="L15" s="78">
        <v>0</v>
      </c>
      <c r="M15" s="78">
        <v>21</v>
      </c>
      <c r="N15" s="78">
        <v>33</v>
      </c>
      <c r="O15" s="78">
        <v>40</v>
      </c>
      <c r="P15" s="78">
        <v>42</v>
      </c>
      <c r="Q15" s="78">
        <v>46</v>
      </c>
      <c r="R15" s="78">
        <v>43</v>
      </c>
      <c r="S15" s="78">
        <v>42</v>
      </c>
      <c r="T15" s="79">
        <v>41</v>
      </c>
    </row>
    <row r="16" spans="1:20" ht="18" x14ac:dyDescent="0.2">
      <c r="A16" s="207"/>
      <c r="B16" s="191"/>
      <c r="C16" s="109"/>
      <c r="D16" s="78">
        <v>52</v>
      </c>
      <c r="E16" s="78">
        <v>52</v>
      </c>
      <c r="F16" s="78">
        <v>48</v>
      </c>
      <c r="G16" s="78">
        <v>54</v>
      </c>
      <c r="H16" s="78">
        <v>50</v>
      </c>
      <c r="I16" s="78">
        <v>46</v>
      </c>
      <c r="J16" s="78">
        <v>42</v>
      </c>
      <c r="K16" s="78">
        <v>22</v>
      </c>
      <c r="L16" s="78">
        <v>0</v>
      </c>
      <c r="M16" s="78">
        <v>18</v>
      </c>
      <c r="N16" s="78">
        <v>34</v>
      </c>
      <c r="O16" s="78">
        <v>42</v>
      </c>
      <c r="P16" s="78">
        <v>41</v>
      </c>
      <c r="Q16" s="78">
        <v>43</v>
      </c>
      <c r="R16" s="78">
        <v>42</v>
      </c>
      <c r="S16" s="78">
        <v>41</v>
      </c>
      <c r="T16" s="79">
        <v>42</v>
      </c>
    </row>
    <row r="17" spans="1:20" ht="18" x14ac:dyDescent="0.2">
      <c r="A17" s="207"/>
      <c r="B17" s="191"/>
      <c r="C17" s="77" t="s">
        <v>11</v>
      </c>
      <c r="D17" s="78">
        <f>AVERAGE(D13:D16)</f>
        <v>50</v>
      </c>
      <c r="E17" s="78">
        <f t="shared" ref="E17:T17" si="4">AVERAGE(E13:E16)</f>
        <v>51.5</v>
      </c>
      <c r="F17" s="78">
        <f t="shared" si="4"/>
        <v>50.75</v>
      </c>
      <c r="G17" s="78">
        <f t="shared" si="4"/>
        <v>52.25</v>
      </c>
      <c r="H17" s="78">
        <f t="shared" si="4"/>
        <v>50.5</v>
      </c>
      <c r="I17" s="78">
        <f t="shared" si="4"/>
        <v>47.75</v>
      </c>
      <c r="J17" s="78">
        <f t="shared" si="4"/>
        <v>40</v>
      </c>
      <c r="K17" s="78">
        <f t="shared" si="4"/>
        <v>24.75</v>
      </c>
      <c r="L17" s="78">
        <f t="shared" si="4"/>
        <v>0</v>
      </c>
      <c r="M17" s="78">
        <f t="shared" si="4"/>
        <v>19</v>
      </c>
      <c r="N17" s="78">
        <f t="shared" si="4"/>
        <v>34</v>
      </c>
      <c r="O17" s="78">
        <f t="shared" si="4"/>
        <v>41.5</v>
      </c>
      <c r="P17" s="78">
        <f t="shared" si="4"/>
        <v>42.25</v>
      </c>
      <c r="Q17" s="78">
        <f t="shared" si="4"/>
        <v>44.75</v>
      </c>
      <c r="R17" s="78">
        <f t="shared" si="4"/>
        <v>43.25</v>
      </c>
      <c r="S17" s="78">
        <f t="shared" si="4"/>
        <v>41.75</v>
      </c>
      <c r="T17" s="79">
        <f t="shared" si="4"/>
        <v>41</v>
      </c>
    </row>
    <row r="18" spans="1:20" ht="18.75" thickBot="1" x14ac:dyDescent="0.25">
      <c r="A18" s="207"/>
      <c r="B18" s="200"/>
      <c r="C18" s="80" t="s">
        <v>12</v>
      </c>
      <c r="D18" s="81">
        <f>STDEV(D13:D16)</f>
        <v>1.8257418583505538</v>
      </c>
      <c r="E18" s="81">
        <f t="shared" ref="E18:T18" si="5">STDEV(E13:E16)</f>
        <v>1.2909944487358056</v>
      </c>
      <c r="F18" s="81">
        <f t="shared" si="5"/>
        <v>2.0615528128088303</v>
      </c>
      <c r="G18" s="81">
        <f t="shared" si="5"/>
        <v>1.2583057392117916</v>
      </c>
      <c r="H18" s="81">
        <f t="shared" si="5"/>
        <v>0.57735026918962573</v>
      </c>
      <c r="I18" s="81">
        <f t="shared" si="5"/>
        <v>1.2583057392117916</v>
      </c>
      <c r="J18" s="81">
        <f t="shared" si="5"/>
        <v>1.8257418583505538</v>
      </c>
      <c r="K18" s="81">
        <f t="shared" si="5"/>
        <v>2.753785273643051</v>
      </c>
      <c r="L18" s="81">
        <f t="shared" si="5"/>
        <v>0</v>
      </c>
      <c r="M18" s="81">
        <f t="shared" si="5"/>
        <v>1.4142135623730951</v>
      </c>
      <c r="N18" s="81">
        <f t="shared" si="5"/>
        <v>1.4142135623730951</v>
      </c>
      <c r="O18" s="81">
        <f t="shared" si="5"/>
        <v>1.2909944487358056</v>
      </c>
      <c r="P18" s="81">
        <f t="shared" si="5"/>
        <v>1.8929694486000912</v>
      </c>
      <c r="Q18" s="81">
        <f t="shared" si="5"/>
        <v>1.2583057392117916</v>
      </c>
      <c r="R18" s="81">
        <f t="shared" si="5"/>
        <v>1.2583057392117916</v>
      </c>
      <c r="S18" s="81">
        <f t="shared" si="5"/>
        <v>0.9574271077563381</v>
      </c>
      <c r="T18" s="82">
        <f t="shared" si="5"/>
        <v>1.4142135623730951</v>
      </c>
    </row>
    <row r="19" spans="1:20" ht="18.75" x14ac:dyDescent="0.2">
      <c r="A19" s="207"/>
      <c r="B19" s="212" t="s">
        <v>32</v>
      </c>
      <c r="C19" s="110" t="s">
        <v>10</v>
      </c>
      <c r="D19" s="36">
        <v>46</v>
      </c>
      <c r="E19" s="36">
        <v>47</v>
      </c>
      <c r="F19" s="36">
        <v>49</v>
      </c>
      <c r="G19" s="36">
        <v>50</v>
      </c>
      <c r="H19" s="36">
        <v>49</v>
      </c>
      <c r="I19" s="36">
        <v>51</v>
      </c>
      <c r="J19" s="36">
        <v>40</v>
      </c>
      <c r="K19" s="36">
        <v>23</v>
      </c>
      <c r="L19" s="36">
        <v>0</v>
      </c>
      <c r="M19" s="36">
        <v>19</v>
      </c>
      <c r="N19" s="36">
        <v>33</v>
      </c>
      <c r="O19" s="36">
        <v>41</v>
      </c>
      <c r="P19" s="36">
        <v>42</v>
      </c>
      <c r="Q19" s="36">
        <v>45</v>
      </c>
      <c r="R19" s="36">
        <v>39</v>
      </c>
      <c r="S19" s="36">
        <v>41</v>
      </c>
      <c r="T19" s="37">
        <v>40</v>
      </c>
    </row>
    <row r="20" spans="1:20" ht="18" x14ac:dyDescent="0.2">
      <c r="A20" s="207"/>
      <c r="B20" s="191"/>
      <c r="C20" s="111"/>
      <c r="D20" s="4">
        <v>50</v>
      </c>
      <c r="E20" s="4">
        <v>50</v>
      </c>
      <c r="F20" s="4">
        <v>50</v>
      </c>
      <c r="G20" s="4">
        <v>52</v>
      </c>
      <c r="H20" s="4">
        <v>50</v>
      </c>
      <c r="I20" s="4">
        <v>46</v>
      </c>
      <c r="J20" s="4">
        <v>34</v>
      </c>
      <c r="K20" s="4">
        <v>19</v>
      </c>
      <c r="L20" s="4">
        <v>0</v>
      </c>
      <c r="M20" s="4">
        <v>13</v>
      </c>
      <c r="N20" s="4">
        <v>31</v>
      </c>
      <c r="O20" s="4">
        <v>40</v>
      </c>
      <c r="P20" s="4">
        <v>48</v>
      </c>
      <c r="Q20" s="4">
        <v>45</v>
      </c>
      <c r="R20" s="4">
        <v>44</v>
      </c>
      <c r="S20" s="4">
        <v>41</v>
      </c>
      <c r="T20" s="40">
        <v>45</v>
      </c>
    </row>
    <row r="21" spans="1:20" ht="18" x14ac:dyDescent="0.2">
      <c r="A21" s="207"/>
      <c r="B21" s="191"/>
      <c r="C21" s="111"/>
      <c r="D21" s="4">
        <v>49</v>
      </c>
      <c r="E21" s="4">
        <v>51</v>
      </c>
      <c r="F21" s="4">
        <v>52</v>
      </c>
      <c r="G21" s="4">
        <v>52</v>
      </c>
      <c r="H21" s="4">
        <v>51</v>
      </c>
      <c r="I21" s="4">
        <v>48</v>
      </c>
      <c r="J21" s="4">
        <v>37</v>
      </c>
      <c r="K21" s="4">
        <v>28</v>
      </c>
      <c r="L21" s="4">
        <v>0</v>
      </c>
      <c r="M21" s="4">
        <v>17</v>
      </c>
      <c r="N21" s="4">
        <v>30</v>
      </c>
      <c r="O21" s="4">
        <v>38</v>
      </c>
      <c r="P21" s="4">
        <v>44</v>
      </c>
      <c r="Q21" s="4">
        <v>48</v>
      </c>
      <c r="R21" s="4">
        <v>46</v>
      </c>
      <c r="S21" s="4">
        <v>42</v>
      </c>
      <c r="T21" s="40">
        <v>43</v>
      </c>
    </row>
    <row r="22" spans="1:20" ht="18" x14ac:dyDescent="0.2">
      <c r="A22" s="207"/>
      <c r="B22" s="191"/>
      <c r="C22" s="112"/>
      <c r="D22" s="4">
        <v>51</v>
      </c>
      <c r="E22" s="4">
        <v>52</v>
      </c>
      <c r="F22" s="4">
        <v>52</v>
      </c>
      <c r="G22" s="4">
        <v>51</v>
      </c>
      <c r="H22" s="4">
        <v>54</v>
      </c>
      <c r="I22" s="4">
        <v>52</v>
      </c>
      <c r="J22" s="4">
        <v>42</v>
      </c>
      <c r="K22" s="4">
        <v>22</v>
      </c>
      <c r="L22" s="4">
        <v>0</v>
      </c>
      <c r="M22" s="4">
        <v>21</v>
      </c>
      <c r="N22" s="4">
        <v>37</v>
      </c>
      <c r="O22" s="4">
        <v>45</v>
      </c>
      <c r="P22" s="4">
        <v>47</v>
      </c>
      <c r="Q22" s="4">
        <v>43</v>
      </c>
      <c r="R22" s="4">
        <v>43</v>
      </c>
      <c r="S22" s="4">
        <v>41</v>
      </c>
      <c r="T22" s="40">
        <v>42</v>
      </c>
    </row>
    <row r="23" spans="1:20" ht="18" x14ac:dyDescent="0.2">
      <c r="A23" s="207"/>
      <c r="B23" s="191"/>
      <c r="C23" s="83" t="s">
        <v>11</v>
      </c>
      <c r="D23" s="4">
        <f t="shared" ref="D23:K23" si="6">AVERAGE(D19:D22)</f>
        <v>49</v>
      </c>
      <c r="E23" s="4">
        <f t="shared" si="6"/>
        <v>50</v>
      </c>
      <c r="F23" s="4">
        <f t="shared" si="6"/>
        <v>50.75</v>
      </c>
      <c r="G23" s="4">
        <f t="shared" si="6"/>
        <v>51.25</v>
      </c>
      <c r="H23" s="4">
        <f t="shared" si="6"/>
        <v>51</v>
      </c>
      <c r="I23" s="4">
        <f t="shared" si="6"/>
        <v>49.25</v>
      </c>
      <c r="J23" s="4">
        <f t="shared" si="6"/>
        <v>38.25</v>
      </c>
      <c r="K23" s="4">
        <f t="shared" si="6"/>
        <v>23</v>
      </c>
      <c r="L23" s="4">
        <v>0</v>
      </c>
      <c r="M23" s="4">
        <f t="shared" ref="M23:T23" si="7">AVERAGE(M19:M22)</f>
        <v>17.5</v>
      </c>
      <c r="N23" s="4">
        <f t="shared" si="7"/>
        <v>32.75</v>
      </c>
      <c r="O23" s="4">
        <f t="shared" si="7"/>
        <v>41</v>
      </c>
      <c r="P23" s="4">
        <f t="shared" si="7"/>
        <v>45.25</v>
      </c>
      <c r="Q23" s="4">
        <f t="shared" si="7"/>
        <v>45.25</v>
      </c>
      <c r="R23" s="4">
        <f t="shared" si="7"/>
        <v>43</v>
      </c>
      <c r="S23" s="4">
        <f t="shared" si="7"/>
        <v>41.25</v>
      </c>
      <c r="T23" s="40">
        <f t="shared" si="7"/>
        <v>42.5</v>
      </c>
    </row>
    <row r="24" spans="1:20" ht="18.75" thickBot="1" x14ac:dyDescent="0.25">
      <c r="A24" s="208"/>
      <c r="B24" s="200"/>
      <c r="C24" s="84" t="s">
        <v>12</v>
      </c>
      <c r="D24" s="6">
        <f t="shared" ref="D24:K24" si="8">STDEV(D19:D22)</f>
        <v>2.1602468994692869</v>
      </c>
      <c r="E24" s="6">
        <f t="shared" si="8"/>
        <v>2.1602468994692869</v>
      </c>
      <c r="F24" s="6">
        <f t="shared" si="8"/>
        <v>1.5</v>
      </c>
      <c r="G24" s="6">
        <f t="shared" si="8"/>
        <v>0.9574271077563381</v>
      </c>
      <c r="H24" s="6">
        <f t="shared" si="8"/>
        <v>2.1602468994692869</v>
      </c>
      <c r="I24" s="6">
        <f t="shared" si="8"/>
        <v>2.753785273643051</v>
      </c>
      <c r="J24" s="6">
        <f t="shared" si="8"/>
        <v>3.5</v>
      </c>
      <c r="K24" s="6">
        <f t="shared" si="8"/>
        <v>3.7416573867739413</v>
      </c>
      <c r="L24" s="6">
        <v>0</v>
      </c>
      <c r="M24" s="6">
        <f t="shared" ref="M24:T24" si="9">STDEV(M19:M22)</f>
        <v>3.415650255319866</v>
      </c>
      <c r="N24" s="6">
        <f t="shared" si="9"/>
        <v>3.0956959368344519</v>
      </c>
      <c r="O24" s="6">
        <f t="shared" si="9"/>
        <v>2.9439202887759488</v>
      </c>
      <c r="P24" s="6">
        <f t="shared" si="9"/>
        <v>2.753785273643051</v>
      </c>
      <c r="Q24" s="6">
        <f t="shared" si="9"/>
        <v>2.0615528128088303</v>
      </c>
      <c r="R24" s="6">
        <f t="shared" si="9"/>
        <v>2.9439202887759488</v>
      </c>
      <c r="S24" s="6">
        <f t="shared" si="9"/>
        <v>0.5</v>
      </c>
      <c r="T24" s="43">
        <f t="shared" si="9"/>
        <v>2.0816659994661326</v>
      </c>
    </row>
    <row r="25" spans="1:20" ht="18.75" x14ac:dyDescent="0.2">
      <c r="A25" s="203" t="s">
        <v>13</v>
      </c>
      <c r="B25" s="85" t="s">
        <v>30</v>
      </c>
      <c r="C25" s="113" t="s">
        <v>10</v>
      </c>
      <c r="D25" s="86">
        <v>29</v>
      </c>
      <c r="E25" s="86">
        <v>29</v>
      </c>
      <c r="F25" s="86">
        <v>27</v>
      </c>
      <c r="G25" s="86">
        <v>29</v>
      </c>
      <c r="H25" s="86">
        <v>28</v>
      </c>
      <c r="I25" s="86">
        <v>29</v>
      </c>
      <c r="J25" s="86">
        <v>28</v>
      </c>
      <c r="K25" s="86">
        <v>23</v>
      </c>
      <c r="L25" s="86">
        <v>0</v>
      </c>
      <c r="M25" s="86">
        <v>21</v>
      </c>
      <c r="N25" s="86">
        <v>19</v>
      </c>
      <c r="O25" s="86">
        <v>20</v>
      </c>
      <c r="P25" s="86">
        <v>24</v>
      </c>
      <c r="Q25" s="86">
        <v>21</v>
      </c>
      <c r="R25" s="86">
        <v>20</v>
      </c>
      <c r="S25" s="86">
        <v>15</v>
      </c>
      <c r="T25" s="87">
        <v>20</v>
      </c>
    </row>
    <row r="26" spans="1:20" ht="18" x14ac:dyDescent="0.2">
      <c r="A26" s="204"/>
      <c r="B26" s="88"/>
      <c r="C26" s="114"/>
      <c r="D26" s="88">
        <v>24</v>
      </c>
      <c r="E26" s="88">
        <v>21</v>
      </c>
      <c r="F26" s="88">
        <v>26</v>
      </c>
      <c r="G26" s="88">
        <v>24</v>
      </c>
      <c r="H26" s="88">
        <v>30</v>
      </c>
      <c r="I26" s="88">
        <v>28</v>
      </c>
      <c r="J26" s="88">
        <v>26</v>
      </c>
      <c r="K26" s="88">
        <v>23</v>
      </c>
      <c r="L26" s="88">
        <v>0</v>
      </c>
      <c r="M26" s="88">
        <v>20</v>
      </c>
      <c r="N26" s="88">
        <v>25</v>
      </c>
      <c r="O26" s="88">
        <v>22</v>
      </c>
      <c r="P26" s="88">
        <v>23</v>
      </c>
      <c r="Q26" s="88">
        <v>24</v>
      </c>
      <c r="R26" s="88">
        <v>22</v>
      </c>
      <c r="S26" s="88">
        <v>23</v>
      </c>
      <c r="T26" s="89">
        <v>22</v>
      </c>
    </row>
    <row r="27" spans="1:20" ht="18" x14ac:dyDescent="0.2">
      <c r="A27" s="204"/>
      <c r="B27" s="88"/>
      <c r="C27" s="114"/>
      <c r="D27" s="88">
        <v>23</v>
      </c>
      <c r="E27" s="88">
        <v>23</v>
      </c>
      <c r="F27" s="88">
        <v>26</v>
      </c>
      <c r="G27" s="88">
        <v>28</v>
      </c>
      <c r="H27" s="88">
        <v>29</v>
      </c>
      <c r="I27" s="88">
        <v>31</v>
      </c>
      <c r="J27" s="88">
        <v>25</v>
      </c>
      <c r="K27" s="88">
        <v>19</v>
      </c>
      <c r="L27" s="88">
        <v>0</v>
      </c>
      <c r="M27" s="88">
        <v>22</v>
      </c>
      <c r="N27" s="88">
        <v>22</v>
      </c>
      <c r="O27" s="88">
        <v>22</v>
      </c>
      <c r="P27" s="88">
        <v>24</v>
      </c>
      <c r="Q27" s="88">
        <v>23</v>
      </c>
      <c r="R27" s="88">
        <v>22</v>
      </c>
      <c r="S27" s="88">
        <v>23</v>
      </c>
      <c r="T27" s="89">
        <v>24</v>
      </c>
    </row>
    <row r="28" spans="1:20" ht="18" x14ac:dyDescent="0.2">
      <c r="A28" s="204"/>
      <c r="B28" s="88"/>
      <c r="C28" s="115"/>
      <c r="D28" s="88">
        <v>26</v>
      </c>
      <c r="E28" s="88">
        <v>27</v>
      </c>
      <c r="F28" s="88">
        <v>26</v>
      </c>
      <c r="G28" s="88">
        <v>25</v>
      </c>
      <c r="H28" s="88">
        <v>27</v>
      </c>
      <c r="I28" s="88">
        <v>28</v>
      </c>
      <c r="J28" s="88">
        <v>25</v>
      </c>
      <c r="K28" s="88">
        <v>21</v>
      </c>
      <c r="L28" s="88">
        <v>0</v>
      </c>
      <c r="M28" s="88">
        <v>21</v>
      </c>
      <c r="N28" s="88">
        <v>24</v>
      </c>
      <c r="O28" s="88">
        <v>23</v>
      </c>
      <c r="P28" s="88">
        <v>25</v>
      </c>
      <c r="Q28" s="88">
        <v>23</v>
      </c>
      <c r="R28" s="88">
        <v>23</v>
      </c>
      <c r="S28" s="88">
        <v>21</v>
      </c>
      <c r="T28" s="89">
        <v>23</v>
      </c>
    </row>
    <row r="29" spans="1:20" ht="18" x14ac:dyDescent="0.2">
      <c r="A29" s="204"/>
      <c r="B29" s="88"/>
      <c r="C29" s="90" t="s">
        <v>11</v>
      </c>
      <c r="D29" s="88">
        <f t="shared" ref="D29:K29" si="10">AVERAGE(D25:D28)</f>
        <v>25.5</v>
      </c>
      <c r="E29" s="88">
        <f t="shared" si="10"/>
        <v>25</v>
      </c>
      <c r="F29" s="88">
        <f t="shared" si="10"/>
        <v>26.25</v>
      </c>
      <c r="G29" s="88">
        <f t="shared" si="10"/>
        <v>26.5</v>
      </c>
      <c r="H29" s="88">
        <f t="shared" si="10"/>
        <v>28.5</v>
      </c>
      <c r="I29" s="88">
        <f t="shared" si="10"/>
        <v>29</v>
      </c>
      <c r="J29" s="88">
        <f t="shared" si="10"/>
        <v>26</v>
      </c>
      <c r="K29" s="88">
        <f t="shared" si="10"/>
        <v>21.5</v>
      </c>
      <c r="L29" s="88">
        <v>0</v>
      </c>
      <c r="M29" s="88">
        <f t="shared" ref="M29:T29" si="11">AVERAGE(M25:M28)</f>
        <v>21</v>
      </c>
      <c r="N29" s="88">
        <f t="shared" si="11"/>
        <v>22.5</v>
      </c>
      <c r="O29" s="88">
        <f t="shared" si="11"/>
        <v>21.75</v>
      </c>
      <c r="P29" s="88">
        <f t="shared" si="11"/>
        <v>24</v>
      </c>
      <c r="Q29" s="88">
        <f t="shared" si="11"/>
        <v>22.75</v>
      </c>
      <c r="R29" s="88">
        <f t="shared" si="11"/>
        <v>21.75</v>
      </c>
      <c r="S29" s="88">
        <f t="shared" si="11"/>
        <v>20.5</v>
      </c>
      <c r="T29" s="89">
        <f t="shared" si="11"/>
        <v>22.25</v>
      </c>
    </row>
    <row r="30" spans="1:20" ht="18.75" thickBot="1" x14ac:dyDescent="0.25">
      <c r="A30" s="204"/>
      <c r="B30" s="91"/>
      <c r="C30" s="92" t="s">
        <v>12</v>
      </c>
      <c r="D30" s="91">
        <f t="shared" ref="D30:K30" si="12">STDEV(D25:D28)</f>
        <v>2.6457513110645907</v>
      </c>
      <c r="E30" s="91">
        <f t="shared" si="12"/>
        <v>3.6514837167011076</v>
      </c>
      <c r="F30" s="91">
        <f t="shared" si="12"/>
        <v>0.5</v>
      </c>
      <c r="G30" s="91">
        <f t="shared" si="12"/>
        <v>2.3804761428476167</v>
      </c>
      <c r="H30" s="91">
        <f t="shared" si="12"/>
        <v>1.2909944487358056</v>
      </c>
      <c r="I30" s="91">
        <f t="shared" si="12"/>
        <v>1.4142135623730951</v>
      </c>
      <c r="J30" s="91">
        <f t="shared" si="12"/>
        <v>1.4142135623730951</v>
      </c>
      <c r="K30" s="91">
        <f t="shared" si="12"/>
        <v>1.9148542155126762</v>
      </c>
      <c r="L30" s="91">
        <v>0</v>
      </c>
      <c r="M30" s="91">
        <f t="shared" ref="M30:T30" si="13">STDEV(M25:M28)</f>
        <v>0.81649658092772603</v>
      </c>
      <c r="N30" s="91">
        <f t="shared" si="13"/>
        <v>2.6457513110645907</v>
      </c>
      <c r="O30" s="91">
        <f t="shared" si="13"/>
        <v>1.2583057392117916</v>
      </c>
      <c r="P30" s="91">
        <f t="shared" si="13"/>
        <v>0.81649658092772603</v>
      </c>
      <c r="Q30" s="91">
        <f t="shared" si="13"/>
        <v>1.2583057392117916</v>
      </c>
      <c r="R30" s="91">
        <f t="shared" si="13"/>
        <v>1.2583057392117916</v>
      </c>
      <c r="S30" s="91">
        <f t="shared" si="13"/>
        <v>3.7859388972001824</v>
      </c>
      <c r="T30" s="93">
        <f t="shared" si="13"/>
        <v>1.707825127659933</v>
      </c>
    </row>
    <row r="31" spans="1:20" ht="18" x14ac:dyDescent="0.2">
      <c r="A31" s="204"/>
      <c r="B31" s="202" t="s">
        <v>31</v>
      </c>
      <c r="C31" s="116" t="s">
        <v>34</v>
      </c>
      <c r="D31" s="94">
        <v>26</v>
      </c>
      <c r="E31" s="94">
        <v>24</v>
      </c>
      <c r="F31" s="94">
        <v>24</v>
      </c>
      <c r="G31" s="94">
        <v>26</v>
      </c>
      <c r="H31" s="94">
        <v>24</v>
      </c>
      <c r="I31" s="94">
        <v>24</v>
      </c>
      <c r="J31" s="94">
        <v>25</v>
      </c>
      <c r="K31" s="94">
        <v>13</v>
      </c>
      <c r="L31" s="94">
        <v>0</v>
      </c>
      <c r="M31" s="94">
        <v>13</v>
      </c>
      <c r="N31" s="94">
        <v>25</v>
      </c>
      <c r="O31" s="94">
        <v>24</v>
      </c>
      <c r="P31" s="94">
        <v>24</v>
      </c>
      <c r="Q31" s="94">
        <v>24</v>
      </c>
      <c r="R31" s="94">
        <v>25</v>
      </c>
      <c r="S31" s="94">
        <v>22</v>
      </c>
      <c r="T31" s="95">
        <v>22</v>
      </c>
    </row>
    <row r="32" spans="1:20" ht="18" x14ac:dyDescent="0.2">
      <c r="A32" s="204"/>
      <c r="B32" s="191"/>
      <c r="C32" s="117"/>
      <c r="D32" s="96">
        <v>26</v>
      </c>
      <c r="E32" s="96">
        <v>24</v>
      </c>
      <c r="F32" s="96">
        <v>23</v>
      </c>
      <c r="G32" s="96">
        <v>25</v>
      </c>
      <c r="H32" s="96">
        <v>23</v>
      </c>
      <c r="I32" s="96">
        <v>26</v>
      </c>
      <c r="J32" s="96">
        <v>27</v>
      </c>
      <c r="K32" s="96">
        <v>13</v>
      </c>
      <c r="L32" s="96">
        <v>0</v>
      </c>
      <c r="M32" s="96">
        <v>13</v>
      </c>
      <c r="N32" s="96">
        <v>23</v>
      </c>
      <c r="O32" s="96">
        <v>21</v>
      </c>
      <c r="P32" s="96">
        <v>25</v>
      </c>
      <c r="Q32" s="96">
        <v>23</v>
      </c>
      <c r="R32" s="96">
        <v>22</v>
      </c>
      <c r="S32" s="96">
        <v>23</v>
      </c>
      <c r="T32" s="98">
        <v>25</v>
      </c>
    </row>
    <row r="33" spans="1:20" ht="18" x14ac:dyDescent="0.2">
      <c r="A33" s="204"/>
      <c r="B33" s="191"/>
      <c r="C33" s="117"/>
      <c r="D33" s="96">
        <v>23</v>
      </c>
      <c r="E33" s="96">
        <v>24</v>
      </c>
      <c r="F33" s="96">
        <v>25</v>
      </c>
      <c r="G33" s="96">
        <v>28</v>
      </c>
      <c r="H33" s="96">
        <v>26</v>
      </c>
      <c r="I33" s="96">
        <v>27</v>
      </c>
      <c r="J33" s="96">
        <v>24</v>
      </c>
      <c r="K33" s="96">
        <v>15</v>
      </c>
      <c r="L33" s="96">
        <v>0</v>
      </c>
      <c r="M33" s="96">
        <v>14</v>
      </c>
      <c r="N33" s="96">
        <v>26</v>
      </c>
      <c r="O33" s="96">
        <v>23</v>
      </c>
      <c r="P33" s="96">
        <v>24</v>
      </c>
      <c r="Q33" s="96">
        <v>22</v>
      </c>
      <c r="R33" s="96">
        <v>24</v>
      </c>
      <c r="S33" s="96">
        <v>22</v>
      </c>
      <c r="T33" s="98">
        <v>25</v>
      </c>
    </row>
    <row r="34" spans="1:20" ht="18" x14ac:dyDescent="0.2">
      <c r="A34" s="204"/>
      <c r="B34" s="191"/>
      <c r="C34" s="118"/>
      <c r="D34" s="96">
        <v>25</v>
      </c>
      <c r="E34" s="96">
        <v>23</v>
      </c>
      <c r="F34" s="96">
        <v>24</v>
      </c>
      <c r="G34" s="96">
        <v>26</v>
      </c>
      <c r="H34" s="96">
        <v>24</v>
      </c>
      <c r="I34" s="96">
        <v>25</v>
      </c>
      <c r="J34" s="96">
        <v>25</v>
      </c>
      <c r="K34" s="96">
        <v>14</v>
      </c>
      <c r="L34" s="96">
        <v>0</v>
      </c>
      <c r="M34" s="96">
        <v>15</v>
      </c>
      <c r="N34" s="96">
        <v>24</v>
      </c>
      <c r="O34" s="96">
        <v>22</v>
      </c>
      <c r="P34" s="96">
        <v>25</v>
      </c>
      <c r="Q34" s="96">
        <v>24</v>
      </c>
      <c r="R34" s="96">
        <v>24</v>
      </c>
      <c r="S34" s="96">
        <v>23</v>
      </c>
      <c r="T34" s="98">
        <v>23</v>
      </c>
    </row>
    <row r="35" spans="1:20" ht="18" x14ac:dyDescent="0.2">
      <c r="A35" s="204"/>
      <c r="B35" s="191"/>
      <c r="C35" s="97" t="s">
        <v>11</v>
      </c>
      <c r="D35" s="96">
        <f>AVERAGE(D31:D34)</f>
        <v>25</v>
      </c>
      <c r="E35" s="96">
        <f>AVERAGE(E31:E34)</f>
        <v>23.75</v>
      </c>
      <c r="F35" s="96">
        <f>AVERAGE(F31:F34)</f>
        <v>24</v>
      </c>
      <c r="G35" s="96">
        <f>AVERAGE(G31:G34)</f>
        <v>26.25</v>
      </c>
      <c r="H35" s="96">
        <f>AVERAGE(H31:H34)</f>
        <v>24.25</v>
      </c>
      <c r="I35" s="96">
        <f t="shared" ref="I35:T35" si="14">AVERAGE(I31:I34)</f>
        <v>25.5</v>
      </c>
      <c r="J35" s="96">
        <f t="shared" si="14"/>
        <v>25.25</v>
      </c>
      <c r="K35" s="96">
        <f t="shared" si="14"/>
        <v>13.75</v>
      </c>
      <c r="L35" s="96">
        <f t="shared" si="14"/>
        <v>0</v>
      </c>
      <c r="M35" s="96">
        <f t="shared" si="14"/>
        <v>13.75</v>
      </c>
      <c r="N35" s="96">
        <f t="shared" si="14"/>
        <v>24.5</v>
      </c>
      <c r="O35" s="96">
        <f t="shared" si="14"/>
        <v>22.5</v>
      </c>
      <c r="P35" s="96">
        <f t="shared" si="14"/>
        <v>24.5</v>
      </c>
      <c r="Q35" s="96">
        <f t="shared" si="14"/>
        <v>23.25</v>
      </c>
      <c r="R35" s="96">
        <f t="shared" si="14"/>
        <v>23.75</v>
      </c>
      <c r="S35" s="96">
        <f t="shared" si="14"/>
        <v>22.5</v>
      </c>
      <c r="T35" s="98">
        <f t="shared" si="14"/>
        <v>23.75</v>
      </c>
    </row>
    <row r="36" spans="1:20" ht="18.75" thickBot="1" x14ac:dyDescent="0.25">
      <c r="A36" s="204"/>
      <c r="B36" s="200"/>
      <c r="C36" s="100" t="s">
        <v>12</v>
      </c>
      <c r="D36" s="99">
        <f>STDEV(D31:D34)</f>
        <v>1.4142135623730951</v>
      </c>
      <c r="E36" s="99">
        <f t="shared" ref="E36:T36" si="15">STDEV(E31:E34)</f>
        <v>0.5</v>
      </c>
      <c r="F36" s="99">
        <f t="shared" si="15"/>
        <v>0.81649658092772603</v>
      </c>
      <c r="G36" s="99">
        <f t="shared" si="15"/>
        <v>1.2583057392117916</v>
      </c>
      <c r="H36" s="99">
        <f t="shared" si="15"/>
        <v>1.2583057392117916</v>
      </c>
      <c r="I36" s="99">
        <f t="shared" si="15"/>
        <v>1.2909944487358056</v>
      </c>
      <c r="J36" s="99">
        <f t="shared" si="15"/>
        <v>1.2583057392117916</v>
      </c>
      <c r="K36" s="99">
        <f t="shared" si="15"/>
        <v>0.9574271077563381</v>
      </c>
      <c r="L36" s="99">
        <f t="shared" si="15"/>
        <v>0</v>
      </c>
      <c r="M36" s="99">
        <f t="shared" si="15"/>
        <v>0.9574271077563381</v>
      </c>
      <c r="N36" s="99">
        <f t="shared" si="15"/>
        <v>1.2909944487358056</v>
      </c>
      <c r="O36" s="99">
        <f t="shared" si="15"/>
        <v>1.2909944487358056</v>
      </c>
      <c r="P36" s="99">
        <f t="shared" si="15"/>
        <v>0.57735026918962573</v>
      </c>
      <c r="Q36" s="99">
        <f t="shared" si="15"/>
        <v>0.9574271077563381</v>
      </c>
      <c r="R36" s="99">
        <f t="shared" si="15"/>
        <v>1.2583057392117916</v>
      </c>
      <c r="S36" s="99">
        <f t="shared" si="15"/>
        <v>0.57735026918962573</v>
      </c>
      <c r="T36" s="101">
        <f t="shared" si="15"/>
        <v>1.5</v>
      </c>
    </row>
    <row r="37" spans="1:20" ht="18.75" x14ac:dyDescent="0.2">
      <c r="A37" s="204"/>
      <c r="B37" s="201" t="s">
        <v>32</v>
      </c>
      <c r="C37" s="119" t="s">
        <v>10</v>
      </c>
      <c r="D37" s="52">
        <v>35</v>
      </c>
      <c r="E37" s="52">
        <v>32</v>
      </c>
      <c r="F37" s="52">
        <v>33</v>
      </c>
      <c r="G37" s="52">
        <v>37</v>
      </c>
      <c r="H37" s="52">
        <v>31</v>
      </c>
      <c r="I37" s="52">
        <v>37</v>
      </c>
      <c r="J37" s="52">
        <v>25</v>
      </c>
      <c r="K37" s="52">
        <v>14</v>
      </c>
      <c r="L37" s="52">
        <v>0</v>
      </c>
      <c r="M37" s="52">
        <v>20</v>
      </c>
      <c r="N37" s="52">
        <v>29</v>
      </c>
      <c r="O37" s="52">
        <v>33</v>
      </c>
      <c r="P37" s="52">
        <v>32</v>
      </c>
      <c r="Q37" s="52">
        <v>30</v>
      </c>
      <c r="R37" s="52">
        <v>30</v>
      </c>
      <c r="S37" s="52">
        <v>29</v>
      </c>
      <c r="T37" s="53">
        <v>31</v>
      </c>
    </row>
    <row r="38" spans="1:20" ht="18" x14ac:dyDescent="0.2">
      <c r="A38" s="204"/>
      <c r="B38" s="191"/>
      <c r="C38" s="120"/>
      <c r="D38" s="56">
        <v>31</v>
      </c>
      <c r="E38" s="56">
        <v>29</v>
      </c>
      <c r="F38" s="56">
        <v>32</v>
      </c>
      <c r="G38" s="56">
        <v>31</v>
      </c>
      <c r="H38" s="56">
        <v>39</v>
      </c>
      <c r="I38" s="56">
        <v>35</v>
      </c>
      <c r="J38" s="56">
        <v>26</v>
      </c>
      <c r="K38" s="56">
        <v>23</v>
      </c>
      <c r="L38" s="56">
        <v>0</v>
      </c>
      <c r="M38" s="56">
        <v>9</v>
      </c>
      <c r="N38" s="56">
        <v>32</v>
      </c>
      <c r="O38" s="56">
        <v>35</v>
      </c>
      <c r="P38" s="56">
        <v>35</v>
      </c>
      <c r="Q38" s="56">
        <v>32</v>
      </c>
      <c r="R38" s="56">
        <v>31</v>
      </c>
      <c r="S38" s="56">
        <v>30</v>
      </c>
      <c r="T38" s="57">
        <v>30</v>
      </c>
    </row>
    <row r="39" spans="1:20" ht="18" x14ac:dyDescent="0.2">
      <c r="A39" s="204"/>
      <c r="B39" s="191"/>
      <c r="C39" s="120"/>
      <c r="D39" s="56">
        <v>31</v>
      </c>
      <c r="E39" s="56">
        <v>29</v>
      </c>
      <c r="F39" s="56">
        <v>32</v>
      </c>
      <c r="G39" s="56">
        <v>32</v>
      </c>
      <c r="H39" s="56">
        <v>40</v>
      </c>
      <c r="I39" s="56">
        <v>32</v>
      </c>
      <c r="J39" s="56">
        <v>31</v>
      </c>
      <c r="K39" s="56">
        <v>15</v>
      </c>
      <c r="L39" s="56">
        <v>0</v>
      </c>
      <c r="M39" s="56">
        <v>13</v>
      </c>
      <c r="N39" s="56">
        <v>31</v>
      </c>
      <c r="O39" s="56">
        <v>35</v>
      </c>
      <c r="P39" s="56">
        <v>37</v>
      </c>
      <c r="Q39" s="56">
        <v>34</v>
      </c>
      <c r="R39" s="56">
        <v>30</v>
      </c>
      <c r="S39" s="56">
        <v>29</v>
      </c>
      <c r="T39" s="57">
        <v>27</v>
      </c>
    </row>
    <row r="40" spans="1:20" ht="18" x14ac:dyDescent="0.2">
      <c r="A40" s="204"/>
      <c r="B40" s="191"/>
      <c r="C40" s="121"/>
      <c r="D40" s="56">
        <v>32</v>
      </c>
      <c r="E40" s="56">
        <v>30</v>
      </c>
      <c r="F40" s="56">
        <v>27</v>
      </c>
      <c r="G40" s="56">
        <v>35</v>
      </c>
      <c r="H40" s="56">
        <v>35</v>
      </c>
      <c r="I40" s="56">
        <v>35</v>
      </c>
      <c r="J40" s="56">
        <v>32</v>
      </c>
      <c r="K40" s="56">
        <v>13</v>
      </c>
      <c r="L40" s="56">
        <v>0</v>
      </c>
      <c r="M40" s="56">
        <v>14</v>
      </c>
      <c r="N40" s="56">
        <v>39</v>
      </c>
      <c r="O40" s="56">
        <v>34</v>
      </c>
      <c r="P40" s="56">
        <v>36</v>
      </c>
      <c r="Q40" s="56">
        <v>32</v>
      </c>
      <c r="R40" s="56">
        <v>32</v>
      </c>
      <c r="S40" s="56">
        <v>29</v>
      </c>
      <c r="T40" s="57">
        <v>30</v>
      </c>
    </row>
    <row r="41" spans="1:20" ht="18" x14ac:dyDescent="0.2">
      <c r="A41" s="204"/>
      <c r="B41" s="191"/>
      <c r="C41" s="102" t="s">
        <v>11</v>
      </c>
      <c r="D41" s="56">
        <f t="shared" ref="D41:K41" si="16">AVERAGE(D37:D40)</f>
        <v>32.25</v>
      </c>
      <c r="E41" s="56">
        <f t="shared" si="16"/>
        <v>30</v>
      </c>
      <c r="F41" s="56">
        <f t="shared" si="16"/>
        <v>31</v>
      </c>
      <c r="G41" s="56">
        <f t="shared" si="16"/>
        <v>33.75</v>
      </c>
      <c r="H41" s="56">
        <f t="shared" si="16"/>
        <v>36.25</v>
      </c>
      <c r="I41" s="56">
        <f t="shared" si="16"/>
        <v>34.75</v>
      </c>
      <c r="J41" s="56">
        <f t="shared" si="16"/>
        <v>28.5</v>
      </c>
      <c r="K41" s="56">
        <f t="shared" si="16"/>
        <v>16.25</v>
      </c>
      <c r="L41" s="56">
        <v>0</v>
      </c>
      <c r="M41" s="56">
        <f t="shared" ref="M41:T41" si="17">AVERAGE(M37:M40)</f>
        <v>14</v>
      </c>
      <c r="N41" s="56">
        <f t="shared" si="17"/>
        <v>32.75</v>
      </c>
      <c r="O41" s="56">
        <f t="shared" si="17"/>
        <v>34.25</v>
      </c>
      <c r="P41" s="56">
        <f t="shared" si="17"/>
        <v>35</v>
      </c>
      <c r="Q41" s="56">
        <f t="shared" si="17"/>
        <v>32</v>
      </c>
      <c r="R41" s="56">
        <f t="shared" si="17"/>
        <v>30.75</v>
      </c>
      <c r="S41" s="56">
        <f t="shared" si="17"/>
        <v>29.25</v>
      </c>
      <c r="T41" s="57">
        <f t="shared" si="17"/>
        <v>29.5</v>
      </c>
    </row>
    <row r="42" spans="1:20" ht="18.75" thickBot="1" x14ac:dyDescent="0.25">
      <c r="A42" s="205"/>
      <c r="B42" s="200"/>
      <c r="C42" s="103" t="s">
        <v>12</v>
      </c>
      <c r="D42" s="60">
        <f t="shared" ref="D42:K42" si="18">STDEV(D37:D40)</f>
        <v>1.8929694486000912</v>
      </c>
      <c r="E42" s="60">
        <f t="shared" si="18"/>
        <v>1.4142135623730951</v>
      </c>
      <c r="F42" s="60">
        <f t="shared" si="18"/>
        <v>2.70801280154532</v>
      </c>
      <c r="G42" s="60">
        <f t="shared" si="18"/>
        <v>2.753785273643051</v>
      </c>
      <c r="H42" s="60">
        <f t="shared" si="18"/>
        <v>4.1129875597510219</v>
      </c>
      <c r="I42" s="60">
        <f t="shared" si="18"/>
        <v>2.0615528128088303</v>
      </c>
      <c r="J42" s="60">
        <f t="shared" si="18"/>
        <v>3.5118845842842465</v>
      </c>
      <c r="K42" s="60">
        <f t="shared" si="18"/>
        <v>4.5734742446707477</v>
      </c>
      <c r="L42" s="60">
        <v>0</v>
      </c>
      <c r="M42" s="60">
        <f t="shared" ref="M42:T42" si="19">STDEV(M37:M40)</f>
        <v>4.5460605656619517</v>
      </c>
      <c r="N42" s="60">
        <f t="shared" si="19"/>
        <v>4.349329450233296</v>
      </c>
      <c r="O42" s="60">
        <f t="shared" si="19"/>
        <v>0.9574271077563381</v>
      </c>
      <c r="P42" s="60">
        <f t="shared" si="19"/>
        <v>2.1602468994692869</v>
      </c>
      <c r="Q42" s="60">
        <f t="shared" si="19"/>
        <v>1.6329931618554521</v>
      </c>
      <c r="R42" s="60">
        <f t="shared" si="19"/>
        <v>0.9574271077563381</v>
      </c>
      <c r="S42" s="60">
        <f t="shared" si="19"/>
        <v>0.5</v>
      </c>
      <c r="T42" s="61">
        <f t="shared" si="19"/>
        <v>1.7320508075688772</v>
      </c>
    </row>
  </sheetData>
  <mergeCells count="12">
    <mergeCell ref="B37:B42"/>
    <mergeCell ref="B31:B36"/>
    <mergeCell ref="A25:A42"/>
    <mergeCell ref="A7:A24"/>
    <mergeCell ref="B4:B6"/>
    <mergeCell ref="B13:B18"/>
    <mergeCell ref="B19:B24"/>
    <mergeCell ref="C4:C6"/>
    <mergeCell ref="D4:T4"/>
    <mergeCell ref="D5:L5"/>
    <mergeCell ref="M5:T5"/>
    <mergeCell ref="B7:B12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1453-818F-4746-BAB8-97D493B4875E}">
  <dimension ref="A1:G45"/>
  <sheetViews>
    <sheetView zoomScale="130" zoomScaleNormal="130" workbookViewId="0">
      <selection activeCell="H41" sqref="H41"/>
    </sheetView>
  </sheetViews>
  <sheetFormatPr defaultRowHeight="12.75" x14ac:dyDescent="0.2"/>
  <cols>
    <col min="1" max="1" width="18.7109375" customWidth="1"/>
    <col min="5" max="5" width="15.7109375" customWidth="1"/>
    <col min="7" max="7" width="15.7109375" customWidth="1"/>
  </cols>
  <sheetData>
    <row r="1" spans="1:7" x14ac:dyDescent="0.2">
      <c r="A1" s="3"/>
    </row>
    <row r="2" spans="1:7" x14ac:dyDescent="0.2">
      <c r="A2" s="2"/>
    </row>
    <row r="3" spans="1:7" x14ac:dyDescent="0.2">
      <c r="A3" s="1" t="s">
        <v>24</v>
      </c>
      <c r="B3" s="2"/>
      <c r="C3" s="2"/>
      <c r="D3" s="2"/>
      <c r="E3" s="2"/>
      <c r="F3" s="2"/>
      <c r="G3" s="2"/>
    </row>
    <row r="4" spans="1:7" x14ac:dyDescent="0.2">
      <c r="A4" s="2"/>
      <c r="B4" s="2"/>
      <c r="C4" s="2"/>
      <c r="D4" s="2"/>
      <c r="E4" s="2"/>
      <c r="F4" s="2"/>
      <c r="G4" s="2"/>
    </row>
    <row r="5" spans="1:7" x14ac:dyDescent="0.2">
      <c r="A5" s="2" t="s">
        <v>17</v>
      </c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ht="13.5" thickBot="1" x14ac:dyDescent="0.25">
      <c r="A7" s="2"/>
      <c r="B7" s="2"/>
      <c r="C7" s="2"/>
      <c r="D7" s="2"/>
      <c r="E7" s="2"/>
      <c r="F7" s="2"/>
      <c r="G7" s="2"/>
    </row>
    <row r="8" spans="1:7" ht="45" x14ac:dyDescent="0.2">
      <c r="A8" s="213" t="s">
        <v>0</v>
      </c>
      <c r="B8" s="215" t="s">
        <v>18</v>
      </c>
      <c r="C8" s="215"/>
      <c r="D8" s="9" t="s">
        <v>25</v>
      </c>
      <c r="E8" s="216" t="s">
        <v>15</v>
      </c>
      <c r="F8" s="216" t="s">
        <v>16</v>
      </c>
      <c r="G8" s="218" t="s">
        <v>19</v>
      </c>
    </row>
    <row r="9" spans="1:7" ht="16.5" thickBot="1" x14ac:dyDescent="0.25">
      <c r="A9" s="214"/>
      <c r="B9" s="10" t="s">
        <v>20</v>
      </c>
      <c r="C9" s="17" t="s">
        <v>21</v>
      </c>
      <c r="D9" s="10" t="s">
        <v>22</v>
      </c>
      <c r="E9" s="217"/>
      <c r="F9" s="217"/>
      <c r="G9" s="219"/>
    </row>
    <row r="10" spans="1:7" x14ac:dyDescent="0.2">
      <c r="A10" s="22" t="s">
        <v>2</v>
      </c>
      <c r="B10" s="14">
        <v>0</v>
      </c>
      <c r="C10" s="25">
        <v>231</v>
      </c>
      <c r="D10" s="14">
        <v>0</v>
      </c>
      <c r="E10" s="230">
        <f>AVERAGE(D10:D17)</f>
        <v>0</v>
      </c>
      <c r="F10" s="230">
        <f>STDEV(D10:D17)</f>
        <v>0</v>
      </c>
      <c r="G10" s="231" t="s">
        <v>26</v>
      </c>
    </row>
    <row r="11" spans="1:7" x14ac:dyDescent="0.2">
      <c r="A11" s="23"/>
      <c r="B11" s="15">
        <v>0</v>
      </c>
      <c r="C11" s="26">
        <v>266</v>
      </c>
      <c r="D11" s="15">
        <v>0</v>
      </c>
      <c r="E11" s="191"/>
      <c r="F11" s="191"/>
      <c r="G11" s="222"/>
    </row>
    <row r="12" spans="1:7" x14ac:dyDescent="0.2">
      <c r="A12" s="23"/>
      <c r="B12" s="15">
        <v>0</v>
      </c>
      <c r="C12" s="26">
        <v>287</v>
      </c>
      <c r="D12" s="15">
        <v>0</v>
      </c>
      <c r="E12" s="191"/>
      <c r="F12" s="191"/>
      <c r="G12" s="222"/>
    </row>
    <row r="13" spans="1:7" x14ac:dyDescent="0.2">
      <c r="A13" s="23"/>
      <c r="B13" s="15">
        <v>0</v>
      </c>
      <c r="C13" s="26">
        <v>301</v>
      </c>
      <c r="D13" s="15">
        <f t="shared" ref="D13:D27" si="0">B13/C13</f>
        <v>0</v>
      </c>
      <c r="E13" s="191"/>
      <c r="F13" s="191"/>
      <c r="G13" s="222"/>
    </row>
    <row r="14" spans="1:7" x14ac:dyDescent="0.2">
      <c r="A14" s="23"/>
      <c r="B14" s="15">
        <v>0</v>
      </c>
      <c r="C14" s="26">
        <v>312</v>
      </c>
      <c r="D14" s="15">
        <f t="shared" si="0"/>
        <v>0</v>
      </c>
      <c r="E14" s="191"/>
      <c r="F14" s="191"/>
      <c r="G14" s="222"/>
    </row>
    <row r="15" spans="1:7" ht="13.5" thickBot="1" x14ac:dyDescent="0.25">
      <c r="A15" s="23"/>
      <c r="B15" s="16">
        <v>0</v>
      </c>
      <c r="C15" s="27">
        <v>276</v>
      </c>
      <c r="D15" s="16">
        <f t="shared" si="0"/>
        <v>0</v>
      </c>
      <c r="E15" s="200"/>
      <c r="F15" s="200"/>
      <c r="G15" s="223"/>
    </row>
    <row r="16" spans="1:7" x14ac:dyDescent="0.2">
      <c r="A16" s="23"/>
      <c r="B16" s="28">
        <v>0</v>
      </c>
      <c r="C16" s="29">
        <v>239</v>
      </c>
      <c r="D16" s="28">
        <f t="shared" si="0"/>
        <v>0</v>
      </c>
      <c r="E16" s="232">
        <f>AVERAGE(D16:D21)</f>
        <v>5.9737156511350056E-4</v>
      </c>
      <c r="F16" s="232">
        <f>STDEV(D16:D21)</f>
        <v>1.463255521375853E-3</v>
      </c>
      <c r="G16" s="233" t="s">
        <v>27</v>
      </c>
    </row>
    <row r="17" spans="1:7" x14ac:dyDescent="0.2">
      <c r="A17" s="23"/>
      <c r="B17" s="30">
        <v>0</v>
      </c>
      <c r="C17" s="31">
        <v>301</v>
      </c>
      <c r="D17" s="30">
        <f t="shared" si="0"/>
        <v>0</v>
      </c>
      <c r="E17" s="191"/>
      <c r="F17" s="191"/>
      <c r="G17" s="222"/>
    </row>
    <row r="18" spans="1:7" x14ac:dyDescent="0.2">
      <c r="A18" s="23"/>
      <c r="B18" s="30">
        <v>0</v>
      </c>
      <c r="C18" s="31">
        <v>288</v>
      </c>
      <c r="D18" s="30">
        <f t="shared" si="0"/>
        <v>0</v>
      </c>
      <c r="E18" s="191"/>
      <c r="F18" s="191"/>
      <c r="G18" s="222"/>
    </row>
    <row r="19" spans="1:7" x14ac:dyDescent="0.2">
      <c r="A19" s="23"/>
      <c r="B19" s="30">
        <v>1</v>
      </c>
      <c r="C19" s="31">
        <v>279</v>
      </c>
      <c r="D19" s="30">
        <f t="shared" si="0"/>
        <v>3.5842293906810036E-3</v>
      </c>
      <c r="E19" s="191"/>
      <c r="F19" s="191"/>
      <c r="G19" s="222"/>
    </row>
    <row r="20" spans="1:7" x14ac:dyDescent="0.2">
      <c r="A20" s="23"/>
      <c r="B20" s="30">
        <v>0</v>
      </c>
      <c r="C20" s="31">
        <v>294</v>
      </c>
      <c r="D20" s="30">
        <f t="shared" si="0"/>
        <v>0</v>
      </c>
      <c r="E20" s="191"/>
      <c r="F20" s="191"/>
      <c r="G20" s="222"/>
    </row>
    <row r="21" spans="1:7" ht="13.5" thickBot="1" x14ac:dyDescent="0.25">
      <c r="A21" s="23"/>
      <c r="B21" s="32">
        <v>0</v>
      </c>
      <c r="C21" s="33">
        <v>266</v>
      </c>
      <c r="D21" s="32">
        <f t="shared" si="0"/>
        <v>0</v>
      </c>
      <c r="E21" s="200"/>
      <c r="F21" s="200"/>
      <c r="G21" s="223"/>
    </row>
    <row r="22" spans="1:7" x14ac:dyDescent="0.2">
      <c r="A22" s="20"/>
      <c r="B22" s="34">
        <v>0</v>
      </c>
      <c r="C22" s="35">
        <v>247</v>
      </c>
      <c r="D22" s="34">
        <f t="shared" si="0"/>
        <v>0</v>
      </c>
      <c r="E22" s="224">
        <f>AVERAGE(D22:D27)</f>
        <v>5.8275058275058275E-4</v>
      </c>
      <c r="F22" s="224">
        <f>AVERAGE(D22:D27)</f>
        <v>5.8275058275058275E-4</v>
      </c>
      <c r="G22" s="225" t="s">
        <v>28</v>
      </c>
    </row>
    <row r="23" spans="1:7" x14ac:dyDescent="0.2">
      <c r="A23" s="20"/>
      <c r="B23" s="38">
        <v>0</v>
      </c>
      <c r="C23" s="39">
        <v>267</v>
      </c>
      <c r="D23" s="38">
        <f t="shared" si="0"/>
        <v>0</v>
      </c>
      <c r="E23" s="191"/>
      <c r="F23" s="191"/>
      <c r="G23" s="222"/>
    </row>
    <row r="24" spans="1:7" x14ac:dyDescent="0.2">
      <c r="A24" s="20"/>
      <c r="B24" s="38">
        <v>0</v>
      </c>
      <c r="C24" s="39">
        <v>234</v>
      </c>
      <c r="D24" s="38">
        <f t="shared" si="0"/>
        <v>0</v>
      </c>
      <c r="E24" s="191"/>
      <c r="F24" s="191"/>
      <c r="G24" s="222"/>
    </row>
    <row r="25" spans="1:7" x14ac:dyDescent="0.2">
      <c r="A25" s="20"/>
      <c r="B25" s="38">
        <v>1</v>
      </c>
      <c r="C25" s="39">
        <v>286</v>
      </c>
      <c r="D25" s="38">
        <f t="shared" si="0"/>
        <v>3.4965034965034965E-3</v>
      </c>
      <c r="E25" s="191"/>
      <c r="F25" s="191"/>
      <c r="G25" s="222"/>
    </row>
    <row r="26" spans="1:7" x14ac:dyDescent="0.2">
      <c r="A26" s="20"/>
      <c r="B26" s="38">
        <v>0</v>
      </c>
      <c r="C26" s="39">
        <v>303</v>
      </c>
      <c r="D26" s="38">
        <f t="shared" si="0"/>
        <v>0</v>
      </c>
      <c r="E26" s="191"/>
      <c r="F26" s="191"/>
      <c r="G26" s="222"/>
    </row>
    <row r="27" spans="1:7" ht="13.5" thickBot="1" x14ac:dyDescent="0.25">
      <c r="A27" s="21"/>
      <c r="B27" s="41">
        <v>0</v>
      </c>
      <c r="C27" s="42">
        <v>288</v>
      </c>
      <c r="D27" s="41">
        <f t="shared" si="0"/>
        <v>0</v>
      </c>
      <c r="E27" s="200"/>
      <c r="F27" s="200"/>
      <c r="G27" s="223"/>
    </row>
    <row r="28" spans="1:7" x14ac:dyDescent="0.2">
      <c r="A28" s="18" t="s">
        <v>23</v>
      </c>
      <c r="B28" s="44">
        <v>33</v>
      </c>
      <c r="C28" s="44">
        <v>89</v>
      </c>
      <c r="D28" s="45">
        <f>B28/C28</f>
        <v>0.3707865168539326</v>
      </c>
      <c r="E28" s="226">
        <f>AVERAGE(D28:D33)</f>
        <v>0.3766953079943684</v>
      </c>
      <c r="F28" s="226">
        <f>STDEV(D28:D33)</f>
        <v>4.9940139220738422E-2</v>
      </c>
      <c r="G28" s="227" t="s">
        <v>26</v>
      </c>
    </row>
    <row r="29" spans="1:7" x14ac:dyDescent="0.2">
      <c r="A29" s="19"/>
      <c r="B29" s="46">
        <v>37</v>
      </c>
      <c r="C29" s="46">
        <v>95</v>
      </c>
      <c r="D29" s="47">
        <f t="shared" ref="D29:D45" si="1">B29/C29</f>
        <v>0.38947368421052631</v>
      </c>
      <c r="E29" s="191"/>
      <c r="F29" s="191"/>
      <c r="G29" s="222"/>
    </row>
    <row r="30" spans="1:7" x14ac:dyDescent="0.2">
      <c r="A30" s="19"/>
      <c r="B30" s="46">
        <v>46</v>
      </c>
      <c r="C30" s="46">
        <v>112</v>
      </c>
      <c r="D30" s="47">
        <f t="shared" si="1"/>
        <v>0.4107142857142857</v>
      </c>
      <c r="E30" s="191"/>
      <c r="F30" s="191"/>
      <c r="G30" s="222"/>
    </row>
    <row r="31" spans="1:7" x14ac:dyDescent="0.2">
      <c r="A31" s="19"/>
      <c r="B31" s="46">
        <v>30</v>
      </c>
      <c r="C31" s="46">
        <v>107</v>
      </c>
      <c r="D31" s="47">
        <f t="shared" si="1"/>
        <v>0.28037383177570091</v>
      </c>
      <c r="E31" s="191"/>
      <c r="F31" s="191"/>
      <c r="G31" s="222"/>
    </row>
    <row r="32" spans="1:7" x14ac:dyDescent="0.2">
      <c r="A32" s="19"/>
      <c r="B32" s="46">
        <v>40</v>
      </c>
      <c r="C32" s="46">
        <v>96</v>
      </c>
      <c r="D32" s="47">
        <f t="shared" si="1"/>
        <v>0.41666666666666669</v>
      </c>
      <c r="E32" s="191"/>
      <c r="F32" s="191"/>
      <c r="G32" s="222"/>
    </row>
    <row r="33" spans="1:7" ht="13.5" thickBot="1" x14ac:dyDescent="0.25">
      <c r="A33" s="19"/>
      <c r="B33" s="48">
        <v>40</v>
      </c>
      <c r="C33" s="48">
        <v>102</v>
      </c>
      <c r="D33" s="49">
        <f t="shared" si="1"/>
        <v>0.39215686274509803</v>
      </c>
      <c r="E33" s="200"/>
      <c r="F33" s="200"/>
      <c r="G33" s="223"/>
    </row>
    <row r="34" spans="1:7" x14ac:dyDescent="0.2">
      <c r="A34" s="19"/>
      <c r="B34" s="50">
        <v>35</v>
      </c>
      <c r="C34" s="50">
        <v>85</v>
      </c>
      <c r="D34" s="51">
        <f t="shared" si="1"/>
        <v>0.41176470588235292</v>
      </c>
      <c r="E34" s="228">
        <f>AVERAGE(D34:D39)</f>
        <v>0.4080766571782215</v>
      </c>
      <c r="F34" s="228">
        <f>STDEV(D34:D39)</f>
        <v>3.8278365622498693E-2</v>
      </c>
      <c r="G34" s="229" t="s">
        <v>27</v>
      </c>
    </row>
    <row r="35" spans="1:7" x14ac:dyDescent="0.2">
      <c r="A35" s="19"/>
      <c r="B35" s="54">
        <v>31</v>
      </c>
      <c r="C35" s="54">
        <v>90</v>
      </c>
      <c r="D35" s="55">
        <f t="shared" si="1"/>
        <v>0.34444444444444444</v>
      </c>
      <c r="E35" s="191"/>
      <c r="F35" s="191"/>
      <c r="G35" s="222"/>
    </row>
    <row r="36" spans="1:7" x14ac:dyDescent="0.2">
      <c r="A36" s="19"/>
      <c r="B36" s="54">
        <v>37</v>
      </c>
      <c r="C36" s="54">
        <v>93</v>
      </c>
      <c r="D36" s="55">
        <f t="shared" si="1"/>
        <v>0.39784946236559138</v>
      </c>
      <c r="E36" s="191"/>
      <c r="F36" s="191"/>
      <c r="G36" s="222"/>
    </row>
    <row r="37" spans="1:7" x14ac:dyDescent="0.2">
      <c r="A37" s="19"/>
      <c r="B37" s="54">
        <v>37</v>
      </c>
      <c r="C37" s="54">
        <v>82</v>
      </c>
      <c r="D37" s="55">
        <f t="shared" si="1"/>
        <v>0.45121951219512196</v>
      </c>
      <c r="E37" s="191"/>
      <c r="F37" s="191"/>
      <c r="G37" s="222"/>
    </row>
    <row r="38" spans="1:7" x14ac:dyDescent="0.2">
      <c r="A38" s="19"/>
      <c r="B38" s="54">
        <v>39</v>
      </c>
      <c r="C38" s="54">
        <v>88</v>
      </c>
      <c r="D38" s="55">
        <f t="shared" si="1"/>
        <v>0.44318181818181818</v>
      </c>
      <c r="E38" s="191"/>
      <c r="F38" s="191"/>
      <c r="G38" s="222"/>
    </row>
    <row r="39" spans="1:7" ht="13.5" thickBot="1" x14ac:dyDescent="0.25">
      <c r="A39" s="19"/>
      <c r="B39" s="58">
        <v>42</v>
      </c>
      <c r="C39" s="58">
        <v>105</v>
      </c>
      <c r="D39" s="59">
        <f t="shared" si="1"/>
        <v>0.4</v>
      </c>
      <c r="E39" s="200"/>
      <c r="F39" s="200"/>
      <c r="G39" s="223"/>
    </row>
    <row r="40" spans="1:7" x14ac:dyDescent="0.2">
      <c r="A40" s="19"/>
      <c r="B40" s="62">
        <v>16</v>
      </c>
      <c r="C40" s="62">
        <v>155</v>
      </c>
      <c r="D40" s="63">
        <f t="shared" si="1"/>
        <v>0.1032258064516129</v>
      </c>
      <c r="E40" s="220">
        <f>AVERAGE(D40:D45)</f>
        <v>9.1298103542351419E-2</v>
      </c>
      <c r="F40" s="220">
        <f>STDEV(D40:D45)</f>
        <v>1.5529799693014492E-2</v>
      </c>
      <c r="G40" s="221" t="s">
        <v>28</v>
      </c>
    </row>
    <row r="41" spans="1:7" x14ac:dyDescent="0.2">
      <c r="A41" s="19"/>
      <c r="B41" s="64">
        <v>16</v>
      </c>
      <c r="C41" s="64">
        <v>170</v>
      </c>
      <c r="D41" s="65">
        <f t="shared" si="1"/>
        <v>9.4117647058823528E-2</v>
      </c>
      <c r="E41" s="191"/>
      <c r="F41" s="191"/>
      <c r="G41" s="222"/>
    </row>
    <row r="42" spans="1:7" x14ac:dyDescent="0.2">
      <c r="A42" s="19"/>
      <c r="B42" s="64">
        <v>12</v>
      </c>
      <c r="C42" s="64">
        <v>145</v>
      </c>
      <c r="D42" s="65">
        <f t="shared" si="1"/>
        <v>8.2758620689655171E-2</v>
      </c>
      <c r="E42" s="191"/>
      <c r="F42" s="191"/>
      <c r="G42" s="222"/>
    </row>
    <row r="43" spans="1:7" x14ac:dyDescent="0.2">
      <c r="A43" s="19"/>
      <c r="B43" s="64">
        <v>13</v>
      </c>
      <c r="C43" s="64">
        <v>176</v>
      </c>
      <c r="D43" s="65">
        <f t="shared" si="1"/>
        <v>7.3863636363636367E-2</v>
      </c>
      <c r="E43" s="191"/>
      <c r="F43" s="191"/>
      <c r="G43" s="222"/>
    </row>
    <row r="44" spans="1:7" x14ac:dyDescent="0.2">
      <c r="A44" s="19"/>
      <c r="B44" s="64">
        <v>15</v>
      </c>
      <c r="C44" s="64">
        <v>189</v>
      </c>
      <c r="D44" s="65">
        <f t="shared" si="1"/>
        <v>7.9365079365079361E-2</v>
      </c>
      <c r="E44" s="191"/>
      <c r="F44" s="191"/>
      <c r="G44" s="222"/>
    </row>
    <row r="45" spans="1:7" ht="13.5" thickBot="1" x14ac:dyDescent="0.25">
      <c r="A45" s="24"/>
      <c r="B45" s="66">
        <v>19</v>
      </c>
      <c r="C45" s="66">
        <v>166</v>
      </c>
      <c r="D45" s="67">
        <f t="shared" si="1"/>
        <v>0.1144578313253012</v>
      </c>
      <c r="E45" s="200"/>
      <c r="F45" s="200"/>
      <c r="G45" s="223"/>
    </row>
  </sheetData>
  <mergeCells count="23">
    <mergeCell ref="E10:E15"/>
    <mergeCell ref="F10:F15"/>
    <mergeCell ref="G10:G15"/>
    <mergeCell ref="E16:E21"/>
    <mergeCell ref="F16:F21"/>
    <mergeCell ref="G16:G21"/>
    <mergeCell ref="E40:E45"/>
    <mergeCell ref="F40:F45"/>
    <mergeCell ref="G40:G45"/>
    <mergeCell ref="E22:E27"/>
    <mergeCell ref="F22:F27"/>
    <mergeCell ref="G22:G27"/>
    <mergeCell ref="E28:E33"/>
    <mergeCell ref="F28:F33"/>
    <mergeCell ref="G28:G33"/>
    <mergeCell ref="E34:E39"/>
    <mergeCell ref="F34:F39"/>
    <mergeCell ref="G34:G39"/>
    <mergeCell ref="A8:A9"/>
    <mergeCell ref="B8:C8"/>
    <mergeCell ref="E8:E9"/>
    <mergeCell ref="F8:F9"/>
    <mergeCell ref="G8:G9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4A7A-6B6E-4981-9912-F2E4D9B467C4}">
  <dimension ref="A1:AG39"/>
  <sheetViews>
    <sheetView tabSelected="1" topLeftCell="A16" workbookViewId="0">
      <selection activeCell="O3" sqref="O3"/>
    </sheetView>
  </sheetViews>
  <sheetFormatPr defaultRowHeight="12.75" x14ac:dyDescent="0.2"/>
  <cols>
    <col min="1" max="1" width="15.7109375" customWidth="1"/>
    <col min="2" max="2" width="16.7109375" customWidth="1"/>
    <col min="3" max="3" width="22.7109375" customWidth="1"/>
  </cols>
  <sheetData>
    <row r="1" spans="1:30" ht="20.25" x14ac:dyDescent="0.3">
      <c r="A1" s="186" t="s">
        <v>36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30" ht="20.25" x14ac:dyDescent="0.35">
      <c r="A2" s="187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spans="1:30" ht="23.25" thickBot="1" x14ac:dyDescent="0.4">
      <c r="A3" s="187" t="s">
        <v>39</v>
      </c>
      <c r="B3" s="145"/>
      <c r="C3" s="145"/>
      <c r="D3" s="145"/>
      <c r="E3" s="145"/>
      <c r="F3" s="303" t="s">
        <v>50</v>
      </c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30" ht="22.5" x14ac:dyDescent="0.2">
      <c r="A4" s="237" t="s">
        <v>14</v>
      </c>
      <c r="B4" s="240" t="s">
        <v>29</v>
      </c>
      <c r="C4" s="265" t="s">
        <v>49</v>
      </c>
      <c r="D4" s="243" t="s">
        <v>46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5"/>
      <c r="AC4" s="3"/>
    </row>
    <row r="5" spans="1:30" ht="17.25" x14ac:dyDescent="0.2">
      <c r="A5" s="238"/>
      <c r="B5" s="241"/>
      <c r="C5" s="266"/>
      <c r="D5" s="246" t="s">
        <v>7</v>
      </c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8"/>
      <c r="Q5" s="249" t="s">
        <v>8</v>
      </c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1"/>
      <c r="AC5" s="3"/>
    </row>
    <row r="6" spans="1:30" ht="18" thickBot="1" x14ac:dyDescent="0.25">
      <c r="A6" s="239"/>
      <c r="B6" s="242"/>
      <c r="C6" s="267"/>
      <c r="D6" s="146">
        <v>1200</v>
      </c>
      <c r="E6" s="146">
        <v>1100</v>
      </c>
      <c r="F6" s="146">
        <v>1000</v>
      </c>
      <c r="G6" s="146">
        <v>900</v>
      </c>
      <c r="H6" s="146">
        <v>800</v>
      </c>
      <c r="I6" s="146">
        <v>700</v>
      </c>
      <c r="J6" s="146">
        <v>600</v>
      </c>
      <c r="K6" s="146">
        <v>500</v>
      </c>
      <c r="L6" s="146">
        <v>400</v>
      </c>
      <c r="M6" s="146">
        <v>300</v>
      </c>
      <c r="N6" s="146">
        <v>200</v>
      </c>
      <c r="O6" s="146">
        <v>100</v>
      </c>
      <c r="P6" s="146">
        <v>0</v>
      </c>
      <c r="Q6" s="147">
        <v>100</v>
      </c>
      <c r="R6" s="147">
        <v>200</v>
      </c>
      <c r="S6" s="147">
        <v>300</v>
      </c>
      <c r="T6" s="147">
        <v>400</v>
      </c>
      <c r="U6" s="147">
        <v>500</v>
      </c>
      <c r="V6" s="147">
        <v>600</v>
      </c>
      <c r="W6" s="147">
        <v>700</v>
      </c>
      <c r="X6" s="147">
        <v>800</v>
      </c>
      <c r="Y6" s="147">
        <v>900</v>
      </c>
      <c r="Z6" s="147">
        <v>1000</v>
      </c>
      <c r="AA6" s="147">
        <v>1100</v>
      </c>
      <c r="AB6" s="147">
        <v>1200</v>
      </c>
      <c r="AC6" s="3"/>
    </row>
    <row r="7" spans="1:30" ht="24" customHeight="1" x14ac:dyDescent="0.3">
      <c r="A7" s="262" t="s">
        <v>47</v>
      </c>
      <c r="B7" s="259" t="s">
        <v>35</v>
      </c>
      <c r="C7" s="268" t="s">
        <v>34</v>
      </c>
      <c r="D7" s="148">
        <v>43</v>
      </c>
      <c r="E7" s="148">
        <v>43</v>
      </c>
      <c r="F7" s="148">
        <v>45</v>
      </c>
      <c r="G7" s="148">
        <v>48</v>
      </c>
      <c r="H7" s="148">
        <v>49</v>
      </c>
      <c r="I7" s="148">
        <v>51</v>
      </c>
      <c r="J7" s="148">
        <v>52</v>
      </c>
      <c r="K7" s="148">
        <v>49</v>
      </c>
      <c r="L7" s="148">
        <v>47</v>
      </c>
      <c r="M7" s="148">
        <v>54</v>
      </c>
      <c r="N7" s="148">
        <v>52</v>
      </c>
      <c r="O7" s="148">
        <v>45</v>
      </c>
      <c r="P7" s="148">
        <v>0</v>
      </c>
      <c r="Q7" s="148">
        <v>41</v>
      </c>
      <c r="R7" s="148">
        <v>46</v>
      </c>
      <c r="S7" s="148">
        <v>48</v>
      </c>
      <c r="T7" s="148">
        <v>48</v>
      </c>
      <c r="U7" s="148">
        <v>43</v>
      </c>
      <c r="V7" s="148">
        <v>51</v>
      </c>
      <c r="W7" s="148">
        <v>54</v>
      </c>
      <c r="X7" s="148">
        <v>43</v>
      </c>
      <c r="Y7" s="148">
        <v>45</v>
      </c>
      <c r="Z7" s="148">
        <v>46</v>
      </c>
      <c r="AA7" s="148">
        <v>45</v>
      </c>
      <c r="AB7" s="149">
        <v>45</v>
      </c>
      <c r="AC7" s="3"/>
    </row>
    <row r="8" spans="1:30" ht="24" customHeight="1" x14ac:dyDescent="0.3">
      <c r="A8" s="263"/>
      <c r="B8" s="260"/>
      <c r="C8" s="266"/>
      <c r="D8" s="150">
        <v>41</v>
      </c>
      <c r="E8" s="150">
        <v>51</v>
      </c>
      <c r="F8" s="150">
        <v>47</v>
      </c>
      <c r="G8" s="150">
        <v>48</v>
      </c>
      <c r="H8" s="150">
        <v>52</v>
      </c>
      <c r="I8" s="150">
        <v>58</v>
      </c>
      <c r="J8" s="150">
        <v>54</v>
      </c>
      <c r="K8" s="150">
        <v>56</v>
      </c>
      <c r="L8" s="150">
        <v>52</v>
      </c>
      <c r="M8" s="150">
        <v>54</v>
      </c>
      <c r="N8" s="150">
        <v>48</v>
      </c>
      <c r="O8" s="150">
        <v>39</v>
      </c>
      <c r="P8" s="150">
        <v>0</v>
      </c>
      <c r="Q8" s="150">
        <v>49</v>
      </c>
      <c r="R8" s="150">
        <v>51</v>
      </c>
      <c r="S8" s="150">
        <v>52</v>
      </c>
      <c r="T8" s="150">
        <v>47</v>
      </c>
      <c r="U8" s="150">
        <v>48</v>
      </c>
      <c r="V8" s="150">
        <v>54</v>
      </c>
      <c r="W8" s="150">
        <v>55</v>
      </c>
      <c r="X8" s="150">
        <v>56</v>
      </c>
      <c r="Y8" s="150">
        <v>58</v>
      </c>
      <c r="Z8" s="150">
        <v>47</v>
      </c>
      <c r="AA8" s="150">
        <v>49</v>
      </c>
      <c r="AB8" s="151">
        <v>48</v>
      </c>
      <c r="AC8" s="3"/>
      <c r="AD8" s="3"/>
    </row>
    <row r="9" spans="1:30" ht="24" customHeight="1" x14ac:dyDescent="0.3">
      <c r="A9" s="263"/>
      <c r="B9" s="260"/>
      <c r="C9" s="266"/>
      <c r="D9" s="150">
        <v>49</v>
      </c>
      <c r="E9" s="150">
        <v>45</v>
      </c>
      <c r="F9" s="150">
        <v>52</v>
      </c>
      <c r="G9" s="150">
        <v>52</v>
      </c>
      <c r="H9" s="150">
        <v>49</v>
      </c>
      <c r="I9" s="150">
        <v>49</v>
      </c>
      <c r="J9" s="150">
        <v>55</v>
      </c>
      <c r="K9" s="150">
        <v>55</v>
      </c>
      <c r="L9" s="150">
        <v>54</v>
      </c>
      <c r="M9" s="150">
        <v>53</v>
      </c>
      <c r="N9" s="150">
        <v>52</v>
      </c>
      <c r="O9" s="150">
        <v>46</v>
      </c>
      <c r="P9" s="150">
        <v>0</v>
      </c>
      <c r="Q9" s="150">
        <v>47</v>
      </c>
      <c r="R9" s="150">
        <v>48</v>
      </c>
      <c r="S9" s="150">
        <v>55</v>
      </c>
      <c r="T9" s="150">
        <v>49</v>
      </c>
      <c r="U9" s="150">
        <v>51</v>
      </c>
      <c r="V9" s="150">
        <v>52</v>
      </c>
      <c r="W9" s="150">
        <v>56</v>
      </c>
      <c r="X9" s="150">
        <v>54</v>
      </c>
      <c r="Y9" s="150">
        <v>49</v>
      </c>
      <c r="Z9" s="150">
        <v>49</v>
      </c>
      <c r="AA9" s="150">
        <v>48</v>
      </c>
      <c r="AB9" s="151">
        <v>46</v>
      </c>
      <c r="AC9" s="3"/>
    </row>
    <row r="10" spans="1:30" ht="24" customHeight="1" x14ac:dyDescent="0.3">
      <c r="A10" s="263"/>
      <c r="B10" s="260"/>
      <c r="C10" s="269"/>
      <c r="D10" s="150">
        <v>49</v>
      </c>
      <c r="E10" s="150">
        <v>53</v>
      </c>
      <c r="F10" s="150">
        <v>55</v>
      </c>
      <c r="G10" s="150">
        <v>53</v>
      </c>
      <c r="H10" s="150">
        <v>54</v>
      </c>
      <c r="I10" s="150">
        <v>56</v>
      </c>
      <c r="J10" s="150">
        <v>56</v>
      </c>
      <c r="K10" s="150">
        <v>55</v>
      </c>
      <c r="L10" s="150">
        <v>56</v>
      </c>
      <c r="M10" s="150">
        <v>53</v>
      </c>
      <c r="N10" s="150">
        <v>52</v>
      </c>
      <c r="O10" s="150">
        <v>49</v>
      </c>
      <c r="P10" s="150">
        <v>0</v>
      </c>
      <c r="Q10" s="150">
        <v>43</v>
      </c>
      <c r="R10" s="150">
        <v>44</v>
      </c>
      <c r="S10" s="150">
        <v>48</v>
      </c>
      <c r="T10" s="150">
        <v>46</v>
      </c>
      <c r="U10" s="150">
        <v>49</v>
      </c>
      <c r="V10" s="150">
        <v>50</v>
      </c>
      <c r="W10" s="150">
        <v>52</v>
      </c>
      <c r="X10" s="150">
        <v>53</v>
      </c>
      <c r="Y10" s="150">
        <v>50</v>
      </c>
      <c r="Z10" s="150">
        <v>47</v>
      </c>
      <c r="AA10" s="150">
        <v>46</v>
      </c>
      <c r="AB10" s="151">
        <v>44</v>
      </c>
      <c r="AC10" s="3"/>
    </row>
    <row r="11" spans="1:30" ht="24" customHeight="1" x14ac:dyDescent="0.3">
      <c r="A11" s="263"/>
      <c r="B11" s="260"/>
      <c r="C11" s="152" t="s">
        <v>11</v>
      </c>
      <c r="D11" s="150">
        <f t="shared" ref="D11:O11" si="0">AVERAGE(D7:D10)</f>
        <v>45.5</v>
      </c>
      <c r="E11" s="150">
        <f t="shared" si="0"/>
        <v>48</v>
      </c>
      <c r="F11" s="150">
        <f t="shared" si="0"/>
        <v>49.75</v>
      </c>
      <c r="G11" s="150">
        <f t="shared" si="0"/>
        <v>50.25</v>
      </c>
      <c r="H11" s="150">
        <f t="shared" si="0"/>
        <v>51</v>
      </c>
      <c r="I11" s="150">
        <f t="shared" si="0"/>
        <v>53.5</v>
      </c>
      <c r="J11" s="150">
        <f t="shared" si="0"/>
        <v>54.25</v>
      </c>
      <c r="K11" s="150">
        <f t="shared" si="0"/>
        <v>53.75</v>
      </c>
      <c r="L11" s="150">
        <f t="shared" si="0"/>
        <v>52.25</v>
      </c>
      <c r="M11" s="150">
        <f t="shared" si="0"/>
        <v>53.5</v>
      </c>
      <c r="N11" s="150">
        <f t="shared" si="0"/>
        <v>51</v>
      </c>
      <c r="O11" s="150">
        <f t="shared" si="0"/>
        <v>44.75</v>
      </c>
      <c r="P11" s="150">
        <v>0</v>
      </c>
      <c r="Q11" s="150">
        <f t="shared" ref="Q11:AB11" si="1">AVERAGE(Q7:Q10)</f>
        <v>45</v>
      </c>
      <c r="R11" s="150">
        <f t="shared" si="1"/>
        <v>47.25</v>
      </c>
      <c r="S11" s="150">
        <f t="shared" si="1"/>
        <v>50.75</v>
      </c>
      <c r="T11" s="150">
        <f t="shared" si="1"/>
        <v>47.5</v>
      </c>
      <c r="U11" s="150">
        <f t="shared" si="1"/>
        <v>47.75</v>
      </c>
      <c r="V11" s="150">
        <f t="shared" si="1"/>
        <v>51.75</v>
      </c>
      <c r="W11" s="150">
        <f t="shared" si="1"/>
        <v>54.25</v>
      </c>
      <c r="X11" s="150">
        <f t="shared" si="1"/>
        <v>51.5</v>
      </c>
      <c r="Y11" s="150">
        <f t="shared" si="1"/>
        <v>50.5</v>
      </c>
      <c r="Z11" s="150">
        <f t="shared" si="1"/>
        <v>47.25</v>
      </c>
      <c r="AA11" s="150">
        <f t="shared" si="1"/>
        <v>47</v>
      </c>
      <c r="AB11" s="151">
        <f t="shared" si="1"/>
        <v>45.75</v>
      </c>
      <c r="AC11" s="3"/>
    </row>
    <row r="12" spans="1:30" ht="24" customHeight="1" thickBot="1" x14ac:dyDescent="0.25">
      <c r="A12" s="263"/>
      <c r="B12" s="261"/>
      <c r="C12" s="153" t="s">
        <v>12</v>
      </c>
      <c r="D12" s="154">
        <f t="shared" ref="D12:O12" si="2">STDEV(D7:D10)</f>
        <v>4.1231056256176606</v>
      </c>
      <c r="E12" s="154">
        <f t="shared" si="2"/>
        <v>4.7609522856952333</v>
      </c>
      <c r="F12" s="154">
        <f t="shared" si="2"/>
        <v>4.5734742446707477</v>
      </c>
      <c r="G12" s="154">
        <f t="shared" si="2"/>
        <v>2.6299556396765835</v>
      </c>
      <c r="H12" s="154">
        <f t="shared" si="2"/>
        <v>2.4494897427831779</v>
      </c>
      <c r="I12" s="154">
        <f t="shared" si="2"/>
        <v>4.2031734043061642</v>
      </c>
      <c r="J12" s="154">
        <f t="shared" si="2"/>
        <v>1.707825127659933</v>
      </c>
      <c r="K12" s="154">
        <f t="shared" si="2"/>
        <v>3.2015621187164243</v>
      </c>
      <c r="L12" s="154">
        <f t="shared" si="2"/>
        <v>3.8622100754188224</v>
      </c>
      <c r="M12" s="154">
        <f t="shared" si="2"/>
        <v>0.57735026918962573</v>
      </c>
      <c r="N12" s="154">
        <f t="shared" si="2"/>
        <v>2</v>
      </c>
      <c r="O12" s="154">
        <f t="shared" si="2"/>
        <v>4.1932485418030412</v>
      </c>
      <c r="P12" s="154">
        <v>0</v>
      </c>
      <c r="Q12" s="154">
        <f t="shared" ref="Q12:AB12" si="3">STDEV(Q7:Q10)</f>
        <v>3.6514837167011076</v>
      </c>
      <c r="R12" s="154">
        <f t="shared" si="3"/>
        <v>2.9860788111948193</v>
      </c>
      <c r="S12" s="154">
        <f t="shared" si="3"/>
        <v>3.4034296427770228</v>
      </c>
      <c r="T12" s="154">
        <f t="shared" si="3"/>
        <v>1.2909944487358056</v>
      </c>
      <c r="U12" s="154">
        <f t="shared" si="3"/>
        <v>3.4034296427770228</v>
      </c>
      <c r="V12" s="154">
        <f t="shared" si="3"/>
        <v>1.707825127659933</v>
      </c>
      <c r="W12" s="154">
        <f t="shared" si="3"/>
        <v>1.707825127659933</v>
      </c>
      <c r="X12" s="154">
        <f t="shared" si="3"/>
        <v>5.8022983951764031</v>
      </c>
      <c r="Y12" s="154">
        <f t="shared" si="3"/>
        <v>5.4467115461227307</v>
      </c>
      <c r="Z12" s="154">
        <f t="shared" si="3"/>
        <v>1.2583057392117916</v>
      </c>
      <c r="AA12" s="154">
        <f t="shared" si="3"/>
        <v>1.8257418583505538</v>
      </c>
      <c r="AB12" s="155">
        <f t="shared" si="3"/>
        <v>1.707825127659933</v>
      </c>
      <c r="AC12" s="3"/>
    </row>
    <row r="13" spans="1:30" ht="24" customHeight="1" x14ac:dyDescent="0.3">
      <c r="A13" s="263"/>
      <c r="B13" s="255" t="s">
        <v>28</v>
      </c>
      <c r="C13" s="270" t="s">
        <v>34</v>
      </c>
      <c r="D13" s="156">
        <v>68</v>
      </c>
      <c r="E13" s="156">
        <v>62</v>
      </c>
      <c r="F13" s="156">
        <v>63</v>
      </c>
      <c r="G13" s="156">
        <v>69</v>
      </c>
      <c r="H13" s="156">
        <v>62</v>
      </c>
      <c r="I13" s="156">
        <v>61</v>
      </c>
      <c r="J13" s="156">
        <v>62</v>
      </c>
      <c r="K13" s="156">
        <v>77</v>
      </c>
      <c r="L13" s="156">
        <v>66</v>
      </c>
      <c r="M13" s="156">
        <v>61</v>
      </c>
      <c r="N13" s="156">
        <v>53</v>
      </c>
      <c r="O13" s="156">
        <v>43</v>
      </c>
      <c r="P13" s="156">
        <v>0</v>
      </c>
      <c r="Q13" s="156">
        <v>45</v>
      </c>
      <c r="R13" s="156">
        <v>62</v>
      </c>
      <c r="S13" s="156">
        <v>59</v>
      </c>
      <c r="T13" s="156">
        <v>64</v>
      </c>
      <c r="U13" s="156">
        <v>68</v>
      </c>
      <c r="V13" s="156">
        <v>62</v>
      </c>
      <c r="W13" s="156">
        <v>63</v>
      </c>
      <c r="X13" s="156">
        <v>66</v>
      </c>
      <c r="Y13" s="156">
        <v>62</v>
      </c>
      <c r="Z13" s="156">
        <v>66</v>
      </c>
      <c r="AA13" s="156">
        <v>64</v>
      </c>
      <c r="AB13" s="157">
        <v>65</v>
      </c>
      <c r="AC13" s="3"/>
    </row>
    <row r="14" spans="1:30" ht="24" customHeight="1" x14ac:dyDescent="0.3">
      <c r="A14" s="263"/>
      <c r="B14" s="256"/>
      <c r="C14" s="271"/>
      <c r="D14" s="158">
        <v>72</v>
      </c>
      <c r="E14" s="158">
        <v>75</v>
      </c>
      <c r="F14" s="158">
        <v>74</v>
      </c>
      <c r="G14" s="158">
        <v>72</v>
      </c>
      <c r="H14" s="158">
        <v>66</v>
      </c>
      <c r="I14" s="158">
        <v>67</v>
      </c>
      <c r="J14" s="158">
        <v>68</v>
      </c>
      <c r="K14" s="158">
        <v>72</v>
      </c>
      <c r="L14" s="158">
        <v>78</v>
      </c>
      <c r="M14" s="158">
        <v>69</v>
      </c>
      <c r="N14" s="158">
        <v>66</v>
      </c>
      <c r="O14" s="158">
        <v>51</v>
      </c>
      <c r="P14" s="158">
        <v>0</v>
      </c>
      <c r="Q14" s="158">
        <v>49</v>
      </c>
      <c r="R14" s="158">
        <v>58</v>
      </c>
      <c r="S14" s="158">
        <v>63</v>
      </c>
      <c r="T14" s="158">
        <v>66</v>
      </c>
      <c r="U14" s="158">
        <v>66</v>
      </c>
      <c r="V14" s="158">
        <v>64</v>
      </c>
      <c r="W14" s="158">
        <v>61</v>
      </c>
      <c r="X14" s="158">
        <v>63</v>
      </c>
      <c r="Y14" s="158">
        <v>66</v>
      </c>
      <c r="Z14" s="158">
        <v>71</v>
      </c>
      <c r="AA14" s="158">
        <v>67</v>
      </c>
      <c r="AB14" s="159">
        <v>72</v>
      </c>
      <c r="AC14" s="3"/>
    </row>
    <row r="15" spans="1:30" ht="24" customHeight="1" x14ac:dyDescent="0.3">
      <c r="A15" s="263"/>
      <c r="B15" s="256"/>
      <c r="C15" s="271"/>
      <c r="D15" s="158">
        <v>63</v>
      </c>
      <c r="E15" s="158">
        <v>65</v>
      </c>
      <c r="F15" s="158">
        <v>68</v>
      </c>
      <c r="G15" s="158">
        <v>62</v>
      </c>
      <c r="H15" s="158">
        <v>76</v>
      </c>
      <c r="I15" s="158">
        <v>73</v>
      </c>
      <c r="J15" s="158">
        <v>73</v>
      </c>
      <c r="K15" s="158">
        <v>71</v>
      </c>
      <c r="L15" s="158">
        <v>65</v>
      </c>
      <c r="M15" s="158">
        <v>72</v>
      </c>
      <c r="N15" s="158">
        <v>62</v>
      </c>
      <c r="O15" s="158">
        <v>54</v>
      </c>
      <c r="P15" s="158">
        <v>0</v>
      </c>
      <c r="Q15" s="158">
        <v>46</v>
      </c>
      <c r="R15" s="158">
        <v>61</v>
      </c>
      <c r="S15" s="158">
        <v>66</v>
      </c>
      <c r="T15" s="158">
        <v>62</v>
      </c>
      <c r="U15" s="158">
        <v>62</v>
      </c>
      <c r="V15" s="158">
        <v>68</v>
      </c>
      <c r="W15" s="158">
        <v>66</v>
      </c>
      <c r="X15" s="158">
        <v>74</v>
      </c>
      <c r="Y15" s="158">
        <v>68</v>
      </c>
      <c r="Z15" s="158">
        <v>61</v>
      </c>
      <c r="AA15" s="158">
        <v>62</v>
      </c>
      <c r="AB15" s="159">
        <v>61</v>
      </c>
      <c r="AC15" s="3"/>
    </row>
    <row r="16" spans="1:30" ht="24" customHeight="1" x14ac:dyDescent="0.3">
      <c r="A16" s="263"/>
      <c r="B16" s="256"/>
      <c r="C16" s="272"/>
      <c r="D16" s="158">
        <v>76</v>
      </c>
      <c r="E16" s="158">
        <v>72</v>
      </c>
      <c r="F16" s="158">
        <v>70</v>
      </c>
      <c r="G16" s="158">
        <v>72</v>
      </c>
      <c r="H16" s="158">
        <v>72</v>
      </c>
      <c r="I16" s="158">
        <v>71</v>
      </c>
      <c r="J16" s="158">
        <v>77</v>
      </c>
      <c r="K16" s="158">
        <v>65</v>
      </c>
      <c r="L16" s="158">
        <v>62</v>
      </c>
      <c r="M16" s="158">
        <v>67</v>
      </c>
      <c r="N16" s="158">
        <v>71</v>
      </c>
      <c r="O16" s="158">
        <v>49</v>
      </c>
      <c r="P16" s="158">
        <v>0</v>
      </c>
      <c r="Q16" s="158">
        <v>52</v>
      </c>
      <c r="R16" s="158">
        <v>62</v>
      </c>
      <c r="S16" s="158">
        <v>64</v>
      </c>
      <c r="T16" s="158">
        <v>61</v>
      </c>
      <c r="U16" s="158">
        <v>61</v>
      </c>
      <c r="V16" s="158">
        <v>65</v>
      </c>
      <c r="W16" s="158">
        <v>68</v>
      </c>
      <c r="X16" s="158">
        <v>69</v>
      </c>
      <c r="Y16" s="158">
        <v>61</v>
      </c>
      <c r="Z16" s="158">
        <v>68</v>
      </c>
      <c r="AA16" s="158">
        <v>58</v>
      </c>
      <c r="AB16" s="159">
        <v>59</v>
      </c>
      <c r="AC16" s="3"/>
    </row>
    <row r="17" spans="1:29" ht="24" customHeight="1" x14ac:dyDescent="0.2">
      <c r="A17" s="263"/>
      <c r="B17" s="256"/>
      <c r="C17" s="160" t="s">
        <v>11</v>
      </c>
      <c r="D17" s="161">
        <f t="shared" ref="D17:O17" si="4">AVERAGE(D13:D16)</f>
        <v>69.75</v>
      </c>
      <c r="E17" s="161">
        <f t="shared" si="4"/>
        <v>68.5</v>
      </c>
      <c r="F17" s="161">
        <f t="shared" si="4"/>
        <v>68.75</v>
      </c>
      <c r="G17" s="161">
        <f t="shared" si="4"/>
        <v>68.75</v>
      </c>
      <c r="H17" s="161">
        <f t="shared" si="4"/>
        <v>69</v>
      </c>
      <c r="I17" s="161">
        <f t="shared" si="4"/>
        <v>68</v>
      </c>
      <c r="J17" s="161">
        <f t="shared" si="4"/>
        <v>70</v>
      </c>
      <c r="K17" s="161">
        <f t="shared" si="4"/>
        <v>71.25</v>
      </c>
      <c r="L17" s="161">
        <f t="shared" si="4"/>
        <v>67.75</v>
      </c>
      <c r="M17" s="161">
        <f t="shared" si="4"/>
        <v>67.25</v>
      </c>
      <c r="N17" s="161">
        <f t="shared" si="4"/>
        <v>63</v>
      </c>
      <c r="O17" s="161">
        <f t="shared" si="4"/>
        <v>49.25</v>
      </c>
      <c r="P17" s="161">
        <v>0</v>
      </c>
      <c r="Q17" s="161">
        <f t="shared" ref="Q17:AB17" si="5">AVERAGE(Q13:Q16)</f>
        <v>48</v>
      </c>
      <c r="R17" s="161">
        <f t="shared" si="5"/>
        <v>60.75</v>
      </c>
      <c r="S17" s="161">
        <f t="shared" si="5"/>
        <v>63</v>
      </c>
      <c r="T17" s="161">
        <f t="shared" si="5"/>
        <v>63.25</v>
      </c>
      <c r="U17" s="161">
        <f t="shared" si="5"/>
        <v>64.25</v>
      </c>
      <c r="V17" s="161">
        <f t="shared" si="5"/>
        <v>64.75</v>
      </c>
      <c r="W17" s="161">
        <f t="shared" si="5"/>
        <v>64.5</v>
      </c>
      <c r="X17" s="161">
        <f t="shared" si="5"/>
        <v>68</v>
      </c>
      <c r="Y17" s="161">
        <f t="shared" si="5"/>
        <v>64.25</v>
      </c>
      <c r="Z17" s="161">
        <f t="shared" si="5"/>
        <v>66.5</v>
      </c>
      <c r="AA17" s="161">
        <f t="shared" si="5"/>
        <v>62.75</v>
      </c>
      <c r="AB17" s="162">
        <f t="shared" si="5"/>
        <v>64.25</v>
      </c>
      <c r="AC17" s="3"/>
    </row>
    <row r="18" spans="1:29" ht="24" customHeight="1" thickBot="1" x14ac:dyDescent="0.25">
      <c r="A18" s="264"/>
      <c r="B18" s="257"/>
      <c r="C18" s="163" t="s">
        <v>12</v>
      </c>
      <c r="D18" s="164">
        <f t="shared" ref="D18:O18" si="6">STDEV(D13:D16)</f>
        <v>5.5602757725374259</v>
      </c>
      <c r="E18" s="164">
        <f t="shared" si="6"/>
        <v>6.0277137733417083</v>
      </c>
      <c r="F18" s="164">
        <f t="shared" si="6"/>
        <v>4.5734742446707477</v>
      </c>
      <c r="G18" s="164">
        <f t="shared" si="6"/>
        <v>4.7169905660283016</v>
      </c>
      <c r="H18" s="164">
        <f t="shared" si="6"/>
        <v>6.2182527020592095</v>
      </c>
      <c r="I18" s="164">
        <f t="shared" si="6"/>
        <v>5.2915026221291814</v>
      </c>
      <c r="J18" s="164">
        <f t="shared" si="6"/>
        <v>6.4807406984078604</v>
      </c>
      <c r="K18" s="164">
        <f t="shared" si="6"/>
        <v>4.924428900898052</v>
      </c>
      <c r="L18" s="164">
        <f t="shared" si="6"/>
        <v>7.0415433914258694</v>
      </c>
      <c r="M18" s="164">
        <f t="shared" si="6"/>
        <v>4.6457866215887842</v>
      </c>
      <c r="N18" s="164">
        <f t="shared" si="6"/>
        <v>7.6157731058639087</v>
      </c>
      <c r="O18" s="164">
        <f t="shared" si="6"/>
        <v>4.6457866215887842</v>
      </c>
      <c r="P18" s="164">
        <v>0</v>
      </c>
      <c r="Q18" s="164">
        <f t="shared" ref="Q18:AB18" si="7">STDEV(Q13:Q16)</f>
        <v>3.1622776601683795</v>
      </c>
      <c r="R18" s="164">
        <f t="shared" si="7"/>
        <v>1.8929694486000912</v>
      </c>
      <c r="S18" s="164">
        <f t="shared" si="7"/>
        <v>2.9439202887759488</v>
      </c>
      <c r="T18" s="164">
        <f t="shared" si="7"/>
        <v>2.2173557826083452</v>
      </c>
      <c r="U18" s="164">
        <f t="shared" si="7"/>
        <v>3.3040379335998349</v>
      </c>
      <c r="V18" s="164">
        <f t="shared" si="7"/>
        <v>2.5</v>
      </c>
      <c r="W18" s="164">
        <f t="shared" si="7"/>
        <v>3.1091263510296048</v>
      </c>
      <c r="X18" s="164">
        <f t="shared" si="7"/>
        <v>4.6904157598234297</v>
      </c>
      <c r="Y18" s="164">
        <f t="shared" si="7"/>
        <v>3.3040379335998349</v>
      </c>
      <c r="Z18" s="164">
        <f t="shared" si="7"/>
        <v>4.2031734043061642</v>
      </c>
      <c r="AA18" s="164">
        <f t="shared" si="7"/>
        <v>3.7749172176353749</v>
      </c>
      <c r="AB18" s="165">
        <f t="shared" si="7"/>
        <v>5.7373048260195016</v>
      </c>
      <c r="AC18" s="3"/>
    </row>
    <row r="19" spans="1:29" ht="24" customHeight="1" x14ac:dyDescent="0.3">
      <c r="A19" s="234" t="s">
        <v>48</v>
      </c>
      <c r="B19" s="258" t="s">
        <v>35</v>
      </c>
      <c r="C19" s="273" t="s">
        <v>34</v>
      </c>
      <c r="D19" s="166">
        <v>35</v>
      </c>
      <c r="E19" s="166">
        <v>37</v>
      </c>
      <c r="F19" s="166">
        <v>38</v>
      </c>
      <c r="G19" s="166">
        <v>38</v>
      </c>
      <c r="H19" s="166">
        <v>38</v>
      </c>
      <c r="I19" s="166">
        <v>42</v>
      </c>
      <c r="J19" s="166">
        <v>43</v>
      </c>
      <c r="K19" s="166">
        <v>41</v>
      </c>
      <c r="L19" s="166">
        <v>38</v>
      </c>
      <c r="M19" s="166">
        <v>37</v>
      </c>
      <c r="N19" s="166">
        <v>34</v>
      </c>
      <c r="O19" s="166">
        <v>17</v>
      </c>
      <c r="P19" s="166">
        <v>0</v>
      </c>
      <c r="Q19" s="166">
        <v>18</v>
      </c>
      <c r="R19" s="166">
        <v>28</v>
      </c>
      <c r="S19" s="166">
        <v>32</v>
      </c>
      <c r="T19" s="166">
        <v>31</v>
      </c>
      <c r="U19" s="166">
        <v>36</v>
      </c>
      <c r="V19" s="166">
        <v>38</v>
      </c>
      <c r="W19" s="166">
        <v>31</v>
      </c>
      <c r="X19" s="166">
        <v>33</v>
      </c>
      <c r="Y19" s="166">
        <v>34</v>
      </c>
      <c r="Z19" s="166">
        <v>38</v>
      </c>
      <c r="AA19" s="166">
        <v>39</v>
      </c>
      <c r="AB19" s="167">
        <v>38</v>
      </c>
      <c r="AC19" s="3"/>
    </row>
    <row r="20" spans="1:29" ht="24" customHeight="1" x14ac:dyDescent="0.3">
      <c r="A20" s="235"/>
      <c r="B20" s="256"/>
      <c r="C20" s="271"/>
      <c r="D20" s="168">
        <v>38</v>
      </c>
      <c r="E20" s="168">
        <v>42</v>
      </c>
      <c r="F20" s="168">
        <v>45</v>
      </c>
      <c r="G20" s="168">
        <v>32</v>
      </c>
      <c r="H20" s="168">
        <v>42</v>
      </c>
      <c r="I20" s="168">
        <v>41</v>
      </c>
      <c r="J20" s="168">
        <v>32</v>
      </c>
      <c r="K20" s="168">
        <v>32</v>
      </c>
      <c r="L20" s="168">
        <v>42</v>
      </c>
      <c r="M20" s="168">
        <v>38</v>
      </c>
      <c r="N20" s="168">
        <v>32</v>
      </c>
      <c r="O20" s="168">
        <v>21</v>
      </c>
      <c r="P20" s="168">
        <v>0</v>
      </c>
      <c r="Q20" s="168">
        <v>17</v>
      </c>
      <c r="R20" s="168">
        <v>26</v>
      </c>
      <c r="S20" s="168">
        <v>31</v>
      </c>
      <c r="T20" s="168">
        <v>31</v>
      </c>
      <c r="U20" s="168">
        <v>37</v>
      </c>
      <c r="V20" s="168">
        <v>32</v>
      </c>
      <c r="W20" s="168">
        <v>36</v>
      </c>
      <c r="X20" s="168">
        <v>38</v>
      </c>
      <c r="Y20" s="168">
        <v>35</v>
      </c>
      <c r="Z20" s="168">
        <v>38</v>
      </c>
      <c r="AA20" s="168">
        <v>32</v>
      </c>
      <c r="AB20" s="169">
        <v>37</v>
      </c>
      <c r="AC20" s="3"/>
    </row>
    <row r="21" spans="1:29" ht="24" customHeight="1" x14ac:dyDescent="0.3">
      <c r="A21" s="235"/>
      <c r="B21" s="256"/>
      <c r="C21" s="271"/>
      <c r="D21" s="168">
        <v>31</v>
      </c>
      <c r="E21" s="168">
        <v>38</v>
      </c>
      <c r="F21" s="168">
        <v>36</v>
      </c>
      <c r="G21" s="168">
        <v>41</v>
      </c>
      <c r="H21" s="168">
        <v>31</v>
      </c>
      <c r="I21" s="168">
        <v>37</v>
      </c>
      <c r="J21" s="168">
        <v>36</v>
      </c>
      <c r="K21" s="168">
        <v>38</v>
      </c>
      <c r="L21" s="168">
        <v>32</v>
      </c>
      <c r="M21" s="168">
        <v>32</v>
      </c>
      <c r="N21" s="168">
        <v>33</v>
      </c>
      <c r="O21" s="168">
        <v>18</v>
      </c>
      <c r="P21" s="168">
        <v>0</v>
      </c>
      <c r="Q21" s="168">
        <v>22</v>
      </c>
      <c r="R21" s="168">
        <v>24</v>
      </c>
      <c r="S21" s="168">
        <v>26</v>
      </c>
      <c r="T21" s="168">
        <v>35</v>
      </c>
      <c r="U21" s="168">
        <v>33</v>
      </c>
      <c r="V21" s="168">
        <v>37</v>
      </c>
      <c r="W21" s="168">
        <v>38</v>
      </c>
      <c r="X21" s="168">
        <v>39</v>
      </c>
      <c r="Y21" s="168">
        <v>37</v>
      </c>
      <c r="Z21" s="168">
        <v>32</v>
      </c>
      <c r="AA21" s="168">
        <v>33</v>
      </c>
      <c r="AB21" s="169">
        <v>36</v>
      </c>
      <c r="AC21" s="3"/>
    </row>
    <row r="22" spans="1:29" ht="24" customHeight="1" x14ac:dyDescent="0.3">
      <c r="A22" s="235"/>
      <c r="B22" s="256"/>
      <c r="C22" s="272"/>
      <c r="D22" s="168">
        <v>36</v>
      </c>
      <c r="E22" s="168">
        <v>39</v>
      </c>
      <c r="F22" s="168">
        <v>36</v>
      </c>
      <c r="G22" s="168">
        <v>33</v>
      </c>
      <c r="H22" s="168">
        <v>38</v>
      </c>
      <c r="I22" s="168">
        <v>40</v>
      </c>
      <c r="J22" s="168">
        <v>40</v>
      </c>
      <c r="K22" s="168">
        <v>38</v>
      </c>
      <c r="L22" s="168">
        <v>37</v>
      </c>
      <c r="M22" s="168">
        <v>34</v>
      </c>
      <c r="N22" s="168">
        <v>31</v>
      </c>
      <c r="O22" s="168">
        <v>20</v>
      </c>
      <c r="P22" s="168">
        <v>0</v>
      </c>
      <c r="Q22" s="168">
        <v>16</v>
      </c>
      <c r="R22" s="168">
        <v>29</v>
      </c>
      <c r="S22" s="168">
        <v>28</v>
      </c>
      <c r="T22" s="168">
        <v>28</v>
      </c>
      <c r="U22" s="168">
        <v>29</v>
      </c>
      <c r="V22" s="168">
        <v>33</v>
      </c>
      <c r="W22" s="168">
        <v>36</v>
      </c>
      <c r="X22" s="168">
        <v>37</v>
      </c>
      <c r="Y22" s="168">
        <v>36</v>
      </c>
      <c r="Z22" s="168">
        <v>35</v>
      </c>
      <c r="AA22" s="168">
        <v>32</v>
      </c>
      <c r="AB22" s="169">
        <v>33</v>
      </c>
      <c r="AC22" s="3"/>
    </row>
    <row r="23" spans="1:29" ht="24" customHeight="1" x14ac:dyDescent="0.2">
      <c r="A23" s="235"/>
      <c r="B23" s="256"/>
      <c r="C23" s="170" t="s">
        <v>11</v>
      </c>
      <c r="D23" s="171">
        <f>AVERAGE(D19:D22)</f>
        <v>35</v>
      </c>
      <c r="E23" s="171">
        <f t="shared" ref="E23:AB23" si="8">AVERAGE(E19:E22)</f>
        <v>39</v>
      </c>
      <c r="F23" s="171">
        <f t="shared" si="8"/>
        <v>38.75</v>
      </c>
      <c r="G23" s="171">
        <f t="shared" si="8"/>
        <v>36</v>
      </c>
      <c r="H23" s="171">
        <f t="shared" si="8"/>
        <v>37.25</v>
      </c>
      <c r="I23" s="171">
        <f t="shared" si="8"/>
        <v>40</v>
      </c>
      <c r="J23" s="171">
        <f t="shared" si="8"/>
        <v>37.75</v>
      </c>
      <c r="K23" s="171">
        <f t="shared" si="8"/>
        <v>37.25</v>
      </c>
      <c r="L23" s="171">
        <f t="shared" si="8"/>
        <v>37.25</v>
      </c>
      <c r="M23" s="171">
        <f t="shared" si="8"/>
        <v>35.25</v>
      </c>
      <c r="N23" s="171">
        <f t="shared" si="8"/>
        <v>32.5</v>
      </c>
      <c r="O23" s="171">
        <f t="shared" si="8"/>
        <v>19</v>
      </c>
      <c r="P23" s="171">
        <f t="shared" si="8"/>
        <v>0</v>
      </c>
      <c r="Q23" s="171">
        <f t="shared" si="8"/>
        <v>18.25</v>
      </c>
      <c r="R23" s="171">
        <f t="shared" si="8"/>
        <v>26.75</v>
      </c>
      <c r="S23" s="171">
        <f t="shared" si="8"/>
        <v>29.25</v>
      </c>
      <c r="T23" s="171">
        <f t="shared" si="8"/>
        <v>31.25</v>
      </c>
      <c r="U23" s="171">
        <f t="shared" si="8"/>
        <v>33.75</v>
      </c>
      <c r="V23" s="171">
        <f t="shared" si="8"/>
        <v>35</v>
      </c>
      <c r="W23" s="171">
        <f t="shared" si="8"/>
        <v>35.25</v>
      </c>
      <c r="X23" s="171">
        <f t="shared" si="8"/>
        <v>36.75</v>
      </c>
      <c r="Y23" s="171">
        <f t="shared" si="8"/>
        <v>35.5</v>
      </c>
      <c r="Z23" s="171">
        <f t="shared" si="8"/>
        <v>35.75</v>
      </c>
      <c r="AA23" s="171">
        <f t="shared" si="8"/>
        <v>34</v>
      </c>
      <c r="AB23" s="172">
        <f t="shared" si="8"/>
        <v>36</v>
      </c>
      <c r="AC23" s="3"/>
    </row>
    <row r="24" spans="1:29" ht="24" customHeight="1" thickBot="1" x14ac:dyDescent="0.25">
      <c r="A24" s="235"/>
      <c r="B24" s="257"/>
      <c r="C24" s="173" t="s">
        <v>12</v>
      </c>
      <c r="D24" s="174">
        <f>STDEV(D19:D22)</f>
        <v>2.9439202887759488</v>
      </c>
      <c r="E24" s="174">
        <f t="shared" ref="E24:AB24" si="9">STDEV(E19:E22)</f>
        <v>2.1602468994692869</v>
      </c>
      <c r="F24" s="174">
        <f t="shared" si="9"/>
        <v>4.2720018726587652</v>
      </c>
      <c r="G24" s="174">
        <f t="shared" si="9"/>
        <v>4.2426406871192848</v>
      </c>
      <c r="H24" s="174">
        <f t="shared" si="9"/>
        <v>4.5734742446707477</v>
      </c>
      <c r="I24" s="174">
        <f t="shared" si="9"/>
        <v>2.1602468994692869</v>
      </c>
      <c r="J24" s="174">
        <f t="shared" si="9"/>
        <v>4.7871355387816905</v>
      </c>
      <c r="K24" s="174">
        <f t="shared" si="9"/>
        <v>3.7749172176353749</v>
      </c>
      <c r="L24" s="174">
        <f t="shared" si="9"/>
        <v>4.1129875597510219</v>
      </c>
      <c r="M24" s="174">
        <f t="shared" si="9"/>
        <v>2.753785273643051</v>
      </c>
      <c r="N24" s="174">
        <f t="shared" si="9"/>
        <v>1.2909944487358056</v>
      </c>
      <c r="O24" s="174">
        <f t="shared" si="9"/>
        <v>1.8257418583505538</v>
      </c>
      <c r="P24" s="174">
        <f t="shared" si="9"/>
        <v>0</v>
      </c>
      <c r="Q24" s="174">
        <f t="shared" si="9"/>
        <v>2.6299556396765835</v>
      </c>
      <c r="R24" s="174">
        <f t="shared" si="9"/>
        <v>2.2173557826083452</v>
      </c>
      <c r="S24" s="174">
        <f t="shared" si="9"/>
        <v>2.753785273643051</v>
      </c>
      <c r="T24" s="174">
        <f t="shared" si="9"/>
        <v>2.8722813232690143</v>
      </c>
      <c r="U24" s="174">
        <f t="shared" si="9"/>
        <v>3.5939764421413041</v>
      </c>
      <c r="V24" s="174">
        <f t="shared" si="9"/>
        <v>2.9439202887759488</v>
      </c>
      <c r="W24" s="174">
        <f t="shared" si="9"/>
        <v>2.9860788111948193</v>
      </c>
      <c r="X24" s="174">
        <f t="shared" si="9"/>
        <v>2.6299556396765835</v>
      </c>
      <c r="Y24" s="174">
        <f t="shared" si="9"/>
        <v>1.2909944487358056</v>
      </c>
      <c r="Z24" s="174">
        <f t="shared" si="9"/>
        <v>2.8722813232690143</v>
      </c>
      <c r="AA24" s="174">
        <f t="shared" si="9"/>
        <v>3.3665016461206929</v>
      </c>
      <c r="AB24" s="175">
        <f t="shared" si="9"/>
        <v>2.1602468994692869</v>
      </c>
      <c r="AC24" s="3"/>
    </row>
    <row r="25" spans="1:29" ht="24" customHeight="1" x14ac:dyDescent="0.3">
      <c r="A25" s="235"/>
      <c r="B25" s="252" t="s">
        <v>28</v>
      </c>
      <c r="C25" s="274" t="s">
        <v>34</v>
      </c>
      <c r="D25" s="176">
        <v>38</v>
      </c>
      <c r="E25" s="176">
        <v>41</v>
      </c>
      <c r="F25" s="176">
        <v>42</v>
      </c>
      <c r="G25" s="176">
        <v>37</v>
      </c>
      <c r="H25" s="176">
        <v>41</v>
      </c>
      <c r="I25" s="176">
        <v>38</v>
      </c>
      <c r="J25" s="176">
        <v>42</v>
      </c>
      <c r="K25" s="176">
        <v>41</v>
      </c>
      <c r="L25" s="176">
        <v>38</v>
      </c>
      <c r="M25" s="176">
        <v>35</v>
      </c>
      <c r="N25" s="176">
        <v>34</v>
      </c>
      <c r="O25" s="176">
        <v>22</v>
      </c>
      <c r="P25" s="176">
        <v>0</v>
      </c>
      <c r="Q25" s="176">
        <v>26</v>
      </c>
      <c r="R25" s="176">
        <v>32</v>
      </c>
      <c r="S25" s="176">
        <v>35</v>
      </c>
      <c r="T25" s="176">
        <v>37</v>
      </c>
      <c r="U25" s="176">
        <v>43</v>
      </c>
      <c r="V25" s="176">
        <v>44</v>
      </c>
      <c r="W25" s="176">
        <v>42</v>
      </c>
      <c r="X25" s="176">
        <v>38</v>
      </c>
      <c r="Y25" s="176">
        <v>37</v>
      </c>
      <c r="Z25" s="176">
        <v>38</v>
      </c>
      <c r="AA25" s="176">
        <v>36</v>
      </c>
      <c r="AB25" s="177">
        <v>37</v>
      </c>
      <c r="AC25" s="3"/>
    </row>
    <row r="26" spans="1:29" ht="24" customHeight="1" x14ac:dyDescent="0.3">
      <c r="A26" s="235"/>
      <c r="B26" s="253"/>
      <c r="C26" s="271"/>
      <c r="D26" s="178">
        <v>38</v>
      </c>
      <c r="E26" s="178">
        <v>36</v>
      </c>
      <c r="F26" s="178">
        <v>41</v>
      </c>
      <c r="G26" s="178">
        <v>38</v>
      </c>
      <c r="H26" s="178">
        <v>37</v>
      </c>
      <c r="I26" s="178">
        <v>41</v>
      </c>
      <c r="J26" s="178">
        <v>38</v>
      </c>
      <c r="K26" s="178">
        <v>37</v>
      </c>
      <c r="L26" s="178">
        <v>38</v>
      </c>
      <c r="M26" s="178">
        <v>37</v>
      </c>
      <c r="N26" s="178">
        <v>31</v>
      </c>
      <c r="O26" s="178">
        <v>19</v>
      </c>
      <c r="P26" s="178">
        <v>0</v>
      </c>
      <c r="Q26" s="178">
        <v>28</v>
      </c>
      <c r="R26" s="178">
        <v>34</v>
      </c>
      <c r="S26" s="178">
        <v>32</v>
      </c>
      <c r="T26" s="178">
        <v>35</v>
      </c>
      <c r="U26" s="178">
        <v>41</v>
      </c>
      <c r="V26" s="178">
        <v>38</v>
      </c>
      <c r="W26" s="178">
        <v>39</v>
      </c>
      <c r="X26" s="178">
        <v>37</v>
      </c>
      <c r="Y26" s="178">
        <v>36</v>
      </c>
      <c r="Z26" s="178">
        <v>38</v>
      </c>
      <c r="AA26" s="178">
        <v>36</v>
      </c>
      <c r="AB26" s="179">
        <v>32</v>
      </c>
      <c r="AC26" s="3"/>
    </row>
    <row r="27" spans="1:29" ht="24" customHeight="1" x14ac:dyDescent="0.3">
      <c r="A27" s="235"/>
      <c r="B27" s="253"/>
      <c r="C27" s="271"/>
      <c r="D27" s="178">
        <v>32</v>
      </c>
      <c r="E27" s="178">
        <v>32</v>
      </c>
      <c r="F27" s="178">
        <v>37</v>
      </c>
      <c r="G27" s="178">
        <v>38</v>
      </c>
      <c r="H27" s="178">
        <v>37</v>
      </c>
      <c r="I27" s="178">
        <v>32</v>
      </c>
      <c r="J27" s="178">
        <v>32</v>
      </c>
      <c r="K27" s="178">
        <v>38</v>
      </c>
      <c r="L27" s="178">
        <v>41</v>
      </c>
      <c r="M27" s="178">
        <v>38</v>
      </c>
      <c r="N27" s="178">
        <v>37</v>
      </c>
      <c r="O27" s="178">
        <v>26</v>
      </c>
      <c r="P27" s="178">
        <v>0</v>
      </c>
      <c r="Q27" s="178">
        <v>29</v>
      </c>
      <c r="R27" s="178">
        <v>32</v>
      </c>
      <c r="S27" s="178">
        <v>41</v>
      </c>
      <c r="T27" s="178">
        <v>38</v>
      </c>
      <c r="U27" s="178">
        <v>37</v>
      </c>
      <c r="V27" s="178">
        <v>32</v>
      </c>
      <c r="W27" s="178">
        <v>41</v>
      </c>
      <c r="X27" s="178">
        <v>38</v>
      </c>
      <c r="Y27" s="178">
        <v>37</v>
      </c>
      <c r="Z27" s="178">
        <v>32</v>
      </c>
      <c r="AA27" s="178">
        <v>34</v>
      </c>
      <c r="AB27" s="179">
        <v>31</v>
      </c>
      <c r="AC27" s="3"/>
    </row>
    <row r="28" spans="1:29" ht="24" customHeight="1" x14ac:dyDescent="0.2">
      <c r="A28" s="235"/>
      <c r="B28" s="253"/>
      <c r="C28" s="272"/>
      <c r="D28" s="180">
        <v>35</v>
      </c>
      <c r="E28" s="180">
        <v>38</v>
      </c>
      <c r="F28" s="180">
        <v>39</v>
      </c>
      <c r="G28" s="180">
        <v>39</v>
      </c>
      <c r="H28" s="180">
        <v>38</v>
      </c>
      <c r="I28" s="180">
        <v>37</v>
      </c>
      <c r="J28" s="180">
        <v>35</v>
      </c>
      <c r="K28" s="180">
        <v>39</v>
      </c>
      <c r="L28" s="180">
        <v>38</v>
      </c>
      <c r="M28" s="180">
        <v>39</v>
      </c>
      <c r="N28" s="180">
        <v>32</v>
      </c>
      <c r="O28" s="180">
        <v>22</v>
      </c>
      <c r="P28" s="180">
        <v>0</v>
      </c>
      <c r="Q28" s="180">
        <v>24</v>
      </c>
      <c r="R28" s="180">
        <v>33</v>
      </c>
      <c r="S28" s="180">
        <v>36</v>
      </c>
      <c r="T28" s="180">
        <v>39</v>
      </c>
      <c r="U28" s="180">
        <v>33</v>
      </c>
      <c r="V28" s="180">
        <v>38</v>
      </c>
      <c r="W28" s="180">
        <v>37</v>
      </c>
      <c r="X28" s="180">
        <v>37</v>
      </c>
      <c r="Y28" s="180">
        <v>35</v>
      </c>
      <c r="Z28" s="180">
        <v>37</v>
      </c>
      <c r="AA28" s="180">
        <v>35</v>
      </c>
      <c r="AB28" s="181">
        <v>33</v>
      </c>
      <c r="AC28" s="3"/>
    </row>
    <row r="29" spans="1:29" ht="24" customHeight="1" x14ac:dyDescent="0.2">
      <c r="A29" s="235"/>
      <c r="B29" s="253"/>
      <c r="C29" s="182" t="s">
        <v>11</v>
      </c>
      <c r="D29" s="180">
        <f t="shared" ref="D29:O29" si="10">AVERAGE(D25:D28)</f>
        <v>35.75</v>
      </c>
      <c r="E29" s="180">
        <f t="shared" si="10"/>
        <v>36.75</v>
      </c>
      <c r="F29" s="180">
        <f t="shared" si="10"/>
        <v>39.75</v>
      </c>
      <c r="G29" s="180">
        <f t="shared" si="10"/>
        <v>38</v>
      </c>
      <c r="H29" s="180">
        <f t="shared" si="10"/>
        <v>38.25</v>
      </c>
      <c r="I29" s="180">
        <f t="shared" si="10"/>
        <v>37</v>
      </c>
      <c r="J29" s="180">
        <f t="shared" si="10"/>
        <v>36.75</v>
      </c>
      <c r="K29" s="180">
        <f t="shared" si="10"/>
        <v>38.75</v>
      </c>
      <c r="L29" s="180">
        <f t="shared" si="10"/>
        <v>38.75</v>
      </c>
      <c r="M29" s="180">
        <f t="shared" si="10"/>
        <v>37.25</v>
      </c>
      <c r="N29" s="180">
        <f t="shared" si="10"/>
        <v>33.5</v>
      </c>
      <c r="O29" s="180">
        <f t="shared" si="10"/>
        <v>22.25</v>
      </c>
      <c r="P29" s="180">
        <v>0</v>
      </c>
      <c r="Q29" s="180">
        <f t="shared" ref="Q29:AB29" si="11">AVERAGE(Q25:Q28)</f>
        <v>26.75</v>
      </c>
      <c r="R29" s="180">
        <f t="shared" si="11"/>
        <v>32.75</v>
      </c>
      <c r="S29" s="180">
        <f t="shared" si="11"/>
        <v>36</v>
      </c>
      <c r="T29" s="180">
        <f t="shared" si="11"/>
        <v>37.25</v>
      </c>
      <c r="U29" s="180">
        <f t="shared" si="11"/>
        <v>38.5</v>
      </c>
      <c r="V29" s="180">
        <f t="shared" si="11"/>
        <v>38</v>
      </c>
      <c r="W29" s="180">
        <f t="shared" si="11"/>
        <v>39.75</v>
      </c>
      <c r="X29" s="180">
        <f t="shared" si="11"/>
        <v>37.5</v>
      </c>
      <c r="Y29" s="180">
        <f t="shared" si="11"/>
        <v>36.25</v>
      </c>
      <c r="Z29" s="180">
        <f t="shared" si="11"/>
        <v>36.25</v>
      </c>
      <c r="AA29" s="180">
        <f t="shared" si="11"/>
        <v>35.25</v>
      </c>
      <c r="AB29" s="181">
        <f t="shared" si="11"/>
        <v>33.25</v>
      </c>
      <c r="AC29" s="3"/>
    </row>
    <row r="30" spans="1:29" ht="24" customHeight="1" thickBot="1" x14ac:dyDescent="0.25">
      <c r="A30" s="236"/>
      <c r="B30" s="254"/>
      <c r="C30" s="183" t="s">
        <v>12</v>
      </c>
      <c r="D30" s="184">
        <f t="shared" ref="D30:O30" si="12">STDEV(D25:D28)</f>
        <v>2.8722813232690143</v>
      </c>
      <c r="E30" s="184">
        <f t="shared" si="12"/>
        <v>3.7749172176353749</v>
      </c>
      <c r="F30" s="184">
        <f t="shared" si="12"/>
        <v>2.2173557826083452</v>
      </c>
      <c r="G30" s="184">
        <f t="shared" si="12"/>
        <v>0.81649658092772603</v>
      </c>
      <c r="H30" s="184">
        <f t="shared" si="12"/>
        <v>1.8929694486000912</v>
      </c>
      <c r="I30" s="184">
        <f t="shared" si="12"/>
        <v>3.7416573867739413</v>
      </c>
      <c r="J30" s="184">
        <f t="shared" si="12"/>
        <v>4.2720018726587652</v>
      </c>
      <c r="K30" s="184">
        <f t="shared" si="12"/>
        <v>1.707825127659933</v>
      </c>
      <c r="L30" s="184">
        <f t="shared" si="12"/>
        <v>1.5</v>
      </c>
      <c r="M30" s="184">
        <f t="shared" si="12"/>
        <v>1.707825127659933</v>
      </c>
      <c r="N30" s="184">
        <f t="shared" si="12"/>
        <v>2.6457513110645907</v>
      </c>
      <c r="O30" s="184">
        <f t="shared" si="12"/>
        <v>2.8722813232690143</v>
      </c>
      <c r="P30" s="184">
        <v>0</v>
      </c>
      <c r="Q30" s="184">
        <f t="shared" ref="Q30:AB30" si="13">STDEV(Q25:Q28)</f>
        <v>2.2173557826083452</v>
      </c>
      <c r="R30" s="184">
        <f t="shared" si="13"/>
        <v>0.9574271077563381</v>
      </c>
      <c r="S30" s="184">
        <f t="shared" si="13"/>
        <v>3.7416573867739413</v>
      </c>
      <c r="T30" s="184">
        <f t="shared" si="13"/>
        <v>1.707825127659933</v>
      </c>
      <c r="U30" s="184">
        <f t="shared" si="13"/>
        <v>4.4347115652166904</v>
      </c>
      <c r="V30" s="184">
        <f t="shared" si="13"/>
        <v>4.8989794855663558</v>
      </c>
      <c r="W30" s="184">
        <f t="shared" si="13"/>
        <v>2.2173557826083452</v>
      </c>
      <c r="X30" s="184">
        <f t="shared" si="13"/>
        <v>0.57735026918962573</v>
      </c>
      <c r="Y30" s="184">
        <f t="shared" si="13"/>
        <v>0.9574271077563381</v>
      </c>
      <c r="Z30" s="184">
        <f t="shared" si="13"/>
        <v>2.8722813232690143</v>
      </c>
      <c r="AA30" s="184">
        <f t="shared" si="13"/>
        <v>0.9574271077563381</v>
      </c>
      <c r="AB30" s="185">
        <f t="shared" si="13"/>
        <v>2.6299556396765835</v>
      </c>
      <c r="AC30" s="3"/>
    </row>
    <row r="31" spans="1:2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9" spans="28:33" x14ac:dyDescent="0.2">
      <c r="AB39" s="3"/>
      <c r="AC39" s="3"/>
      <c r="AD39" s="3"/>
      <c r="AE39" s="3"/>
      <c r="AF39" s="3"/>
      <c r="AG39" s="3"/>
    </row>
  </sheetData>
  <mergeCells count="16">
    <mergeCell ref="A19:A30"/>
    <mergeCell ref="A4:A6"/>
    <mergeCell ref="B4:B6"/>
    <mergeCell ref="D4:AB4"/>
    <mergeCell ref="D5:P5"/>
    <mergeCell ref="Q5:AB5"/>
    <mergeCell ref="B25:B30"/>
    <mergeCell ref="B13:B18"/>
    <mergeCell ref="B19:B24"/>
    <mergeCell ref="B7:B12"/>
    <mergeCell ref="A7:A18"/>
    <mergeCell ref="C4:C6"/>
    <mergeCell ref="C7:C10"/>
    <mergeCell ref="C13:C16"/>
    <mergeCell ref="C19:C22"/>
    <mergeCell ref="C25:C28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3817-D0FF-4E93-8E85-05E7B9E331B5}">
  <dimension ref="A1:G40"/>
  <sheetViews>
    <sheetView workbookViewId="0">
      <selection activeCell="A4" sqref="A4"/>
    </sheetView>
  </sheetViews>
  <sheetFormatPr defaultRowHeight="12.75" x14ac:dyDescent="0.2"/>
  <cols>
    <col min="1" max="1" width="19.140625" customWidth="1"/>
    <col min="2" max="3" width="22.7109375" customWidth="1"/>
    <col min="4" max="4" width="16.140625" customWidth="1"/>
    <col min="5" max="6" width="13.140625" customWidth="1"/>
    <col min="7" max="7" width="19.140625" customWidth="1"/>
  </cols>
  <sheetData>
    <row r="1" spans="1:7" ht="18" x14ac:dyDescent="0.25">
      <c r="A1" s="188" t="s">
        <v>42</v>
      </c>
      <c r="B1" s="2"/>
      <c r="C1" s="2"/>
      <c r="D1" s="2"/>
      <c r="E1" s="2"/>
      <c r="F1" s="2"/>
      <c r="G1" s="2"/>
    </row>
    <row r="2" spans="1:7" ht="18" x14ac:dyDescent="0.25">
      <c r="A2" s="189" t="s">
        <v>17</v>
      </c>
      <c r="B2" s="2"/>
      <c r="C2" s="2"/>
      <c r="D2" s="2"/>
      <c r="E2" s="2"/>
      <c r="F2" s="2"/>
      <c r="G2" s="2"/>
    </row>
    <row r="3" spans="1:7" ht="18" x14ac:dyDescent="0.25">
      <c r="A3" s="189" t="s">
        <v>39</v>
      </c>
      <c r="B3" s="2"/>
      <c r="C3" s="2"/>
      <c r="D3" s="2"/>
      <c r="E3" s="2"/>
      <c r="F3" s="2"/>
      <c r="G3" s="2"/>
    </row>
    <row r="4" spans="1:7" ht="21.75" x14ac:dyDescent="0.3">
      <c r="A4" s="303" t="s">
        <v>50</v>
      </c>
      <c r="B4" s="2"/>
      <c r="C4" s="2"/>
      <c r="D4" s="2"/>
      <c r="E4" s="2"/>
      <c r="F4" s="2"/>
      <c r="G4" s="2"/>
    </row>
    <row r="5" spans="1:7" ht="13.5" thickBot="1" x14ac:dyDescent="0.25">
      <c r="A5" s="2"/>
      <c r="B5" s="2"/>
      <c r="C5" s="2"/>
      <c r="D5" s="2"/>
      <c r="E5" s="2"/>
      <c r="F5" s="2"/>
      <c r="G5" s="2"/>
    </row>
    <row r="6" spans="1:7" ht="30" customHeight="1" x14ac:dyDescent="0.2">
      <c r="A6" s="297" t="s">
        <v>0</v>
      </c>
      <c r="B6" s="298" t="s">
        <v>45</v>
      </c>
      <c r="C6" s="299"/>
      <c r="D6" s="125" t="s">
        <v>37</v>
      </c>
      <c r="E6" s="216" t="s">
        <v>15</v>
      </c>
      <c r="F6" s="281" t="s">
        <v>16</v>
      </c>
      <c r="G6" s="294" t="s">
        <v>19</v>
      </c>
    </row>
    <row r="7" spans="1:7" ht="30" customHeight="1" x14ac:dyDescent="0.2">
      <c r="A7" s="266"/>
      <c r="B7" s="300" t="s">
        <v>43</v>
      </c>
      <c r="C7" s="300" t="s">
        <v>44</v>
      </c>
      <c r="D7" s="302" t="s">
        <v>22</v>
      </c>
      <c r="E7" s="266"/>
      <c r="F7" s="204"/>
      <c r="G7" s="295"/>
    </row>
    <row r="8" spans="1:7" ht="30" customHeight="1" thickBot="1" x14ac:dyDescent="0.25">
      <c r="A8" s="267"/>
      <c r="B8" s="301"/>
      <c r="C8" s="301"/>
      <c r="D8" s="267"/>
      <c r="E8" s="267"/>
      <c r="F8" s="217"/>
      <c r="G8" s="296"/>
    </row>
    <row r="9" spans="1:7" ht="20.100000000000001" customHeight="1" x14ac:dyDescent="0.2">
      <c r="A9" s="278" t="s">
        <v>41</v>
      </c>
      <c r="B9" s="126">
        <v>34</v>
      </c>
      <c r="C9" s="126">
        <v>112</v>
      </c>
      <c r="D9" s="135">
        <f t="shared" ref="D9:D12" si="0">B9/C9</f>
        <v>0.30357142857142855</v>
      </c>
      <c r="E9" s="288">
        <f>AVERAGE(D9:D12)</f>
        <v>0.40586180124223603</v>
      </c>
      <c r="F9" s="288">
        <f>STDEV(D9:D12)</f>
        <v>8.175770591588101E-2</v>
      </c>
      <c r="G9" s="289" t="s">
        <v>38</v>
      </c>
    </row>
    <row r="10" spans="1:7" ht="20.100000000000001" customHeight="1" x14ac:dyDescent="0.2">
      <c r="A10" s="279"/>
      <c r="B10" s="127">
        <v>42</v>
      </c>
      <c r="C10" s="127">
        <v>98</v>
      </c>
      <c r="D10" s="136">
        <f t="shared" si="0"/>
        <v>0.42857142857142855</v>
      </c>
      <c r="E10" s="283"/>
      <c r="F10" s="283"/>
      <c r="G10" s="286"/>
    </row>
    <row r="11" spans="1:7" ht="20.100000000000001" customHeight="1" x14ac:dyDescent="0.2">
      <c r="A11" s="279"/>
      <c r="B11" s="127">
        <v>44</v>
      </c>
      <c r="C11" s="127">
        <v>88</v>
      </c>
      <c r="D11" s="136">
        <f t="shared" si="0"/>
        <v>0.5</v>
      </c>
      <c r="E11" s="283"/>
      <c r="F11" s="283"/>
      <c r="G11" s="286"/>
    </row>
    <row r="12" spans="1:7" ht="20.100000000000001" customHeight="1" thickBot="1" x14ac:dyDescent="0.25">
      <c r="A12" s="279"/>
      <c r="B12" s="127">
        <v>45</v>
      </c>
      <c r="C12" s="127">
        <v>115</v>
      </c>
      <c r="D12" s="137">
        <f t="shared" si="0"/>
        <v>0.39130434782608697</v>
      </c>
      <c r="E12" s="284"/>
      <c r="F12" s="284"/>
      <c r="G12" s="287"/>
    </row>
    <row r="13" spans="1:7" ht="20.100000000000001" customHeight="1" x14ac:dyDescent="0.2">
      <c r="A13" s="279"/>
      <c r="B13" s="128">
        <v>16</v>
      </c>
      <c r="C13" s="128">
        <v>223</v>
      </c>
      <c r="D13" s="138">
        <f t="shared" ref="D13:D16" si="1">B13/C13</f>
        <v>7.1748878923766815E-2</v>
      </c>
      <c r="E13" s="292">
        <f>AVERAGE(D13:D16)</f>
        <v>8.9409074129891034E-2</v>
      </c>
      <c r="F13" s="292">
        <f>STDEV(D13:D16)</f>
        <v>2.0674030850827158E-2</v>
      </c>
      <c r="G13" s="293" t="s">
        <v>28</v>
      </c>
    </row>
    <row r="14" spans="1:7" ht="20.100000000000001" customHeight="1" x14ac:dyDescent="0.2">
      <c r="A14" s="279"/>
      <c r="B14" s="129">
        <v>16</v>
      </c>
      <c r="C14" s="129">
        <v>178</v>
      </c>
      <c r="D14" s="139">
        <f t="shared" si="1"/>
        <v>8.98876404494382E-2</v>
      </c>
      <c r="E14" s="283"/>
      <c r="F14" s="283"/>
      <c r="G14" s="286"/>
    </row>
    <row r="15" spans="1:7" ht="20.100000000000001" customHeight="1" x14ac:dyDescent="0.2">
      <c r="A15" s="279"/>
      <c r="B15" s="129">
        <v>22</v>
      </c>
      <c r="C15" s="129">
        <v>186</v>
      </c>
      <c r="D15" s="139">
        <f t="shared" si="1"/>
        <v>0.11827956989247312</v>
      </c>
      <c r="E15" s="283"/>
      <c r="F15" s="283"/>
      <c r="G15" s="286"/>
    </row>
    <row r="16" spans="1:7" ht="20.100000000000001" customHeight="1" thickBot="1" x14ac:dyDescent="0.25">
      <c r="A16" s="280"/>
      <c r="B16" s="129">
        <v>15</v>
      </c>
      <c r="C16" s="129">
        <v>193</v>
      </c>
      <c r="D16" s="139">
        <f t="shared" si="1"/>
        <v>7.7720207253886009E-2</v>
      </c>
      <c r="E16" s="284"/>
      <c r="F16" s="284"/>
      <c r="G16" s="287"/>
    </row>
    <row r="17" spans="1:7" ht="20.100000000000001" customHeight="1" x14ac:dyDescent="0.2">
      <c r="A17" s="275" t="s">
        <v>40</v>
      </c>
      <c r="B17" s="130">
        <v>44</v>
      </c>
      <c r="C17" s="130">
        <v>65</v>
      </c>
      <c r="D17" s="140">
        <f>B17/C17</f>
        <v>0.67692307692307696</v>
      </c>
      <c r="E17" s="290">
        <f>AVERAGE(D17:D20)</f>
        <v>0.78055279283368484</v>
      </c>
      <c r="F17" s="290">
        <f>STDEV(D17:D20)</f>
        <v>0.11421668869475017</v>
      </c>
      <c r="G17" s="291" t="s">
        <v>38</v>
      </c>
    </row>
    <row r="18" spans="1:7" ht="20.100000000000001" customHeight="1" x14ac:dyDescent="0.2">
      <c r="A18" s="276"/>
      <c r="B18" s="131">
        <v>38</v>
      </c>
      <c r="C18" s="131">
        <v>43</v>
      </c>
      <c r="D18" s="141">
        <f t="shared" ref="D18:D24" si="2">B18/C18</f>
        <v>0.88372093023255816</v>
      </c>
      <c r="E18" s="283"/>
      <c r="F18" s="283"/>
      <c r="G18" s="286"/>
    </row>
    <row r="19" spans="1:7" ht="20.100000000000001" customHeight="1" x14ac:dyDescent="0.2">
      <c r="A19" s="276"/>
      <c r="B19" s="131">
        <v>42</v>
      </c>
      <c r="C19" s="131">
        <v>48</v>
      </c>
      <c r="D19" s="141">
        <f t="shared" si="2"/>
        <v>0.875</v>
      </c>
      <c r="E19" s="283"/>
      <c r="F19" s="283"/>
      <c r="G19" s="286"/>
    </row>
    <row r="20" spans="1:7" ht="20.100000000000001" customHeight="1" thickBot="1" x14ac:dyDescent="0.25">
      <c r="A20" s="276"/>
      <c r="B20" s="131">
        <v>46</v>
      </c>
      <c r="C20" s="131">
        <v>67</v>
      </c>
      <c r="D20" s="141">
        <f t="shared" si="2"/>
        <v>0.68656716417910446</v>
      </c>
      <c r="E20" s="284"/>
      <c r="F20" s="284"/>
      <c r="G20" s="287"/>
    </row>
    <row r="21" spans="1:7" ht="20.100000000000001" customHeight="1" x14ac:dyDescent="0.2">
      <c r="A21" s="276"/>
      <c r="B21" s="132">
        <v>28</v>
      </c>
      <c r="C21" s="132">
        <v>33</v>
      </c>
      <c r="D21" s="142">
        <f t="shared" si="2"/>
        <v>0.84848484848484851</v>
      </c>
      <c r="E21" s="282">
        <f>AVERAGE(D21:D24)</f>
        <v>0.75901907001044933</v>
      </c>
      <c r="F21" s="282">
        <f>STDEV(D21:D24)</f>
        <v>8.22514205244015E-2</v>
      </c>
      <c r="G21" s="285" t="s">
        <v>28</v>
      </c>
    </row>
    <row r="22" spans="1:7" ht="20.100000000000001" customHeight="1" x14ac:dyDescent="0.2">
      <c r="A22" s="276"/>
      <c r="B22" s="133">
        <v>38</v>
      </c>
      <c r="C22" s="133">
        <v>48</v>
      </c>
      <c r="D22" s="143">
        <f t="shared" si="2"/>
        <v>0.79166666666666663</v>
      </c>
      <c r="E22" s="283"/>
      <c r="F22" s="283"/>
      <c r="G22" s="286"/>
    </row>
    <row r="23" spans="1:7" ht="20.100000000000001" customHeight="1" x14ac:dyDescent="0.2">
      <c r="A23" s="276"/>
      <c r="B23" s="133">
        <v>43</v>
      </c>
      <c r="C23" s="133">
        <v>58</v>
      </c>
      <c r="D23" s="143">
        <f t="shared" si="2"/>
        <v>0.74137931034482762</v>
      </c>
      <c r="E23" s="283"/>
      <c r="F23" s="283"/>
      <c r="G23" s="286"/>
    </row>
    <row r="24" spans="1:7" ht="20.100000000000001" customHeight="1" thickBot="1" x14ac:dyDescent="0.25">
      <c r="A24" s="277"/>
      <c r="B24" s="134">
        <v>36</v>
      </c>
      <c r="C24" s="134">
        <v>55</v>
      </c>
      <c r="D24" s="144">
        <f t="shared" si="2"/>
        <v>0.65454545454545454</v>
      </c>
      <c r="E24" s="284"/>
      <c r="F24" s="284"/>
      <c r="G24" s="287"/>
    </row>
    <row r="25" spans="1:7" ht="18" x14ac:dyDescent="0.2">
      <c r="A25" s="122"/>
    </row>
    <row r="26" spans="1:7" ht="18" x14ac:dyDescent="0.2">
      <c r="A26" s="123"/>
    </row>
    <row r="27" spans="1:7" ht="18" x14ac:dyDescent="0.2">
      <c r="A27" s="123"/>
    </row>
    <row r="28" spans="1:7" ht="18" x14ac:dyDescent="0.2">
      <c r="A28" s="123"/>
    </row>
    <row r="29" spans="1:7" ht="18" x14ac:dyDescent="0.2">
      <c r="A29" s="123"/>
    </row>
    <row r="30" spans="1:7" ht="18" x14ac:dyDescent="0.2">
      <c r="A30" s="123"/>
    </row>
    <row r="31" spans="1:7" ht="18" x14ac:dyDescent="0.2">
      <c r="A31" s="123"/>
    </row>
    <row r="32" spans="1:7" ht="18" x14ac:dyDescent="0.2">
      <c r="A32" s="123"/>
    </row>
    <row r="33" spans="1:1" ht="18" x14ac:dyDescent="0.2">
      <c r="A33" s="123"/>
    </row>
    <row r="34" spans="1:1" ht="18" x14ac:dyDescent="0.2">
      <c r="A34" s="123"/>
    </row>
    <row r="35" spans="1:1" ht="18" x14ac:dyDescent="0.2">
      <c r="A35" s="123"/>
    </row>
    <row r="36" spans="1:1" ht="18" x14ac:dyDescent="0.2">
      <c r="A36" s="123"/>
    </row>
    <row r="37" spans="1:1" ht="18" x14ac:dyDescent="0.2">
      <c r="A37" s="123"/>
    </row>
    <row r="38" spans="1:1" ht="18" x14ac:dyDescent="0.2">
      <c r="A38" s="123"/>
    </row>
    <row r="39" spans="1:1" ht="18" x14ac:dyDescent="0.2">
      <c r="A39" s="123"/>
    </row>
    <row r="40" spans="1:1" ht="18" x14ac:dyDescent="0.25">
      <c r="A40" s="124"/>
    </row>
  </sheetData>
  <mergeCells count="22">
    <mergeCell ref="G6:G8"/>
    <mergeCell ref="A6:A8"/>
    <mergeCell ref="B6:C6"/>
    <mergeCell ref="B7:B8"/>
    <mergeCell ref="C7:C8"/>
    <mergeCell ref="D7:D8"/>
    <mergeCell ref="G21:G24"/>
    <mergeCell ref="E9:E12"/>
    <mergeCell ref="F9:F12"/>
    <mergeCell ref="G9:G12"/>
    <mergeCell ref="E17:E20"/>
    <mergeCell ref="F17:F20"/>
    <mergeCell ref="G17:G20"/>
    <mergeCell ref="E13:E16"/>
    <mergeCell ref="F13:F16"/>
    <mergeCell ref="G13:G16"/>
    <mergeCell ref="A17:A24"/>
    <mergeCell ref="A9:A16"/>
    <mergeCell ref="E6:E8"/>
    <mergeCell ref="F6:F8"/>
    <mergeCell ref="E21:E24"/>
    <mergeCell ref="F21:F2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4-source data 1</vt:lpstr>
      <vt:lpstr>Figure 4-source data 2</vt:lpstr>
      <vt:lpstr>Figure 4-source data 3</vt:lpstr>
      <vt:lpstr>Figure 4-source data 4</vt:lpstr>
    </vt:vector>
  </TitlesOfParts>
  <Company>UniversitätsSpital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Storti Federica</dc:creator>
  <cp:lastModifiedBy>Lenovo</cp:lastModifiedBy>
  <dcterms:created xsi:type="dcterms:W3CDTF">2019-03-11T12:09:52Z</dcterms:created>
  <dcterms:modified xsi:type="dcterms:W3CDTF">2020-03-23T13:55:01Z</dcterms:modified>
</cp:coreProperties>
</file>