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020 elife manuscript\Resource data elife\"/>
    </mc:Choice>
  </mc:AlternateContent>
  <xr:revisionPtr revIDLastSave="0" documentId="13_ncr:1_{54EBBD59-2159-48E1-9006-6A2D30615B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ource data 1" sheetId="1" r:id="rId1"/>
    <sheet name="source dat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2" l="1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F16" i="2" s="1"/>
  <c r="D15" i="2"/>
  <c r="D14" i="2"/>
  <c r="D13" i="2"/>
  <c r="D12" i="2"/>
  <c r="D11" i="2"/>
  <c r="F8" i="2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4" i="1"/>
  <c r="D35" i="1"/>
  <c r="D36" i="1"/>
  <c r="D37" i="1"/>
  <c r="D38" i="1"/>
  <c r="D39" i="1"/>
  <c r="D33" i="1"/>
  <c r="D32" i="1"/>
  <c r="D25" i="1"/>
  <c r="D26" i="1"/>
  <c r="D27" i="1"/>
  <c r="D28" i="1"/>
  <c r="D29" i="1"/>
  <c r="D30" i="1"/>
  <c r="D31" i="1"/>
  <c r="D24" i="1"/>
  <c r="F32" i="1" l="1"/>
  <c r="E24" i="1"/>
  <c r="E32" i="1"/>
  <c r="F24" i="1"/>
  <c r="F8" i="1"/>
  <c r="F16" i="1"/>
  <c r="E8" i="1"/>
  <c r="E16" i="1"/>
  <c r="F32" i="2"/>
  <c r="E32" i="2"/>
  <c r="F24" i="2"/>
  <c r="E24" i="2"/>
  <c r="E8" i="2"/>
  <c r="E16" i="2"/>
</calcChain>
</file>

<file path=xl/sharedStrings.xml><?xml version="1.0" encoding="utf-8"?>
<sst xmlns="http://schemas.openxmlformats.org/spreadsheetml/2006/main" count="38" uniqueCount="24">
  <si>
    <t>strain /condition</t>
  </si>
  <si>
    <t>A field (63 × objective lens)</t>
    <phoneticPr fontId="6" type="noConversion"/>
  </si>
  <si>
    <t>Virus type</t>
    <phoneticPr fontId="6" type="noConversion"/>
  </si>
  <si>
    <t>AAV8-RPE65-Flag</t>
    <phoneticPr fontId="6" type="noConversion"/>
  </si>
  <si>
    <t>Normal light</t>
    <phoneticPr fontId="6" type="noConversion"/>
  </si>
  <si>
    <t>High intensity light</t>
    <phoneticPr fontId="6" type="noConversion"/>
  </si>
  <si>
    <t>AAV8-RPE65-KITL</t>
    <phoneticPr fontId="6" type="noConversion"/>
  </si>
  <si>
    <t xml:space="preserve">Cell death rate </t>
    <phoneticPr fontId="6" type="noConversion"/>
  </si>
  <si>
    <t>B/C</t>
    <phoneticPr fontId="6" type="noConversion"/>
  </si>
  <si>
    <t>Average</t>
    <phoneticPr fontId="6" type="noConversion"/>
  </si>
  <si>
    <t>SD</t>
    <phoneticPr fontId="6" type="noConversion"/>
  </si>
  <si>
    <t>Each raw represents one section</t>
    <phoneticPr fontId="6" type="noConversion"/>
  </si>
  <si>
    <t>AAV8-RHO-Flag</t>
    <phoneticPr fontId="6" type="noConversion"/>
  </si>
  <si>
    <t>AAV8-RHO-KITL</t>
    <phoneticPr fontId="6" type="noConversion"/>
  </si>
  <si>
    <t>Figure 5-figure supplement 1 - Source Data 1</t>
    <phoneticPr fontId="6" type="noConversion"/>
  </si>
  <si>
    <t>These data were used to generate the graphs in Figure 5-figure supplement 1 B.</t>
    <phoneticPr fontId="6" type="noConversion"/>
  </si>
  <si>
    <t>These data were used to generate the graphs in Figure 5-figure supplement 1 C.</t>
    <phoneticPr fontId="6" type="noConversion"/>
  </si>
  <si>
    <t>2-month old albino mice were exposed to normal light or high-intensity light for 3 days and then subjected to photoreceptor cell death assay</t>
    <phoneticPr fontId="6" type="noConversion"/>
  </si>
  <si>
    <t>Figure 5-figure supplement 1 source data 2</t>
    <phoneticPr fontId="6" type="noConversion"/>
  </si>
  <si>
    <t>Number of TUNEL + cells in ONL</t>
    <phoneticPr fontId="6" type="noConversion"/>
  </si>
  <si>
    <t>Nmuber of DAPI+ cells in ONL</t>
    <phoneticPr fontId="6" type="noConversion"/>
  </si>
  <si>
    <t>Number of TUNEL+ cells in ONL</t>
    <phoneticPr fontId="6" type="noConversion"/>
  </si>
  <si>
    <t>Number of DAPI+ cells in ONL</t>
    <phoneticPr fontId="6" type="noConversion"/>
  </si>
  <si>
    <t>A field (63 × objective lens) at a distance of 300 μm from Optic nerve head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</si>
</sst>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10"/>
      <color rgb="FF3F3F76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1C0EE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7" fillId="0" borderId="0" xfId="0" applyFont="1"/>
    <xf numFmtId="0" fontId="7" fillId="0" borderId="0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4" xfId="2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/>
    </xf>
    <xf numFmtId="0" fontId="13" fillId="3" borderId="15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3" fillId="4" borderId="15" xfId="1" applyFont="1" applyFill="1" applyBorder="1" applyAlignment="1">
      <alignment horizontal="center"/>
    </xf>
    <xf numFmtId="0" fontId="13" fillId="7" borderId="2" xfId="1" applyFont="1" applyFill="1" applyBorder="1" applyAlignment="1">
      <alignment horizontal="center"/>
    </xf>
    <xf numFmtId="0" fontId="13" fillId="7" borderId="3" xfId="1" applyFont="1" applyFill="1" applyBorder="1" applyAlignment="1">
      <alignment horizontal="center"/>
    </xf>
    <xf numFmtId="0" fontId="13" fillId="7" borderId="15" xfId="1" applyFont="1" applyFill="1" applyBorder="1" applyAlignment="1">
      <alignment horizontal="center"/>
    </xf>
    <xf numFmtId="0" fontId="13" fillId="8" borderId="2" xfId="1" applyFont="1" applyFill="1" applyBorder="1" applyAlignment="1">
      <alignment horizontal="center"/>
    </xf>
    <xf numFmtId="0" fontId="13" fillId="8" borderId="3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6" borderId="11" xfId="1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15" fillId="4" borderId="8" xfId="1" applyFont="1" applyFill="1" applyBorder="1" applyAlignment="1">
      <alignment horizontal="center" vertical="center"/>
    </xf>
    <xf numFmtId="0" fontId="15" fillId="7" borderId="8" xfId="1" applyFont="1" applyFill="1" applyBorder="1" applyAlignment="1">
      <alignment horizontal="center" vertical="center"/>
    </xf>
    <xf numFmtId="0" fontId="15" fillId="8" borderId="8" xfId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6" borderId="11" xfId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2" fillId="5" borderId="11" xfId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</cellXfs>
  <cellStyles count="3">
    <cellStyle name="Normal 2" xfId="2" xr:uid="{00000000-0005-0000-0000-000002000000}"/>
    <cellStyle name="常规" xfId="0" builtinId="0"/>
    <cellStyle name="输入" xfId="1" builtinId="20"/>
  </cellStyles>
  <dxfs count="0"/>
  <tableStyles count="0" defaultTableStyle="TableStyleMedium2" defaultPivotStyle="PivotStyleLight16"/>
  <colors>
    <mruColors>
      <color rgb="FFE1C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="110" zoomScaleNormal="110" workbookViewId="0">
      <selection activeCell="B6" sqref="B6:C6"/>
    </sheetView>
  </sheetViews>
  <sheetFormatPr defaultColWidth="11.42578125" defaultRowHeight="12.75" x14ac:dyDescent="0.2"/>
  <cols>
    <col min="1" max="1" width="18.7109375" style="23" customWidth="1"/>
    <col min="2" max="3" width="18.7109375" style="1" customWidth="1"/>
    <col min="4" max="4" width="13.5703125" style="1" bestFit="1" customWidth="1"/>
    <col min="5" max="6" width="13.5703125" style="1" customWidth="1"/>
    <col min="7" max="7" width="19" style="1" customWidth="1"/>
    <col min="8" max="16384" width="11.42578125" style="1"/>
  </cols>
  <sheetData>
    <row r="1" spans="1:7" ht="18" x14ac:dyDescent="0.25">
      <c r="A1" s="24" t="s">
        <v>14</v>
      </c>
    </row>
    <row r="2" spans="1:7" ht="18" x14ac:dyDescent="0.25">
      <c r="A2" s="25" t="s">
        <v>15</v>
      </c>
    </row>
    <row r="3" spans="1:7" ht="18" x14ac:dyDescent="0.25">
      <c r="A3" s="25" t="s">
        <v>11</v>
      </c>
    </row>
    <row r="4" spans="1:7" ht="18" x14ac:dyDescent="0.25">
      <c r="A4" s="25" t="s">
        <v>17</v>
      </c>
    </row>
    <row r="5" spans="1:7" ht="13.5" thickBot="1" x14ac:dyDescent="0.25"/>
    <row r="6" spans="1:7" ht="50.1" customHeight="1" x14ac:dyDescent="0.2">
      <c r="A6" s="27" t="s">
        <v>0</v>
      </c>
      <c r="B6" s="26" t="s">
        <v>23</v>
      </c>
      <c r="C6" s="26"/>
      <c r="D6" s="22" t="s">
        <v>7</v>
      </c>
      <c r="E6" s="37" t="s">
        <v>9</v>
      </c>
      <c r="F6" s="37" t="s">
        <v>10</v>
      </c>
      <c r="G6" s="29" t="s">
        <v>2</v>
      </c>
    </row>
    <row r="7" spans="1:7" ht="50.1" customHeight="1" thickBot="1" x14ac:dyDescent="0.25">
      <c r="A7" s="28"/>
      <c r="B7" s="9" t="s">
        <v>21</v>
      </c>
      <c r="C7" s="9" t="s">
        <v>22</v>
      </c>
      <c r="D7" s="9" t="s">
        <v>8</v>
      </c>
      <c r="E7" s="38"/>
      <c r="F7" s="38"/>
      <c r="G7" s="30"/>
    </row>
    <row r="8" spans="1:7" ht="20.100000000000001" customHeight="1" x14ac:dyDescent="0.2">
      <c r="A8" s="34" t="s">
        <v>4</v>
      </c>
      <c r="B8" s="10">
        <v>0</v>
      </c>
      <c r="C8" s="10">
        <v>265</v>
      </c>
      <c r="D8" s="10">
        <v>0</v>
      </c>
      <c r="E8" s="39">
        <f>AVERAGE(D8:D15)</f>
        <v>8.6318387299628616E-4</v>
      </c>
      <c r="F8" s="39">
        <f>STDEV(D8:D15)</f>
        <v>1.6033312412092329E-3</v>
      </c>
      <c r="G8" s="31" t="s">
        <v>3</v>
      </c>
    </row>
    <row r="9" spans="1:7" ht="20.100000000000001" customHeight="1" x14ac:dyDescent="0.2">
      <c r="A9" s="35"/>
      <c r="B9" s="11">
        <v>0</v>
      </c>
      <c r="C9" s="11">
        <v>273</v>
      </c>
      <c r="D9" s="11">
        <v>0</v>
      </c>
      <c r="E9" s="40"/>
      <c r="F9" s="40"/>
      <c r="G9" s="32"/>
    </row>
    <row r="10" spans="1:7" ht="20.100000000000001" customHeight="1" x14ac:dyDescent="0.2">
      <c r="A10" s="35"/>
      <c r="B10" s="11">
        <v>0</v>
      </c>
      <c r="C10" s="11">
        <v>306</v>
      </c>
      <c r="D10" s="11">
        <v>0</v>
      </c>
      <c r="E10" s="40"/>
      <c r="F10" s="40"/>
      <c r="G10" s="32"/>
    </row>
    <row r="11" spans="1:7" ht="20.100000000000001" customHeight="1" x14ac:dyDescent="0.2">
      <c r="A11" s="35"/>
      <c r="B11" s="11">
        <v>1</v>
      </c>
      <c r="C11" s="11">
        <v>271</v>
      </c>
      <c r="D11" s="11">
        <f t="shared" ref="D11:D23" si="0">B11/C11</f>
        <v>3.6900369003690036E-3</v>
      </c>
      <c r="E11" s="40"/>
      <c r="F11" s="40"/>
      <c r="G11" s="32"/>
    </row>
    <row r="12" spans="1:7" ht="20.100000000000001" customHeight="1" x14ac:dyDescent="0.2">
      <c r="A12" s="35"/>
      <c r="B12" s="11">
        <v>0</v>
      </c>
      <c r="C12" s="11">
        <v>248</v>
      </c>
      <c r="D12" s="11">
        <f t="shared" si="0"/>
        <v>0</v>
      </c>
      <c r="E12" s="40"/>
      <c r="F12" s="40"/>
      <c r="G12" s="32"/>
    </row>
    <row r="13" spans="1:7" ht="20.100000000000001" customHeight="1" x14ac:dyDescent="0.2">
      <c r="A13" s="35"/>
      <c r="B13" s="11">
        <v>0</v>
      </c>
      <c r="C13" s="11">
        <v>296</v>
      </c>
      <c r="D13" s="11">
        <f t="shared" si="0"/>
        <v>0</v>
      </c>
      <c r="E13" s="40"/>
      <c r="F13" s="40"/>
      <c r="G13" s="32"/>
    </row>
    <row r="14" spans="1:7" ht="20.100000000000001" customHeight="1" x14ac:dyDescent="0.2">
      <c r="A14" s="35"/>
      <c r="B14" s="11">
        <v>1</v>
      </c>
      <c r="C14" s="11">
        <v>311</v>
      </c>
      <c r="D14" s="11">
        <f t="shared" si="0"/>
        <v>3.2154340836012861E-3</v>
      </c>
      <c r="E14" s="40"/>
      <c r="F14" s="40"/>
      <c r="G14" s="32"/>
    </row>
    <row r="15" spans="1:7" ht="20.100000000000001" customHeight="1" thickBot="1" x14ac:dyDescent="0.25">
      <c r="A15" s="35"/>
      <c r="B15" s="11">
        <v>0</v>
      </c>
      <c r="C15" s="11">
        <v>288</v>
      </c>
      <c r="D15" s="12">
        <f t="shared" si="0"/>
        <v>0</v>
      </c>
      <c r="E15" s="41"/>
      <c r="F15" s="41"/>
      <c r="G15" s="33"/>
    </row>
    <row r="16" spans="1:7" ht="20.100000000000001" customHeight="1" x14ac:dyDescent="0.2">
      <c r="A16" s="35"/>
      <c r="B16" s="13">
        <v>1</v>
      </c>
      <c r="C16" s="13">
        <v>278</v>
      </c>
      <c r="D16" s="13">
        <f t="shared" si="0"/>
        <v>3.5971223021582736E-3</v>
      </c>
      <c r="E16" s="49">
        <f>AVERAGE(D16:D23)</f>
        <v>8.9766896160490964E-4</v>
      </c>
      <c r="F16" s="49">
        <f>STDEV(D16:D23)</f>
        <v>1.6621635068563615E-3</v>
      </c>
      <c r="G16" s="45" t="s">
        <v>6</v>
      </c>
    </row>
    <row r="17" spans="1:7" ht="20.100000000000001" customHeight="1" x14ac:dyDescent="0.2">
      <c r="A17" s="35"/>
      <c r="B17" s="14">
        <v>0</v>
      </c>
      <c r="C17" s="14">
        <v>269</v>
      </c>
      <c r="D17" s="14">
        <f t="shared" si="0"/>
        <v>0</v>
      </c>
      <c r="E17" s="40"/>
      <c r="F17" s="40"/>
      <c r="G17" s="32"/>
    </row>
    <row r="18" spans="1:7" ht="20.100000000000001" customHeight="1" x14ac:dyDescent="0.2">
      <c r="A18" s="35"/>
      <c r="B18" s="14">
        <v>0</v>
      </c>
      <c r="C18" s="14">
        <v>288</v>
      </c>
      <c r="D18" s="14">
        <f t="shared" si="0"/>
        <v>0</v>
      </c>
      <c r="E18" s="40"/>
      <c r="F18" s="40"/>
      <c r="G18" s="32"/>
    </row>
    <row r="19" spans="1:7" ht="20.100000000000001" customHeight="1" x14ac:dyDescent="0.2">
      <c r="A19" s="35"/>
      <c r="B19" s="14">
        <v>0</v>
      </c>
      <c r="C19" s="14">
        <v>294</v>
      </c>
      <c r="D19" s="14">
        <f t="shared" si="0"/>
        <v>0</v>
      </c>
      <c r="E19" s="40"/>
      <c r="F19" s="40"/>
      <c r="G19" s="32"/>
    </row>
    <row r="20" spans="1:7" ht="20.100000000000001" customHeight="1" x14ac:dyDescent="0.2">
      <c r="A20" s="35"/>
      <c r="B20" s="14">
        <v>0</v>
      </c>
      <c r="C20" s="14">
        <v>308</v>
      </c>
      <c r="D20" s="14">
        <f t="shared" si="0"/>
        <v>0</v>
      </c>
      <c r="E20" s="40"/>
      <c r="F20" s="40"/>
      <c r="G20" s="32"/>
    </row>
    <row r="21" spans="1:7" ht="20.100000000000001" customHeight="1" x14ac:dyDescent="0.2">
      <c r="A21" s="35"/>
      <c r="B21" s="14">
        <v>1</v>
      </c>
      <c r="C21" s="14">
        <v>279</v>
      </c>
      <c r="D21" s="14">
        <f t="shared" si="0"/>
        <v>3.5842293906810036E-3</v>
      </c>
      <c r="E21" s="40"/>
      <c r="F21" s="40"/>
      <c r="G21" s="32"/>
    </row>
    <row r="22" spans="1:7" ht="20.100000000000001" customHeight="1" x14ac:dyDescent="0.2">
      <c r="A22" s="35"/>
      <c r="B22" s="14">
        <v>0</v>
      </c>
      <c r="C22" s="14">
        <v>312</v>
      </c>
      <c r="D22" s="14">
        <f t="shared" si="0"/>
        <v>0</v>
      </c>
      <c r="E22" s="40"/>
      <c r="F22" s="40"/>
      <c r="G22" s="32"/>
    </row>
    <row r="23" spans="1:7" ht="20.100000000000001" customHeight="1" thickBot="1" x14ac:dyDescent="0.25">
      <c r="A23" s="36"/>
      <c r="B23" s="14">
        <v>0</v>
      </c>
      <c r="C23" s="14">
        <v>306</v>
      </c>
      <c r="D23" s="15">
        <f t="shared" si="0"/>
        <v>0</v>
      </c>
      <c r="E23" s="41"/>
      <c r="F23" s="41"/>
      <c r="G23" s="33"/>
    </row>
    <row r="24" spans="1:7" ht="20.100000000000001" customHeight="1" x14ac:dyDescent="0.2">
      <c r="A24" s="42" t="s">
        <v>5</v>
      </c>
      <c r="B24" s="16">
        <v>26</v>
      </c>
      <c r="C24" s="16">
        <v>125</v>
      </c>
      <c r="D24" s="16">
        <f>B24/C24</f>
        <v>0.20799999999999999</v>
      </c>
      <c r="E24" s="50">
        <f>AVERAGE(D24:D31)</f>
        <v>0.26580967245938597</v>
      </c>
      <c r="F24" s="50">
        <f>STDEV(D24:D31)</f>
        <v>5.0262267124077414E-2</v>
      </c>
      <c r="G24" s="46" t="s">
        <v>3</v>
      </c>
    </row>
    <row r="25" spans="1:7" ht="20.100000000000001" customHeight="1" x14ac:dyDescent="0.2">
      <c r="A25" s="43"/>
      <c r="B25" s="17">
        <v>34</v>
      </c>
      <c r="C25" s="17">
        <v>139</v>
      </c>
      <c r="D25" s="17">
        <f t="shared" ref="D25:D39" si="1">B25/C25</f>
        <v>0.2446043165467626</v>
      </c>
      <c r="E25" s="40"/>
      <c r="F25" s="40"/>
      <c r="G25" s="32"/>
    </row>
    <row r="26" spans="1:7" ht="20.100000000000001" customHeight="1" x14ac:dyDescent="0.2">
      <c r="A26" s="43"/>
      <c r="B26" s="17">
        <v>38</v>
      </c>
      <c r="C26" s="17">
        <v>122</v>
      </c>
      <c r="D26" s="17">
        <f t="shared" si="1"/>
        <v>0.31147540983606559</v>
      </c>
      <c r="E26" s="40"/>
      <c r="F26" s="40"/>
      <c r="G26" s="32"/>
    </row>
    <row r="27" spans="1:7" ht="20.100000000000001" customHeight="1" x14ac:dyDescent="0.2">
      <c r="A27" s="43"/>
      <c r="B27" s="17">
        <v>43</v>
      </c>
      <c r="C27" s="17">
        <v>118</v>
      </c>
      <c r="D27" s="17">
        <f t="shared" si="1"/>
        <v>0.36440677966101692</v>
      </c>
      <c r="E27" s="40"/>
      <c r="F27" s="40"/>
      <c r="G27" s="32"/>
    </row>
    <row r="28" spans="1:7" ht="20.100000000000001" customHeight="1" x14ac:dyDescent="0.2">
      <c r="A28" s="43"/>
      <c r="B28" s="17">
        <v>27</v>
      </c>
      <c r="C28" s="17">
        <v>112</v>
      </c>
      <c r="D28" s="17">
        <f t="shared" si="1"/>
        <v>0.24107142857142858</v>
      </c>
      <c r="E28" s="40"/>
      <c r="F28" s="40"/>
      <c r="G28" s="32"/>
    </row>
    <row r="29" spans="1:7" ht="20.100000000000001" customHeight="1" x14ac:dyDescent="0.2">
      <c r="A29" s="43"/>
      <c r="B29" s="17">
        <v>31</v>
      </c>
      <c r="C29" s="17">
        <v>128</v>
      </c>
      <c r="D29" s="17">
        <f t="shared" si="1"/>
        <v>0.2421875</v>
      </c>
      <c r="E29" s="40"/>
      <c r="F29" s="40"/>
      <c r="G29" s="32"/>
    </row>
    <row r="30" spans="1:7" ht="20.100000000000001" customHeight="1" x14ac:dyDescent="0.2">
      <c r="A30" s="43"/>
      <c r="B30" s="17">
        <v>41</v>
      </c>
      <c r="C30" s="17">
        <v>148</v>
      </c>
      <c r="D30" s="17">
        <f t="shared" si="1"/>
        <v>0.27702702702702703</v>
      </c>
      <c r="E30" s="40"/>
      <c r="F30" s="40"/>
      <c r="G30" s="32"/>
    </row>
    <row r="31" spans="1:7" ht="20.100000000000001" customHeight="1" thickBot="1" x14ac:dyDescent="0.25">
      <c r="A31" s="43"/>
      <c r="B31" s="17">
        <v>29</v>
      </c>
      <c r="C31" s="17">
        <v>122</v>
      </c>
      <c r="D31" s="18">
        <f t="shared" si="1"/>
        <v>0.23770491803278687</v>
      </c>
      <c r="E31" s="41"/>
      <c r="F31" s="41"/>
      <c r="G31" s="33"/>
    </row>
    <row r="32" spans="1:7" ht="20.100000000000001" customHeight="1" x14ac:dyDescent="0.2">
      <c r="A32" s="43"/>
      <c r="B32" s="19">
        <v>25</v>
      </c>
      <c r="C32" s="19">
        <v>134</v>
      </c>
      <c r="D32" s="19">
        <f t="shared" si="1"/>
        <v>0.18656716417910449</v>
      </c>
      <c r="E32" s="51">
        <f>AVERAGE(D32:D39)</f>
        <v>0.21737292411676504</v>
      </c>
      <c r="F32" s="51">
        <f>STDEV(D32:D39)</f>
        <v>2.8494443205284145E-2</v>
      </c>
      <c r="G32" s="47" t="s">
        <v>6</v>
      </c>
    </row>
    <row r="33" spans="1:8" ht="20.100000000000001" customHeight="1" x14ac:dyDescent="0.2">
      <c r="A33" s="43"/>
      <c r="B33" s="20">
        <v>33</v>
      </c>
      <c r="C33" s="20">
        <v>142</v>
      </c>
      <c r="D33" s="20">
        <f t="shared" si="1"/>
        <v>0.23239436619718309</v>
      </c>
      <c r="E33" s="40"/>
      <c r="F33" s="40"/>
      <c r="G33" s="32"/>
    </row>
    <row r="34" spans="1:8" ht="20.100000000000001" customHeight="1" x14ac:dyDescent="0.2">
      <c r="A34" s="43"/>
      <c r="B34" s="20">
        <v>32</v>
      </c>
      <c r="C34" s="20">
        <v>138</v>
      </c>
      <c r="D34" s="20">
        <f t="shared" si="1"/>
        <v>0.2318840579710145</v>
      </c>
      <c r="E34" s="40"/>
      <c r="F34" s="40"/>
      <c r="G34" s="32"/>
    </row>
    <row r="35" spans="1:8" ht="20.100000000000001" customHeight="1" x14ac:dyDescent="0.2">
      <c r="A35" s="43"/>
      <c r="B35" s="20">
        <v>28</v>
      </c>
      <c r="C35" s="20">
        <v>147</v>
      </c>
      <c r="D35" s="20">
        <f t="shared" si="1"/>
        <v>0.19047619047619047</v>
      </c>
      <c r="E35" s="40"/>
      <c r="F35" s="40"/>
      <c r="G35" s="32"/>
    </row>
    <row r="36" spans="1:8" ht="20.100000000000001" customHeight="1" x14ac:dyDescent="0.2">
      <c r="A36" s="43"/>
      <c r="B36" s="20">
        <v>24</v>
      </c>
      <c r="C36" s="20">
        <v>122</v>
      </c>
      <c r="D36" s="20">
        <f t="shared" si="1"/>
        <v>0.19672131147540983</v>
      </c>
      <c r="E36" s="40"/>
      <c r="F36" s="40"/>
      <c r="G36" s="32"/>
    </row>
    <row r="37" spans="1:8" ht="20.100000000000001" customHeight="1" x14ac:dyDescent="0.2">
      <c r="A37" s="43"/>
      <c r="B37" s="20">
        <v>28</v>
      </c>
      <c r="C37" s="20">
        <v>143</v>
      </c>
      <c r="D37" s="20">
        <f t="shared" si="1"/>
        <v>0.19580419580419581</v>
      </c>
      <c r="E37" s="40"/>
      <c r="F37" s="40"/>
      <c r="G37" s="32"/>
    </row>
    <row r="38" spans="1:8" ht="20.100000000000001" customHeight="1" x14ac:dyDescent="0.2">
      <c r="A38" s="43"/>
      <c r="B38" s="20">
        <v>31</v>
      </c>
      <c r="C38" s="20">
        <v>118</v>
      </c>
      <c r="D38" s="20">
        <f t="shared" si="1"/>
        <v>0.26271186440677968</v>
      </c>
      <c r="E38" s="40"/>
      <c r="F38" s="40"/>
      <c r="G38" s="32"/>
      <c r="H38" s="3"/>
    </row>
    <row r="39" spans="1:8" ht="20.100000000000001" customHeight="1" x14ac:dyDescent="0.2">
      <c r="A39" s="44"/>
      <c r="B39" s="20">
        <v>32</v>
      </c>
      <c r="C39" s="20">
        <v>132</v>
      </c>
      <c r="D39" s="20">
        <f t="shared" si="1"/>
        <v>0.24242424242424243</v>
      </c>
      <c r="E39" s="52"/>
      <c r="F39" s="52"/>
      <c r="G39" s="48"/>
      <c r="H39" s="3"/>
    </row>
    <row r="40" spans="1:8" s="2" customFormat="1" ht="20.100000000000001" customHeight="1" x14ac:dyDescent="0.2">
      <c r="A40" s="23"/>
      <c r="B40" s="21"/>
      <c r="C40" s="21"/>
      <c r="D40" s="21"/>
      <c r="E40" s="21"/>
      <c r="F40" s="21"/>
      <c r="G40" s="21"/>
      <c r="H40" s="4"/>
    </row>
    <row r="41" spans="1:8" ht="20.100000000000001" customHeight="1" x14ac:dyDescent="0.2">
      <c r="H41" s="3"/>
    </row>
    <row r="42" spans="1:8" ht="20.100000000000001" customHeight="1" x14ac:dyDescent="0.2">
      <c r="H42" s="3"/>
    </row>
    <row r="43" spans="1:8" x14ac:dyDescent="0.2">
      <c r="H43" s="3"/>
    </row>
  </sheetData>
  <mergeCells count="19">
    <mergeCell ref="A24:A39"/>
    <mergeCell ref="G16:G23"/>
    <mergeCell ref="G24:G31"/>
    <mergeCell ref="G32:G39"/>
    <mergeCell ref="E16:E23"/>
    <mergeCell ref="F16:F23"/>
    <mergeCell ref="E24:E31"/>
    <mergeCell ref="F24:F31"/>
    <mergeCell ref="E32:E39"/>
    <mergeCell ref="F32:F39"/>
    <mergeCell ref="B6:C6"/>
    <mergeCell ref="A6:A7"/>
    <mergeCell ref="G6:G7"/>
    <mergeCell ref="G8:G15"/>
    <mergeCell ref="A8:A23"/>
    <mergeCell ref="E6:E7"/>
    <mergeCell ref="F6:F7"/>
    <mergeCell ref="E8:E15"/>
    <mergeCell ref="F8:F15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53A3-2F46-41E7-A757-8FD3C00302C0}">
  <dimension ref="A1:G45"/>
  <sheetViews>
    <sheetView workbookViewId="0">
      <selection activeCell="H7" sqref="H7"/>
    </sheetView>
  </sheetViews>
  <sheetFormatPr defaultRowHeight="12.75" x14ac:dyDescent="0.2"/>
  <cols>
    <col min="1" max="1" width="19.5703125" customWidth="1"/>
    <col min="2" max="3" width="18.7109375" customWidth="1"/>
    <col min="4" max="6" width="13.5703125" customWidth="1"/>
    <col min="7" max="7" width="19" customWidth="1"/>
    <col min="10" max="10" width="13.5703125" bestFit="1" customWidth="1"/>
  </cols>
  <sheetData>
    <row r="1" spans="1:7" ht="20.100000000000001" customHeight="1" x14ac:dyDescent="0.25">
      <c r="A1" s="7" t="s">
        <v>18</v>
      </c>
      <c r="B1" s="1"/>
      <c r="C1" s="1"/>
      <c r="D1" s="1"/>
      <c r="E1" s="1"/>
      <c r="F1" s="1"/>
      <c r="G1" s="1"/>
    </row>
    <row r="2" spans="1:7" ht="20.100000000000001" customHeight="1" x14ac:dyDescent="0.25">
      <c r="A2" s="7" t="s">
        <v>16</v>
      </c>
      <c r="B2" s="1"/>
      <c r="C2" s="1"/>
      <c r="D2" s="1"/>
      <c r="E2" s="1"/>
      <c r="F2" s="1"/>
      <c r="G2" s="1"/>
    </row>
    <row r="3" spans="1:7" ht="20.100000000000001" customHeight="1" x14ac:dyDescent="0.25">
      <c r="A3" s="8" t="s">
        <v>11</v>
      </c>
      <c r="B3" s="1"/>
      <c r="C3" s="1"/>
      <c r="D3" s="1"/>
      <c r="E3" s="1"/>
      <c r="F3" s="1"/>
      <c r="G3" s="1"/>
    </row>
    <row r="4" spans="1:7" ht="20.100000000000001" customHeight="1" x14ac:dyDescent="0.25">
      <c r="A4" s="8" t="s">
        <v>17</v>
      </c>
      <c r="B4" s="1"/>
      <c r="C4" s="1"/>
      <c r="D4" s="1"/>
      <c r="E4" s="1"/>
      <c r="F4" s="1"/>
      <c r="G4" s="1"/>
    </row>
    <row r="5" spans="1:7" ht="20.100000000000001" customHeight="1" thickBot="1" x14ac:dyDescent="0.25">
      <c r="A5" s="1"/>
      <c r="B5" s="1"/>
      <c r="C5" s="1"/>
      <c r="D5" s="1"/>
      <c r="E5" s="1"/>
      <c r="F5" s="1"/>
      <c r="G5" s="1"/>
    </row>
    <row r="6" spans="1:7" ht="50.1" customHeight="1" x14ac:dyDescent="0.2">
      <c r="A6" s="53" t="s">
        <v>0</v>
      </c>
      <c r="B6" s="26" t="s">
        <v>1</v>
      </c>
      <c r="C6" s="26"/>
      <c r="D6" s="5" t="s">
        <v>7</v>
      </c>
      <c r="E6" s="55" t="s">
        <v>9</v>
      </c>
      <c r="F6" s="55" t="s">
        <v>10</v>
      </c>
      <c r="G6" s="29" t="s">
        <v>2</v>
      </c>
    </row>
    <row r="7" spans="1:7" ht="50.1" customHeight="1" thickBot="1" x14ac:dyDescent="0.25">
      <c r="A7" s="54"/>
      <c r="B7" s="9" t="s">
        <v>19</v>
      </c>
      <c r="C7" s="9" t="s">
        <v>20</v>
      </c>
      <c r="D7" s="6" t="s">
        <v>8</v>
      </c>
      <c r="E7" s="56"/>
      <c r="F7" s="56"/>
      <c r="G7" s="30"/>
    </row>
    <row r="8" spans="1:7" ht="20.100000000000001" customHeight="1" x14ac:dyDescent="0.2">
      <c r="A8" s="60" t="s">
        <v>4</v>
      </c>
      <c r="B8" s="10">
        <v>0</v>
      </c>
      <c r="C8" s="10">
        <v>277</v>
      </c>
      <c r="D8" s="10">
        <v>0</v>
      </c>
      <c r="E8" s="39">
        <f>AVERAGE(D8:D15)</f>
        <v>4.084967320261438E-4</v>
      </c>
      <c r="F8" s="39">
        <f>STDEV(D8:D15)</f>
        <v>1.155403237232921E-3</v>
      </c>
      <c r="G8" s="31" t="s">
        <v>12</v>
      </c>
    </row>
    <row r="9" spans="1:7" ht="20.100000000000001" customHeight="1" x14ac:dyDescent="0.2">
      <c r="A9" s="61"/>
      <c r="B9" s="11">
        <v>0</v>
      </c>
      <c r="C9" s="11">
        <v>298</v>
      </c>
      <c r="D9" s="11">
        <v>0</v>
      </c>
      <c r="E9" s="40"/>
      <c r="F9" s="40"/>
      <c r="G9" s="32"/>
    </row>
    <row r="10" spans="1:7" ht="20.100000000000001" customHeight="1" x14ac:dyDescent="0.2">
      <c r="A10" s="61"/>
      <c r="B10" s="11">
        <v>1</v>
      </c>
      <c r="C10" s="11">
        <v>267</v>
      </c>
      <c r="D10" s="11">
        <v>0</v>
      </c>
      <c r="E10" s="40"/>
      <c r="F10" s="40"/>
      <c r="G10" s="32"/>
    </row>
    <row r="11" spans="1:7" ht="20.100000000000001" customHeight="1" x14ac:dyDescent="0.2">
      <c r="A11" s="61"/>
      <c r="B11" s="11">
        <v>0</v>
      </c>
      <c r="C11" s="11">
        <v>312</v>
      </c>
      <c r="D11" s="11">
        <f t="shared" ref="D11:D23" si="0">B11/C11</f>
        <v>0</v>
      </c>
      <c r="E11" s="40"/>
      <c r="F11" s="40"/>
      <c r="G11" s="32"/>
    </row>
    <row r="12" spans="1:7" ht="20.100000000000001" customHeight="1" x14ac:dyDescent="0.2">
      <c r="A12" s="61"/>
      <c r="B12" s="11">
        <v>0</v>
      </c>
      <c r="C12" s="11">
        <v>299</v>
      </c>
      <c r="D12" s="11">
        <f t="shared" si="0"/>
        <v>0</v>
      </c>
      <c r="E12" s="40"/>
      <c r="F12" s="40"/>
      <c r="G12" s="32"/>
    </row>
    <row r="13" spans="1:7" ht="20.100000000000001" customHeight="1" x14ac:dyDescent="0.2">
      <c r="A13" s="61"/>
      <c r="B13" s="11">
        <v>0</v>
      </c>
      <c r="C13" s="11">
        <v>285</v>
      </c>
      <c r="D13" s="11">
        <f t="shared" si="0"/>
        <v>0</v>
      </c>
      <c r="E13" s="40"/>
      <c r="F13" s="40"/>
      <c r="G13" s="32"/>
    </row>
    <row r="14" spans="1:7" ht="20.100000000000001" customHeight="1" x14ac:dyDescent="0.2">
      <c r="A14" s="61"/>
      <c r="B14" s="11">
        <v>1</v>
      </c>
      <c r="C14" s="11">
        <v>306</v>
      </c>
      <c r="D14" s="11">
        <f t="shared" si="0"/>
        <v>3.2679738562091504E-3</v>
      </c>
      <c r="E14" s="40"/>
      <c r="F14" s="40"/>
      <c r="G14" s="32"/>
    </row>
    <row r="15" spans="1:7" ht="20.100000000000001" customHeight="1" thickBot="1" x14ac:dyDescent="0.25">
      <c r="A15" s="61"/>
      <c r="B15" s="11">
        <v>0</v>
      </c>
      <c r="C15" s="11">
        <v>284</v>
      </c>
      <c r="D15" s="12">
        <f t="shared" si="0"/>
        <v>0</v>
      </c>
      <c r="E15" s="41"/>
      <c r="F15" s="41"/>
      <c r="G15" s="33"/>
    </row>
    <row r="16" spans="1:7" ht="20.100000000000001" customHeight="1" x14ac:dyDescent="0.2">
      <c r="A16" s="61"/>
      <c r="B16" s="13">
        <v>0</v>
      </c>
      <c r="C16" s="13">
        <v>258</v>
      </c>
      <c r="D16" s="13">
        <f t="shared" si="0"/>
        <v>0</v>
      </c>
      <c r="E16" s="49">
        <f>AVERAGE(D16:D23)</f>
        <v>4.3252595155709344E-4</v>
      </c>
      <c r="F16" s="49">
        <f>STDEV(D16:D23)</f>
        <v>1.2233681335407397E-3</v>
      </c>
      <c r="G16" s="45" t="s">
        <v>13</v>
      </c>
    </row>
    <row r="17" spans="1:7" ht="20.100000000000001" customHeight="1" x14ac:dyDescent="0.2">
      <c r="A17" s="61"/>
      <c r="B17" s="14">
        <v>1</v>
      </c>
      <c r="C17" s="14">
        <v>289</v>
      </c>
      <c r="D17" s="14">
        <f t="shared" si="0"/>
        <v>3.4602076124567475E-3</v>
      </c>
      <c r="E17" s="40"/>
      <c r="F17" s="40"/>
      <c r="G17" s="32"/>
    </row>
    <row r="18" spans="1:7" ht="20.100000000000001" customHeight="1" x14ac:dyDescent="0.2">
      <c r="A18" s="61"/>
      <c r="B18" s="14">
        <v>0</v>
      </c>
      <c r="C18" s="14">
        <v>293</v>
      </c>
      <c r="D18" s="14">
        <f t="shared" si="0"/>
        <v>0</v>
      </c>
      <c r="E18" s="40"/>
      <c r="F18" s="40"/>
      <c r="G18" s="32"/>
    </row>
    <row r="19" spans="1:7" ht="20.100000000000001" customHeight="1" x14ac:dyDescent="0.2">
      <c r="A19" s="61"/>
      <c r="B19" s="14">
        <v>0</v>
      </c>
      <c r="C19" s="14">
        <v>302</v>
      </c>
      <c r="D19" s="14">
        <f t="shared" si="0"/>
        <v>0</v>
      </c>
      <c r="E19" s="40"/>
      <c r="F19" s="40"/>
      <c r="G19" s="32"/>
    </row>
    <row r="20" spans="1:7" ht="20.100000000000001" customHeight="1" x14ac:dyDescent="0.2">
      <c r="A20" s="61"/>
      <c r="B20" s="14">
        <v>0</v>
      </c>
      <c r="C20" s="14">
        <v>284</v>
      </c>
      <c r="D20" s="14">
        <f t="shared" si="0"/>
        <v>0</v>
      </c>
      <c r="E20" s="40"/>
      <c r="F20" s="40"/>
      <c r="G20" s="32"/>
    </row>
    <row r="21" spans="1:7" ht="20.100000000000001" customHeight="1" x14ac:dyDescent="0.2">
      <c r="A21" s="61"/>
      <c r="B21" s="14">
        <v>0</v>
      </c>
      <c r="C21" s="14">
        <v>274</v>
      </c>
      <c r="D21" s="14">
        <f t="shared" si="0"/>
        <v>0</v>
      </c>
      <c r="E21" s="40"/>
      <c r="F21" s="40"/>
      <c r="G21" s="32"/>
    </row>
    <row r="22" spans="1:7" ht="20.100000000000001" customHeight="1" x14ac:dyDescent="0.2">
      <c r="A22" s="61"/>
      <c r="B22" s="14">
        <v>0</v>
      </c>
      <c r="C22" s="14">
        <v>279</v>
      </c>
      <c r="D22" s="14">
        <f t="shared" si="0"/>
        <v>0</v>
      </c>
      <c r="E22" s="40"/>
      <c r="F22" s="40"/>
      <c r="G22" s="32"/>
    </row>
    <row r="23" spans="1:7" ht="20.100000000000001" customHeight="1" thickBot="1" x14ac:dyDescent="0.25">
      <c r="A23" s="62"/>
      <c r="B23" s="14">
        <v>0</v>
      </c>
      <c r="C23" s="14">
        <v>312</v>
      </c>
      <c r="D23" s="15">
        <f t="shared" si="0"/>
        <v>0</v>
      </c>
      <c r="E23" s="41"/>
      <c r="F23" s="41"/>
      <c r="G23" s="33"/>
    </row>
    <row r="24" spans="1:7" ht="20.100000000000001" customHeight="1" x14ac:dyDescent="0.2">
      <c r="A24" s="57" t="s">
        <v>5</v>
      </c>
      <c r="B24" s="16">
        <v>34</v>
      </c>
      <c r="C24" s="16">
        <v>156</v>
      </c>
      <c r="D24" s="16">
        <f>B24/C24</f>
        <v>0.21794871794871795</v>
      </c>
      <c r="E24" s="50">
        <f>AVERAGE(D24:D31)</f>
        <v>0.25940949926918239</v>
      </c>
      <c r="F24" s="50">
        <f>STDEV(D24:D31)</f>
        <v>4.6852175772994636E-2</v>
      </c>
      <c r="G24" s="46" t="s">
        <v>12</v>
      </c>
    </row>
    <row r="25" spans="1:7" ht="20.100000000000001" customHeight="1" x14ac:dyDescent="0.2">
      <c r="A25" s="58"/>
      <c r="B25" s="17">
        <v>38</v>
      </c>
      <c r="C25" s="17">
        <v>167</v>
      </c>
      <c r="D25" s="17">
        <f t="shared" ref="D25:D39" si="1">B25/C25</f>
        <v>0.22754491017964071</v>
      </c>
      <c r="E25" s="40"/>
      <c r="F25" s="40"/>
      <c r="G25" s="32"/>
    </row>
    <row r="26" spans="1:7" ht="20.100000000000001" customHeight="1" x14ac:dyDescent="0.2">
      <c r="A26" s="58"/>
      <c r="B26" s="17">
        <v>42</v>
      </c>
      <c r="C26" s="17">
        <v>143</v>
      </c>
      <c r="D26" s="17">
        <f t="shared" si="1"/>
        <v>0.2937062937062937</v>
      </c>
      <c r="E26" s="40"/>
      <c r="F26" s="40"/>
      <c r="G26" s="32"/>
    </row>
    <row r="27" spans="1:7" ht="20.100000000000001" customHeight="1" x14ac:dyDescent="0.2">
      <c r="A27" s="58"/>
      <c r="B27" s="17">
        <v>41</v>
      </c>
      <c r="C27" s="17">
        <v>129</v>
      </c>
      <c r="D27" s="17">
        <f t="shared" si="1"/>
        <v>0.31782945736434109</v>
      </c>
      <c r="E27" s="40"/>
      <c r="F27" s="40"/>
      <c r="G27" s="32"/>
    </row>
    <row r="28" spans="1:7" ht="20.100000000000001" customHeight="1" x14ac:dyDescent="0.2">
      <c r="A28" s="58"/>
      <c r="B28" s="17">
        <v>33</v>
      </c>
      <c r="C28" s="17">
        <v>157</v>
      </c>
      <c r="D28" s="17">
        <f t="shared" si="1"/>
        <v>0.21019108280254778</v>
      </c>
      <c r="E28" s="40"/>
      <c r="F28" s="40"/>
      <c r="G28" s="32"/>
    </row>
    <row r="29" spans="1:7" ht="20.100000000000001" customHeight="1" x14ac:dyDescent="0.2">
      <c r="A29" s="58"/>
      <c r="B29" s="17">
        <v>39</v>
      </c>
      <c r="C29" s="17">
        <v>166</v>
      </c>
      <c r="D29" s="17">
        <f t="shared" si="1"/>
        <v>0.23493975903614459</v>
      </c>
      <c r="E29" s="40"/>
      <c r="F29" s="40"/>
      <c r="G29" s="32"/>
    </row>
    <row r="30" spans="1:7" ht="20.100000000000001" customHeight="1" x14ac:dyDescent="0.2">
      <c r="A30" s="58"/>
      <c r="B30" s="17">
        <v>47</v>
      </c>
      <c r="C30" s="17">
        <v>143</v>
      </c>
      <c r="D30" s="17">
        <f t="shared" si="1"/>
        <v>0.32867132867132864</v>
      </c>
      <c r="E30" s="40"/>
      <c r="F30" s="40"/>
      <c r="G30" s="32"/>
    </row>
    <row r="31" spans="1:7" ht="20.100000000000001" customHeight="1" thickBot="1" x14ac:dyDescent="0.25">
      <c r="A31" s="58"/>
      <c r="B31" s="17">
        <v>33</v>
      </c>
      <c r="C31" s="17">
        <v>135</v>
      </c>
      <c r="D31" s="18">
        <f t="shared" si="1"/>
        <v>0.24444444444444444</v>
      </c>
      <c r="E31" s="41"/>
      <c r="F31" s="41"/>
      <c r="G31" s="33"/>
    </row>
    <row r="32" spans="1:7" ht="20.100000000000001" customHeight="1" x14ac:dyDescent="0.2">
      <c r="A32" s="58"/>
      <c r="B32" s="19">
        <v>18</v>
      </c>
      <c r="C32" s="19">
        <v>189</v>
      </c>
      <c r="D32" s="19">
        <f t="shared" si="1"/>
        <v>9.5238095238095233E-2</v>
      </c>
      <c r="E32" s="51">
        <f>AVERAGE(D32:D39)</f>
        <v>0.11460182296202241</v>
      </c>
      <c r="F32" s="51">
        <f>STDEV(D32:D39)</f>
        <v>2.5251142282157139E-2</v>
      </c>
      <c r="G32" s="47" t="s">
        <v>13</v>
      </c>
    </row>
    <row r="33" spans="1:7" ht="20.100000000000001" customHeight="1" x14ac:dyDescent="0.2">
      <c r="A33" s="58"/>
      <c r="B33" s="20">
        <v>22</v>
      </c>
      <c r="C33" s="20">
        <v>194</v>
      </c>
      <c r="D33" s="20">
        <f t="shared" si="1"/>
        <v>0.1134020618556701</v>
      </c>
      <c r="E33" s="40"/>
      <c r="F33" s="40"/>
      <c r="G33" s="32"/>
    </row>
    <row r="34" spans="1:7" ht="20.100000000000001" customHeight="1" x14ac:dyDescent="0.2">
      <c r="A34" s="58"/>
      <c r="B34" s="20">
        <v>28</v>
      </c>
      <c r="C34" s="20">
        <v>188</v>
      </c>
      <c r="D34" s="20">
        <f t="shared" si="1"/>
        <v>0.14893617021276595</v>
      </c>
      <c r="E34" s="40"/>
      <c r="F34" s="40"/>
      <c r="G34" s="32"/>
    </row>
    <row r="35" spans="1:7" ht="20.100000000000001" customHeight="1" x14ac:dyDescent="0.2">
      <c r="A35" s="58"/>
      <c r="B35" s="20">
        <v>19</v>
      </c>
      <c r="C35" s="20">
        <v>202</v>
      </c>
      <c r="D35" s="20">
        <f t="shared" si="1"/>
        <v>9.405940594059406E-2</v>
      </c>
      <c r="E35" s="40"/>
      <c r="F35" s="40"/>
      <c r="G35" s="32"/>
    </row>
    <row r="36" spans="1:7" ht="20.100000000000001" customHeight="1" x14ac:dyDescent="0.2">
      <c r="A36" s="58"/>
      <c r="B36" s="20">
        <v>22</v>
      </c>
      <c r="C36" s="20">
        <v>188</v>
      </c>
      <c r="D36" s="20">
        <f t="shared" si="1"/>
        <v>0.11702127659574468</v>
      </c>
      <c r="E36" s="40"/>
      <c r="F36" s="40"/>
      <c r="G36" s="32"/>
    </row>
    <row r="37" spans="1:7" ht="20.100000000000001" customHeight="1" x14ac:dyDescent="0.2">
      <c r="A37" s="58"/>
      <c r="B37" s="20">
        <v>19</v>
      </c>
      <c r="C37" s="20">
        <v>211</v>
      </c>
      <c r="D37" s="20">
        <f t="shared" si="1"/>
        <v>9.004739336492891E-2</v>
      </c>
      <c r="E37" s="40"/>
      <c r="F37" s="40"/>
      <c r="G37" s="32"/>
    </row>
    <row r="38" spans="1:7" ht="20.100000000000001" customHeight="1" x14ac:dyDescent="0.2">
      <c r="A38" s="58"/>
      <c r="B38" s="20">
        <v>20</v>
      </c>
      <c r="C38" s="20">
        <v>196</v>
      </c>
      <c r="D38" s="20">
        <f t="shared" si="1"/>
        <v>0.10204081632653061</v>
      </c>
      <c r="E38" s="40"/>
      <c r="F38" s="40"/>
      <c r="G38" s="32"/>
    </row>
    <row r="39" spans="1:7" ht="20.100000000000001" customHeight="1" x14ac:dyDescent="0.2">
      <c r="A39" s="59"/>
      <c r="B39" s="20">
        <v>27</v>
      </c>
      <c r="C39" s="20">
        <v>173</v>
      </c>
      <c r="D39" s="20">
        <f t="shared" si="1"/>
        <v>0.15606936416184972</v>
      </c>
      <c r="E39" s="52"/>
      <c r="F39" s="52"/>
      <c r="G39" s="48"/>
    </row>
    <row r="40" spans="1:7" ht="20.100000000000001" customHeight="1" x14ac:dyDescent="0.2"/>
    <row r="41" spans="1:7" ht="20.100000000000001" customHeight="1" x14ac:dyDescent="0.2"/>
    <row r="42" spans="1:7" ht="20.100000000000001" customHeight="1" x14ac:dyDescent="0.2"/>
    <row r="43" spans="1:7" ht="20.100000000000001" customHeight="1" x14ac:dyDescent="0.2"/>
    <row r="44" spans="1:7" ht="20.100000000000001" customHeight="1" x14ac:dyDescent="0.2"/>
    <row r="45" spans="1:7" ht="20.100000000000001" customHeight="1" x14ac:dyDescent="0.2"/>
  </sheetData>
  <mergeCells count="19">
    <mergeCell ref="F16:F23"/>
    <mergeCell ref="G16:G23"/>
    <mergeCell ref="A24:A39"/>
    <mergeCell ref="E24:E31"/>
    <mergeCell ref="F24:F31"/>
    <mergeCell ref="G24:G31"/>
    <mergeCell ref="E32:E39"/>
    <mergeCell ref="F32:F39"/>
    <mergeCell ref="G32:G39"/>
    <mergeCell ref="A8:A23"/>
    <mergeCell ref="E8:E15"/>
    <mergeCell ref="F8:F15"/>
    <mergeCell ref="G8:G15"/>
    <mergeCell ref="E16:E23"/>
    <mergeCell ref="A6:A7"/>
    <mergeCell ref="B6:C6"/>
    <mergeCell ref="E6:E7"/>
    <mergeCell ref="F6:F7"/>
    <mergeCell ref="G6:G7"/>
  </mergeCells>
  <phoneticPr fontId="6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source data 1</vt:lpstr>
      <vt:lpstr>source data 2</vt:lpstr>
    </vt:vector>
  </TitlesOfParts>
  <Company>UniversitätsSpital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Storti Federica</dc:creator>
  <cp:lastModifiedBy>Lenovo</cp:lastModifiedBy>
  <dcterms:created xsi:type="dcterms:W3CDTF">2019-03-11T12:09:52Z</dcterms:created>
  <dcterms:modified xsi:type="dcterms:W3CDTF">2020-03-14T03:49:21Z</dcterms:modified>
</cp:coreProperties>
</file>