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621"/>
  <workbookPr autoCompressPictures="0"/>
  <bookViews>
    <workbookView xWindow="-33280" yWindow="0" windowWidth="25600" windowHeight="16060"/>
  </bookViews>
  <sheets>
    <sheet name="C_raw data" sheetId="1" r:id="rId1"/>
    <sheet name="C_normality test" sheetId="2" r:id="rId2"/>
    <sheet name="C_Stats" sheetId="3" r:id="rId3"/>
    <sheet name="H_Raw data" sheetId="4" r:id="rId4"/>
    <sheet name="I_raw data" sheetId="5" r:id="rId5"/>
    <sheet name="I_normality test" sheetId="6" r:id="rId6"/>
    <sheet name="I_stats" sheetId="7" r:id="rId7"/>
    <sheet name="J_raw data" sheetId="8" r:id="rId8"/>
    <sheet name="J_stats" sheetId="11" r:id="rId9"/>
    <sheet name="K_raw data" sheetId="9" r:id="rId10"/>
    <sheet name="K_linear regression" sheetId="10" r:id="rId11"/>
  </sheets>
  <definedNames>
    <definedName name="_xlnm.Print_Area" localSheetId="0">'C_raw data'!$A$1:$J$20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B18" i="1"/>
  <c r="C18" i="1"/>
  <c r="D17" i="1"/>
  <c r="C17" i="1"/>
  <c r="B17" i="1"/>
</calcChain>
</file>

<file path=xl/sharedStrings.xml><?xml version="1.0" encoding="utf-8"?>
<sst xmlns="http://schemas.openxmlformats.org/spreadsheetml/2006/main" count="341" uniqueCount="149">
  <si>
    <t>A vs Control</t>
  </si>
  <si>
    <t>RM vs CA</t>
  </si>
  <si>
    <t>RM vs CI</t>
  </si>
  <si>
    <t>RM vs NAWM</t>
  </si>
  <si>
    <t>RM vs Control</t>
  </si>
  <si>
    <t>CA vs CI</t>
  </si>
  <si>
    <t>CA vs NAWM</t>
  </si>
  <si>
    <t>CA vs Control</t>
  </si>
  <si>
    <t>CI vs NAWM</t>
  </si>
  <si>
    <t>CI vs Control</t>
  </si>
  <si>
    <t>NAWM vs Control</t>
  </si>
  <si>
    <t>Remyelination score</t>
  </si>
  <si>
    <t>Average NDST1+ cells/patient</t>
  </si>
  <si>
    <t>Best-fit values</t>
  </si>
  <si>
    <t>Slope</t>
  </si>
  <si>
    <t>175.5 ± 48.41</t>
  </si>
  <si>
    <t>Y-intercept when X=0.0</t>
  </si>
  <si>
    <t>-26.33 ± 93.07</t>
  </si>
  <si>
    <t>X-intercept when Y=0.0</t>
  </si>
  <si>
    <t>1/slope</t>
  </si>
  <si>
    <t>95% Confidence Intervals</t>
  </si>
  <si>
    <t>61.05 to 290.0</t>
  </si>
  <si>
    <t>-246.4 to 193.8</t>
  </si>
  <si>
    <t>-3.035 to 0.8886</t>
  </si>
  <si>
    <t>Goodness of Fit</t>
  </si>
  <si>
    <t>Sy.x</t>
  </si>
  <si>
    <t>Is slope significantly non-zero?</t>
  </si>
  <si>
    <t>F</t>
  </si>
  <si>
    <t>DFn, DFd</t>
  </si>
  <si>
    <t>1.000, 7.000</t>
  </si>
  <si>
    <t>Deviation from zero?</t>
  </si>
  <si>
    <t>Significant</t>
  </si>
  <si>
    <t>Data</t>
  </si>
  <si>
    <t>Number of X values</t>
  </si>
  <si>
    <t>Maximum number of Y replicates</t>
  </si>
  <si>
    <t>Total number of values</t>
  </si>
  <si>
    <t>Number of missing values</t>
  </si>
  <si>
    <t>Olig2+ NDST1+ cells*1000000</t>
  </si>
  <si>
    <t>Area µm²</t>
  </si>
  <si>
    <t>Number of XY Pairs</t>
  </si>
  <si>
    <t>Spearman r</t>
  </si>
  <si>
    <t>-0.6744 to -0.2137</t>
  </si>
  <si>
    <t>P value (two-tailed)</t>
  </si>
  <si>
    <t>***</t>
  </si>
  <si>
    <t>Is the correlation significant? (alpha=0.05)</t>
  </si>
  <si>
    <t xml:space="preserve">Mean </t>
  </si>
  <si>
    <t>SD</t>
  </si>
  <si>
    <t xml:space="preserve">C normality test </t>
  </si>
  <si>
    <t>CO14</t>
  </si>
  <si>
    <t>CO25</t>
  </si>
  <si>
    <t>Lesions</t>
  </si>
  <si>
    <t>NAWM</t>
  </si>
  <si>
    <t>Controls</t>
  </si>
  <si>
    <t>MS122</t>
  </si>
  <si>
    <t>MS176</t>
  </si>
  <si>
    <t>MS136</t>
  </si>
  <si>
    <t>MS154</t>
  </si>
  <si>
    <t>MS207</t>
  </si>
  <si>
    <t>MS230</t>
  </si>
  <si>
    <t>MS187</t>
  </si>
  <si>
    <t>MS121</t>
  </si>
  <si>
    <t>MS100</t>
  </si>
  <si>
    <t>Number of values</t>
  </si>
  <si>
    <t>Minimum</t>
  </si>
  <si>
    <t>Maximum</t>
  </si>
  <si>
    <t>D'Agostino &amp; Pearson omnibus normality test</t>
  </si>
  <si>
    <t>K2</t>
  </si>
  <si>
    <t>N too small</t>
  </si>
  <si>
    <t>P value</t>
  </si>
  <si>
    <t>Passed normality test (alpha=0.05)?</t>
  </si>
  <si>
    <t>Yes</t>
  </si>
  <si>
    <t>P value summary</t>
  </si>
  <si>
    <t>ns</t>
  </si>
  <si>
    <t>Sum</t>
  </si>
  <si>
    <t>Parameter</t>
  </si>
  <si>
    <t>Table Analyzed</t>
  </si>
  <si>
    <t>*MS NAWM vs MS lesions normalised per area</t>
  </si>
  <si>
    <t>Kruskal-Wallis test</t>
  </si>
  <si>
    <t>Exact or approximate P value?</t>
  </si>
  <si>
    <t>Gaussian Approximation</t>
  </si>
  <si>
    <t>**</t>
  </si>
  <si>
    <t>Do the medians vary signif. (P &lt; 0.05)</t>
  </si>
  <si>
    <t>Number of groups</t>
  </si>
  <si>
    <t>Kruskal-Wallis statistic</t>
  </si>
  <si>
    <t>Dunn's Multiple Comparison Test</t>
  </si>
  <si>
    <t>Difference in rank sum</t>
  </si>
  <si>
    <t>Significant? P &lt; 0.05?</t>
  </si>
  <si>
    <t>Summary</t>
  </si>
  <si>
    <t>Lesions vs NAWM</t>
  </si>
  <si>
    <t>No</t>
  </si>
  <si>
    <t>Lesions vs Controls</t>
  </si>
  <si>
    <t>NAWM vs Controls</t>
  </si>
  <si>
    <t>P value Typo in manuscript!</t>
  </si>
  <si>
    <t>Column A</t>
  </si>
  <si>
    <t>vs</t>
  </si>
  <si>
    <t>Column B</t>
  </si>
  <si>
    <t>Paired t test</t>
  </si>
  <si>
    <t>Are means signif. different? (P &lt; 0.05)</t>
  </si>
  <si>
    <t>One- or two-tailed P value?</t>
  </si>
  <si>
    <t>Two-tailed</t>
  </si>
  <si>
    <t>t, df</t>
  </si>
  <si>
    <t>t=3.392 df=8</t>
  </si>
  <si>
    <t>Number of pairs</t>
  </si>
  <si>
    <t>How big is the difference?</t>
  </si>
  <si>
    <t>Mean of differences</t>
  </si>
  <si>
    <t>95% confidence interval</t>
  </si>
  <si>
    <t>56675 to 297469</t>
  </si>
  <si>
    <t>R square</t>
  </si>
  <si>
    <t>How effective was the pairing?</t>
  </si>
  <si>
    <t>Correlation coefficient (r)</t>
  </si>
  <si>
    <t>P Value (one tailed)</t>
  </si>
  <si>
    <t>*</t>
  </si>
  <si>
    <t>Was the pairing significantly effective?</t>
  </si>
  <si>
    <t>PAIRED T-TEST</t>
  </si>
  <si>
    <t>KRUSKAL-WALLIS</t>
  </si>
  <si>
    <t>OLIG2+ proportion</t>
  </si>
  <si>
    <t>GFAP+ proportion</t>
  </si>
  <si>
    <t>NEUN+ proportion</t>
  </si>
  <si>
    <t>IBA1+ cells</t>
  </si>
  <si>
    <t>RM</t>
  </si>
  <si>
    <t>A</t>
  </si>
  <si>
    <t>CA</t>
  </si>
  <si>
    <t>CI</t>
  </si>
  <si>
    <t>Control</t>
  </si>
  <si>
    <t>MS154,A2E2</t>
  </si>
  <si>
    <t>MS176,P4D1</t>
  </si>
  <si>
    <t>MS100,P2E2</t>
  </si>
  <si>
    <t>MS136,P1D3</t>
  </si>
  <si>
    <t>MS207,P2C4</t>
  </si>
  <si>
    <t>MS146,P3B4</t>
  </si>
  <si>
    <t>MS207,A2D3</t>
  </si>
  <si>
    <t>MS187,P3D1</t>
  </si>
  <si>
    <t>MS154,A2D7</t>
  </si>
  <si>
    <t>MS207,A2B3</t>
  </si>
  <si>
    <t>CO39</t>
  </si>
  <si>
    <t>CO28</t>
  </si>
  <si>
    <t>25% Percentile</t>
  </si>
  <si>
    <t>Median</t>
  </si>
  <si>
    <t>75% Percentile</t>
  </si>
  <si>
    <t>Mean</t>
  </si>
  <si>
    <t>Std. Deviation</t>
  </si>
  <si>
    <t>Std. Error</t>
  </si>
  <si>
    <t>Lower 95% CI of mean</t>
  </si>
  <si>
    <t>Upper 95% CI of mean</t>
  </si>
  <si>
    <t>%olig2 cells which are NDST1+</t>
  </si>
  <si>
    <t>A vs RM</t>
  </si>
  <si>
    <t>A vs CA</t>
  </si>
  <si>
    <t>A vs CI</t>
  </si>
  <si>
    <t>A vs NAWM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</si>
</sst>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10"/>
      <name val="Arial"/>
      <family val="2"/>
    </font>
    <font>
      <sz val="10"/>
      <name val="Arial"/>
    </font>
    <font>
      <b/>
      <sz val="10"/>
      <name val="Arial"/>
      <family val="2"/>
    </font>
    <font>
      <sz val="12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2" borderId="0" xfId="0" applyFill="1"/>
    <xf numFmtId="0" fontId="5" fillId="0" borderId="0" xfId="0" applyFont="1"/>
    <xf numFmtId="1" fontId="0" fillId="0" borderId="0" xfId="0" applyNumberFormat="1"/>
    <xf numFmtId="0" fontId="8" fillId="0" borderId="0" xfId="0" applyFont="1"/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G31" sqref="G31"/>
    </sheetView>
  </sheetViews>
  <sheetFormatPr baseColWidth="10" defaultColWidth="8.83203125" defaultRowHeight="14" x14ac:dyDescent="0"/>
  <cols>
    <col min="3" max="3" width="20.6640625" bestFit="1" customWidth="1"/>
    <col min="4" max="4" width="8.83203125" customWidth="1"/>
    <col min="5" max="5" width="11.1640625" customWidth="1"/>
    <col min="6" max="6" width="35" customWidth="1"/>
  </cols>
  <sheetData>
    <row r="1" spans="1:9">
      <c r="A1" s="2"/>
      <c r="B1" s="2" t="s">
        <v>50</v>
      </c>
      <c r="C1" s="2" t="s">
        <v>51</v>
      </c>
      <c r="D1" s="2" t="s">
        <v>52</v>
      </c>
    </row>
    <row r="2" spans="1:9">
      <c r="A2" s="3" t="s">
        <v>53</v>
      </c>
      <c r="B2" s="1">
        <v>384469.1</v>
      </c>
      <c r="C2" s="1">
        <v>132776.6</v>
      </c>
      <c r="D2" s="1"/>
      <c r="F2" s="12" t="s">
        <v>47</v>
      </c>
      <c r="G2" s="12"/>
    </row>
    <row r="3" spans="1:9">
      <c r="A3" s="3" t="s">
        <v>54</v>
      </c>
      <c r="B3" s="1">
        <v>113489.5</v>
      </c>
      <c r="C3" s="1">
        <v>37780.769999999997</v>
      </c>
      <c r="D3" s="1"/>
      <c r="F3" s="2"/>
      <c r="G3" s="2" t="s">
        <v>50</v>
      </c>
      <c r="H3" s="2" t="s">
        <v>51</v>
      </c>
      <c r="I3" s="2" t="s">
        <v>52</v>
      </c>
    </row>
    <row r="4" spans="1:9">
      <c r="A4" s="3" t="s">
        <v>55</v>
      </c>
      <c r="B4" s="1">
        <v>259114.2</v>
      </c>
      <c r="C4" s="1">
        <v>143863.20000000001</v>
      </c>
      <c r="D4" s="1"/>
      <c r="F4" s="3" t="s">
        <v>62</v>
      </c>
      <c r="G4" s="1">
        <v>9</v>
      </c>
      <c r="H4" s="1">
        <v>9</v>
      </c>
      <c r="I4" s="1">
        <v>4</v>
      </c>
    </row>
    <row r="5" spans="1:9">
      <c r="A5" s="3" t="s">
        <v>56</v>
      </c>
      <c r="B5" s="1">
        <v>107320.9</v>
      </c>
      <c r="C5" s="1">
        <v>89981.51</v>
      </c>
      <c r="D5" s="1"/>
      <c r="F5" s="3"/>
      <c r="G5" s="1"/>
      <c r="H5" s="1"/>
      <c r="I5" s="1"/>
    </row>
    <row r="6" spans="1:9">
      <c r="A6" s="3" t="s">
        <v>57</v>
      </c>
      <c r="B6" s="1">
        <v>399085.6</v>
      </c>
      <c r="C6" s="1">
        <v>108908.9</v>
      </c>
      <c r="D6" s="1"/>
      <c r="F6" s="3" t="s">
        <v>63</v>
      </c>
      <c r="G6" s="1">
        <v>54867</v>
      </c>
      <c r="H6" s="1">
        <v>23247</v>
      </c>
      <c r="I6" s="1">
        <v>1783</v>
      </c>
    </row>
    <row r="7" spans="1:9">
      <c r="A7" s="3" t="s">
        <v>58</v>
      </c>
      <c r="B7" s="1">
        <v>54867.01</v>
      </c>
      <c r="C7" s="1">
        <v>62343.3</v>
      </c>
      <c r="D7" s="1"/>
      <c r="F7" s="3" t="s">
        <v>64</v>
      </c>
      <c r="G7" s="1">
        <v>657102</v>
      </c>
      <c r="H7" s="1">
        <v>160530</v>
      </c>
      <c r="I7" s="1">
        <v>4698</v>
      </c>
    </row>
    <row r="8" spans="1:9">
      <c r="A8" s="3" t="s">
        <v>59</v>
      </c>
      <c r="B8" s="1">
        <v>215444.8</v>
      </c>
      <c r="C8" s="1">
        <v>71085.279999999999</v>
      </c>
      <c r="D8" s="1"/>
      <c r="F8" s="3"/>
      <c r="G8" s="1"/>
      <c r="H8" s="1"/>
      <c r="I8" s="1"/>
    </row>
    <row r="9" spans="1:9">
      <c r="A9" s="3" t="s">
        <v>60</v>
      </c>
      <c r="B9" s="1">
        <v>657101.69999999995</v>
      </c>
      <c r="C9" s="1">
        <v>160529.5</v>
      </c>
      <c r="D9" s="1"/>
      <c r="F9" s="3"/>
      <c r="G9" s="1"/>
      <c r="H9" s="1"/>
      <c r="I9" s="1"/>
    </row>
    <row r="10" spans="1:9">
      <c r="A10" s="3" t="s">
        <v>61</v>
      </c>
      <c r="B10" s="1">
        <v>233268</v>
      </c>
      <c r="C10" s="1">
        <v>23246.95</v>
      </c>
      <c r="D10" s="1"/>
      <c r="F10" s="3" t="s">
        <v>65</v>
      </c>
      <c r="G10" s="1"/>
      <c r="H10" s="1"/>
      <c r="I10" s="1"/>
    </row>
    <row r="11" spans="1:9">
      <c r="A11" s="3" t="s">
        <v>48</v>
      </c>
      <c r="B11" s="1"/>
      <c r="C11" s="1"/>
      <c r="D11" s="1">
        <v>3173.9369999999999</v>
      </c>
      <c r="F11" s="3" t="s">
        <v>66</v>
      </c>
      <c r="G11" s="1">
        <v>3.1520000000000001</v>
      </c>
      <c r="H11" s="1">
        <v>1.04</v>
      </c>
      <c r="I11" s="1" t="s">
        <v>67</v>
      </c>
    </row>
    <row r="12" spans="1:9">
      <c r="A12" s="3" t="s">
        <v>49</v>
      </c>
      <c r="B12" s="1"/>
      <c r="C12" s="1"/>
      <c r="D12" s="1">
        <v>1782.7080000000001</v>
      </c>
      <c r="F12" s="3" t="s">
        <v>68</v>
      </c>
      <c r="G12" s="1">
        <v>0.20680000000000001</v>
      </c>
      <c r="H12" s="1">
        <v>0.59440000000000004</v>
      </c>
      <c r="I12" s="1"/>
    </row>
    <row r="13" spans="1:9">
      <c r="A13" s="3" t="s">
        <v>135</v>
      </c>
      <c r="B13" s="1"/>
      <c r="C13" s="1"/>
      <c r="D13" s="1">
        <v>4697.7389999999996</v>
      </c>
      <c r="F13" s="3" t="s">
        <v>69</v>
      </c>
      <c r="G13" s="1" t="s">
        <v>70</v>
      </c>
      <c r="H13" s="1" t="s">
        <v>70</v>
      </c>
      <c r="I13" s="1"/>
    </row>
    <row r="14" spans="1:9">
      <c r="A14" s="3" t="s">
        <v>134</v>
      </c>
      <c r="B14" s="1"/>
      <c r="C14" s="1"/>
      <c r="D14" s="1">
        <v>3727.6219999999998</v>
      </c>
      <c r="F14" s="3" t="s">
        <v>71</v>
      </c>
      <c r="G14" s="1" t="s">
        <v>72</v>
      </c>
      <c r="H14" s="1" t="s">
        <v>72</v>
      </c>
      <c r="I14" s="1"/>
    </row>
    <row r="15" spans="1:9">
      <c r="F15" s="3"/>
      <c r="G15" s="1"/>
      <c r="H15" s="1"/>
      <c r="I15" s="1"/>
    </row>
    <row r="16" spans="1:9">
      <c r="F16" s="3" t="s">
        <v>73</v>
      </c>
      <c r="G16" s="1">
        <v>2424000</v>
      </c>
      <c r="H16" s="1">
        <v>830516</v>
      </c>
      <c r="I16" s="1">
        <v>13382</v>
      </c>
    </row>
    <row r="17" spans="1:4">
      <c r="A17" s="3" t="s">
        <v>45</v>
      </c>
      <c r="B17" s="11">
        <f>AVERAGE(B2:B10)</f>
        <v>269351.20111111109</v>
      </c>
      <c r="C17" s="11">
        <f>AVERAGE(C2:C10)</f>
        <v>92279.556666666671</v>
      </c>
      <c r="D17" s="11">
        <f>AVERAGE(D11:D14)</f>
        <v>3345.5014999999999</v>
      </c>
    </row>
    <row r="18" spans="1:4">
      <c r="A18" s="3" t="s">
        <v>46</v>
      </c>
      <c r="B18" s="11">
        <f>STDEV(B2:B10)</f>
        <v>187515.48087796511</v>
      </c>
      <c r="C18" s="11">
        <f>STDEV(C2:C10)</f>
        <v>47856.228669101962</v>
      </c>
      <c r="D18" s="11">
        <f>STDEV(D11:D14)</f>
        <v>1217.4180648992356</v>
      </c>
    </row>
  </sheetData>
  <phoneticPr fontId="9" type="noConversion"/>
  <pageMargins left="0.7" right="0.7" top="0.75" bottom="0.75" header="0.3" footer="0.3"/>
  <pageSetup paperSize="9" scale="6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5" sqref="C15"/>
    </sheetView>
  </sheetViews>
  <sheetFormatPr baseColWidth="10" defaultColWidth="8.83203125" defaultRowHeight="14" x14ac:dyDescent="0"/>
  <cols>
    <col min="1" max="1" width="6.83203125" bestFit="1" customWidth="1"/>
    <col min="2" max="2" width="18.1640625" bestFit="1" customWidth="1"/>
    <col min="3" max="3" width="26.33203125" bestFit="1" customWidth="1"/>
  </cols>
  <sheetData>
    <row r="1" spans="1:3">
      <c r="A1" s="2"/>
      <c r="B1" s="2" t="s">
        <v>11</v>
      </c>
      <c r="C1" s="2" t="s">
        <v>12</v>
      </c>
    </row>
    <row r="2" spans="1:3">
      <c r="A2" s="3" t="s">
        <v>53</v>
      </c>
      <c r="B2" s="1">
        <v>1</v>
      </c>
      <c r="C2" s="1">
        <v>145.749</v>
      </c>
    </row>
    <row r="3" spans="1:3">
      <c r="A3" s="3" t="s">
        <v>57</v>
      </c>
      <c r="B3" s="1">
        <v>1.125</v>
      </c>
      <c r="C3" s="1">
        <v>149.64060000000001</v>
      </c>
    </row>
    <row r="4" spans="1:3">
      <c r="A4" s="3" t="s">
        <v>61</v>
      </c>
      <c r="B4" s="1">
        <v>1</v>
      </c>
      <c r="C4" s="1">
        <v>174.54300000000001</v>
      </c>
    </row>
    <row r="5" spans="1:3">
      <c r="A5" s="3" t="s">
        <v>55</v>
      </c>
      <c r="B5" s="1">
        <v>2.2000000000000002</v>
      </c>
      <c r="C5" s="1">
        <v>206.93190000000001</v>
      </c>
    </row>
    <row r="6" spans="1:3">
      <c r="A6" s="3" t="s">
        <v>60</v>
      </c>
      <c r="B6" s="1">
        <v>1.5</v>
      </c>
      <c r="C6" s="1">
        <v>265.56060000000002</v>
      </c>
    </row>
    <row r="7" spans="1:3">
      <c r="A7" s="3" t="s">
        <v>54</v>
      </c>
      <c r="B7" s="1">
        <v>2.1428569999999998</v>
      </c>
      <c r="C7" s="1">
        <v>267.47570000000002</v>
      </c>
    </row>
    <row r="8" spans="1:3">
      <c r="A8" s="3" t="s">
        <v>58</v>
      </c>
      <c r="B8" s="1">
        <v>2.5</v>
      </c>
      <c r="C8" s="1">
        <v>366.68340000000001</v>
      </c>
    </row>
    <row r="9" spans="1:3">
      <c r="A9" s="3" t="s">
        <v>56</v>
      </c>
      <c r="B9" s="1">
        <v>1.75</v>
      </c>
      <c r="C9" s="1">
        <v>416.59899999999999</v>
      </c>
    </row>
    <row r="10" spans="1:3">
      <c r="A10" s="3" t="s">
        <v>59</v>
      </c>
      <c r="B10" s="1">
        <v>3</v>
      </c>
      <c r="C10" s="1">
        <v>616.84249999999997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sqref="A1:C23"/>
    </sheetView>
  </sheetViews>
  <sheetFormatPr baseColWidth="10" defaultColWidth="8.83203125" defaultRowHeight="14" x14ac:dyDescent="0"/>
  <cols>
    <col min="1" max="1" width="28.83203125" bestFit="1" customWidth="1"/>
    <col min="2" max="2" width="26.33203125" bestFit="1" customWidth="1"/>
  </cols>
  <sheetData>
    <row r="1" spans="1:2">
      <c r="A1" s="2"/>
      <c r="B1" s="2" t="s">
        <v>12</v>
      </c>
    </row>
    <row r="2" spans="1:2">
      <c r="A2" s="3" t="s">
        <v>13</v>
      </c>
      <c r="B2" s="1"/>
    </row>
    <row r="3" spans="1:2">
      <c r="A3" s="3" t="s">
        <v>14</v>
      </c>
      <c r="B3" s="1" t="s">
        <v>15</v>
      </c>
    </row>
    <row r="4" spans="1:2">
      <c r="A4" s="3" t="s">
        <v>16</v>
      </c>
      <c r="B4" s="1" t="s">
        <v>17</v>
      </c>
    </row>
    <row r="5" spans="1:2">
      <c r="A5" s="3" t="s">
        <v>18</v>
      </c>
      <c r="B5" s="1">
        <v>0.15</v>
      </c>
    </row>
    <row r="6" spans="1:2">
      <c r="A6" s="3" t="s">
        <v>19</v>
      </c>
      <c r="B6" s="1">
        <v>5.6959999999999997E-3</v>
      </c>
    </row>
    <row r="7" spans="1:2">
      <c r="A7" s="3" t="s">
        <v>20</v>
      </c>
      <c r="B7" s="1"/>
    </row>
    <row r="8" spans="1:2">
      <c r="A8" s="3" t="s">
        <v>14</v>
      </c>
      <c r="B8" s="1" t="s">
        <v>21</v>
      </c>
    </row>
    <row r="9" spans="1:2">
      <c r="A9" s="3" t="s">
        <v>16</v>
      </c>
      <c r="B9" s="1" t="s">
        <v>22</v>
      </c>
    </row>
    <row r="10" spans="1:2">
      <c r="A10" s="3" t="s">
        <v>18</v>
      </c>
      <c r="B10" s="1" t="s">
        <v>23</v>
      </c>
    </row>
    <row r="11" spans="1:2">
      <c r="A11" s="3" t="s">
        <v>24</v>
      </c>
      <c r="B11" s="1"/>
    </row>
    <row r="12" spans="1:2">
      <c r="A12" s="3" t="s">
        <v>107</v>
      </c>
      <c r="B12" s="1">
        <v>0.65259999999999996</v>
      </c>
    </row>
    <row r="13" spans="1:2">
      <c r="A13" s="3" t="s">
        <v>25</v>
      </c>
      <c r="B13" s="1">
        <v>97.26</v>
      </c>
    </row>
    <row r="14" spans="1:2">
      <c r="A14" s="3" t="s">
        <v>26</v>
      </c>
      <c r="B14" s="1"/>
    </row>
    <row r="15" spans="1:2">
      <c r="A15" s="3" t="s">
        <v>27</v>
      </c>
      <c r="B15" s="1">
        <v>13.15</v>
      </c>
    </row>
    <row r="16" spans="1:2">
      <c r="A16" s="3" t="s">
        <v>28</v>
      </c>
      <c r="B16" s="1" t="s">
        <v>29</v>
      </c>
    </row>
    <row r="17" spans="1:2">
      <c r="A17" s="3" t="s">
        <v>68</v>
      </c>
      <c r="B17" s="1">
        <v>8.3999999999999995E-3</v>
      </c>
    </row>
    <row r="18" spans="1:2">
      <c r="A18" s="3" t="s">
        <v>30</v>
      </c>
      <c r="B18" s="1" t="s">
        <v>31</v>
      </c>
    </row>
    <row r="19" spans="1:2">
      <c r="A19" s="3" t="s">
        <v>32</v>
      </c>
      <c r="B19" s="1"/>
    </row>
    <row r="20" spans="1:2">
      <c r="A20" s="3" t="s">
        <v>33</v>
      </c>
      <c r="B20" s="1">
        <v>9</v>
      </c>
    </row>
    <row r="21" spans="1:2">
      <c r="A21" s="3" t="s">
        <v>34</v>
      </c>
      <c r="B21" s="1">
        <v>1</v>
      </c>
    </row>
    <row r="22" spans="1:2">
      <c r="A22" s="3" t="s">
        <v>35</v>
      </c>
      <c r="B22" s="1">
        <v>9</v>
      </c>
    </row>
    <row r="23" spans="1:2">
      <c r="A23" s="3" t="s">
        <v>36</v>
      </c>
      <c r="B23" s="1">
        <v>0</v>
      </c>
    </row>
  </sheetData>
  <phoneticPr fontId="9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15" sqref="A1:E15"/>
    </sheetView>
  </sheetViews>
  <sheetFormatPr baseColWidth="10" defaultColWidth="8.83203125" defaultRowHeight="14" x14ac:dyDescent="0"/>
  <cols>
    <col min="1" max="1" width="39.5" bestFit="1" customWidth="1"/>
    <col min="2" max="2" width="8" bestFit="1" customWidth="1"/>
  </cols>
  <sheetData>
    <row r="1" spans="1:4">
      <c r="A1" s="2"/>
      <c r="B1" s="2" t="s">
        <v>50</v>
      </c>
      <c r="C1" s="2" t="s">
        <v>51</v>
      </c>
      <c r="D1" s="2" t="s">
        <v>52</v>
      </c>
    </row>
    <row r="2" spans="1:4">
      <c r="A2" s="3" t="s">
        <v>62</v>
      </c>
      <c r="B2" s="1">
        <v>9</v>
      </c>
      <c r="C2" s="1">
        <v>9</v>
      </c>
      <c r="D2" s="1">
        <v>4</v>
      </c>
    </row>
    <row r="3" spans="1:4">
      <c r="A3" s="3"/>
      <c r="B3" s="1"/>
      <c r="C3" s="1"/>
      <c r="D3" s="1"/>
    </row>
    <row r="4" spans="1:4">
      <c r="A4" s="3" t="s">
        <v>63</v>
      </c>
      <c r="B4" s="1">
        <v>54867</v>
      </c>
      <c r="C4" s="1">
        <v>23247</v>
      </c>
      <c r="D4" s="1">
        <v>1783</v>
      </c>
    </row>
    <row r="5" spans="1:4">
      <c r="A5" s="3" t="s">
        <v>64</v>
      </c>
      <c r="B5" s="1">
        <v>657102</v>
      </c>
      <c r="C5" s="1">
        <v>160530</v>
      </c>
      <c r="D5" s="1">
        <v>4698</v>
      </c>
    </row>
    <row r="6" spans="1:4">
      <c r="A6" s="3"/>
      <c r="B6" s="1"/>
      <c r="C6" s="1"/>
      <c r="D6" s="1"/>
    </row>
    <row r="7" spans="1:4">
      <c r="A7" s="3"/>
      <c r="B7" s="1"/>
      <c r="C7" s="1"/>
      <c r="D7" s="1"/>
    </row>
    <row r="8" spans="1:4">
      <c r="A8" s="3" t="s">
        <v>65</v>
      </c>
      <c r="B8" s="1"/>
      <c r="C8" s="1"/>
      <c r="D8" s="1"/>
    </row>
    <row r="9" spans="1:4">
      <c r="A9" s="3" t="s">
        <v>66</v>
      </c>
      <c r="B9" s="1">
        <v>3.1520000000000001</v>
      </c>
      <c r="C9" s="1">
        <v>1.04</v>
      </c>
      <c r="D9" s="1" t="s">
        <v>67</v>
      </c>
    </row>
    <row r="10" spans="1:4">
      <c r="A10" s="3" t="s">
        <v>68</v>
      </c>
      <c r="B10" s="1">
        <v>0.20680000000000001</v>
      </c>
      <c r="C10" s="1">
        <v>0.59440000000000004</v>
      </c>
      <c r="D10" s="1"/>
    </row>
    <row r="11" spans="1:4">
      <c r="A11" s="3" t="s">
        <v>69</v>
      </c>
      <c r="B11" s="1" t="s">
        <v>70</v>
      </c>
      <c r="C11" s="1" t="s">
        <v>70</v>
      </c>
      <c r="D11" s="1"/>
    </row>
    <row r="12" spans="1:4">
      <c r="A12" s="3" t="s">
        <v>71</v>
      </c>
      <c r="B12" s="1" t="s">
        <v>72</v>
      </c>
      <c r="C12" s="1" t="s">
        <v>72</v>
      </c>
      <c r="D12" s="1"/>
    </row>
    <row r="13" spans="1:4">
      <c r="A13" s="3"/>
      <c r="B13" s="1"/>
      <c r="C13" s="1"/>
      <c r="D13" s="1"/>
    </row>
    <row r="14" spans="1:4">
      <c r="A14" s="3" t="s">
        <v>73</v>
      </c>
      <c r="B14" s="1">
        <v>2424000</v>
      </c>
      <c r="C14" s="1">
        <v>830516</v>
      </c>
      <c r="D14" s="1">
        <v>13382</v>
      </c>
    </row>
  </sheetData>
  <phoneticPr fontId="9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6" workbookViewId="0">
      <selection activeCell="B17" sqref="B17"/>
    </sheetView>
  </sheetViews>
  <sheetFormatPr baseColWidth="10" defaultColWidth="8.83203125" defaultRowHeight="14" x14ac:dyDescent="0"/>
  <cols>
    <col min="1" max="1" width="33.1640625" bestFit="1" customWidth="1"/>
    <col min="2" max="2" width="41.1640625" bestFit="1" customWidth="1"/>
    <col min="7" max="7" width="24.1640625" bestFit="1" customWidth="1"/>
  </cols>
  <sheetData>
    <row r="1" spans="1:7">
      <c r="A1" s="8" t="s">
        <v>114</v>
      </c>
    </row>
    <row r="2" spans="1:7">
      <c r="A2" s="2" t="s">
        <v>74</v>
      </c>
      <c r="B2" s="2"/>
      <c r="C2" s="2"/>
      <c r="D2" s="2"/>
      <c r="E2" s="2"/>
    </row>
    <row r="3" spans="1:7">
      <c r="A3" s="3" t="s">
        <v>75</v>
      </c>
      <c r="B3" s="1" t="s">
        <v>76</v>
      </c>
      <c r="C3" s="1"/>
      <c r="D3" s="1"/>
      <c r="E3" s="1"/>
    </row>
    <row r="4" spans="1:7">
      <c r="A4" s="3"/>
      <c r="B4" s="1"/>
      <c r="C4" s="1"/>
      <c r="D4" s="1"/>
      <c r="E4" s="1"/>
    </row>
    <row r="5" spans="1:7">
      <c r="A5" s="3" t="s">
        <v>77</v>
      </c>
      <c r="B5" s="1"/>
      <c r="C5" s="1"/>
      <c r="D5" s="1"/>
      <c r="E5" s="1"/>
    </row>
    <row r="6" spans="1:7">
      <c r="A6" s="3" t="s">
        <v>68</v>
      </c>
      <c r="B6" s="1">
        <v>1.4E-3</v>
      </c>
      <c r="C6" s="1"/>
      <c r="D6" s="1"/>
      <c r="E6" s="1"/>
    </row>
    <row r="7" spans="1:7">
      <c r="A7" s="3" t="s">
        <v>78</v>
      </c>
      <c r="B7" s="1" t="s">
        <v>79</v>
      </c>
      <c r="C7" s="1"/>
      <c r="D7" s="1"/>
      <c r="E7" s="1"/>
    </row>
    <row r="8" spans="1:7">
      <c r="A8" s="3" t="s">
        <v>71</v>
      </c>
      <c r="B8" s="1" t="s">
        <v>80</v>
      </c>
      <c r="C8" s="1"/>
      <c r="D8" s="1"/>
      <c r="E8" s="1"/>
    </row>
    <row r="9" spans="1:7">
      <c r="A9" s="3" t="s">
        <v>81</v>
      </c>
      <c r="B9" s="1" t="s">
        <v>70</v>
      </c>
      <c r="C9" s="1"/>
      <c r="D9" s="1"/>
      <c r="E9" s="1"/>
    </row>
    <row r="10" spans="1:7">
      <c r="A10" s="3" t="s">
        <v>82</v>
      </c>
      <c r="B10" s="1">
        <v>3</v>
      </c>
      <c r="C10" s="1"/>
      <c r="D10" s="1"/>
      <c r="E10" s="1"/>
    </row>
    <row r="11" spans="1:7">
      <c r="A11" s="3" t="s">
        <v>83</v>
      </c>
      <c r="B11" s="1">
        <v>13.09</v>
      </c>
      <c r="C11" s="1"/>
      <c r="D11" s="1"/>
      <c r="E11" s="1"/>
    </row>
    <row r="12" spans="1:7">
      <c r="A12" s="3"/>
      <c r="B12" s="1"/>
      <c r="C12" s="1"/>
      <c r="D12" s="1"/>
      <c r="E12" s="1"/>
    </row>
    <row r="13" spans="1:7">
      <c r="A13" s="3" t="s">
        <v>84</v>
      </c>
      <c r="B13" s="1" t="s">
        <v>85</v>
      </c>
      <c r="C13" s="1" t="s">
        <v>86</v>
      </c>
      <c r="D13" s="1" t="s">
        <v>87</v>
      </c>
      <c r="E13" s="1"/>
      <c r="G13" s="4" t="s">
        <v>92</v>
      </c>
    </row>
    <row r="14" spans="1:7">
      <c r="A14" s="3" t="s">
        <v>88</v>
      </c>
      <c r="B14" s="1">
        <v>5.8890000000000002</v>
      </c>
      <c r="C14" s="1" t="s">
        <v>89</v>
      </c>
      <c r="D14" s="1" t="s">
        <v>72</v>
      </c>
      <c r="E14" s="1"/>
    </row>
    <row r="15" spans="1:7">
      <c r="A15" s="3" t="s">
        <v>90</v>
      </c>
      <c r="B15" s="1">
        <v>13.94</v>
      </c>
      <c r="C15" s="1" t="s">
        <v>70</v>
      </c>
      <c r="D15" s="1" t="s">
        <v>80</v>
      </c>
      <c r="E15" s="1"/>
    </row>
    <row r="16" spans="1:7">
      <c r="A16" s="3" t="s">
        <v>91</v>
      </c>
      <c r="B16" s="1">
        <v>8.0559999999999992</v>
      </c>
      <c r="C16" s="1" t="s">
        <v>89</v>
      </c>
      <c r="D16" s="1" t="s">
        <v>72</v>
      </c>
      <c r="E16" s="1"/>
    </row>
    <row r="19" spans="1:2">
      <c r="A19" s="8" t="s">
        <v>113</v>
      </c>
    </row>
    <row r="21" spans="1:2">
      <c r="A21" s="6" t="s">
        <v>74</v>
      </c>
      <c r="B21" s="6"/>
    </row>
    <row r="22" spans="1:2">
      <c r="A22" s="7" t="s">
        <v>75</v>
      </c>
      <c r="B22" s="5" t="s">
        <v>76</v>
      </c>
    </row>
    <row r="23" spans="1:2">
      <c r="A23" s="7" t="s">
        <v>93</v>
      </c>
      <c r="B23" s="5" t="s">
        <v>50</v>
      </c>
    </row>
    <row r="24" spans="1:2">
      <c r="A24" s="7" t="s">
        <v>94</v>
      </c>
      <c r="B24" s="5" t="s">
        <v>94</v>
      </c>
    </row>
    <row r="25" spans="1:2">
      <c r="A25" s="7" t="s">
        <v>95</v>
      </c>
      <c r="B25" s="5" t="s">
        <v>51</v>
      </c>
    </row>
    <row r="26" spans="1:2">
      <c r="A26" s="7"/>
      <c r="B26" s="5"/>
    </row>
    <row r="27" spans="1:2">
      <c r="A27" s="7" t="s">
        <v>96</v>
      </c>
      <c r="B27" s="5"/>
    </row>
    <row r="28" spans="1:2">
      <c r="A28" s="7" t="s">
        <v>68</v>
      </c>
      <c r="B28" s="5">
        <v>9.4999999999999998E-3</v>
      </c>
    </row>
    <row r="29" spans="1:2">
      <c r="A29" s="7" t="s">
        <v>71</v>
      </c>
      <c r="B29" s="5" t="s">
        <v>80</v>
      </c>
    </row>
    <row r="30" spans="1:2">
      <c r="A30" s="7" t="s">
        <v>97</v>
      </c>
      <c r="B30" s="5" t="s">
        <v>70</v>
      </c>
    </row>
    <row r="31" spans="1:2">
      <c r="A31" s="7" t="s">
        <v>98</v>
      </c>
      <c r="B31" s="5" t="s">
        <v>99</v>
      </c>
    </row>
    <row r="32" spans="1:2">
      <c r="A32" s="7" t="s">
        <v>100</v>
      </c>
      <c r="B32" s="5" t="s">
        <v>101</v>
      </c>
    </row>
    <row r="33" spans="1:2">
      <c r="A33" s="7" t="s">
        <v>102</v>
      </c>
      <c r="B33" s="5">
        <v>9</v>
      </c>
    </row>
    <row r="34" spans="1:2">
      <c r="A34" s="7"/>
      <c r="B34" s="5"/>
    </row>
    <row r="35" spans="1:2">
      <c r="A35" s="7" t="s">
        <v>103</v>
      </c>
      <c r="B35" s="5"/>
    </row>
    <row r="36" spans="1:2">
      <c r="A36" s="7" t="s">
        <v>104</v>
      </c>
      <c r="B36" s="5">
        <v>177072</v>
      </c>
    </row>
    <row r="37" spans="1:2">
      <c r="A37" s="7" t="s">
        <v>105</v>
      </c>
      <c r="B37" s="5" t="s">
        <v>106</v>
      </c>
    </row>
    <row r="38" spans="1:2">
      <c r="A38" s="7" t="s">
        <v>107</v>
      </c>
      <c r="B38" s="5">
        <v>0.58979999999999999</v>
      </c>
    </row>
    <row r="39" spans="1:2">
      <c r="A39" s="7"/>
      <c r="B39" s="5"/>
    </row>
    <row r="40" spans="1:2">
      <c r="A40" s="7" t="s">
        <v>108</v>
      </c>
      <c r="B40" s="5"/>
    </row>
    <row r="41" spans="1:2">
      <c r="A41" s="7" t="s">
        <v>109</v>
      </c>
      <c r="B41" s="5">
        <v>0.7198</v>
      </c>
    </row>
    <row r="42" spans="1:2">
      <c r="A42" s="7" t="s">
        <v>110</v>
      </c>
      <c r="B42" s="5">
        <v>1.44E-2</v>
      </c>
    </row>
    <row r="43" spans="1:2">
      <c r="A43" s="7" t="s">
        <v>71</v>
      </c>
      <c r="B43" s="5" t="s">
        <v>111</v>
      </c>
    </row>
    <row r="44" spans="1:2">
      <c r="A44" s="7" t="s">
        <v>112</v>
      </c>
      <c r="B44" s="5" t="s">
        <v>70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6" sqref="H6"/>
    </sheetView>
  </sheetViews>
  <sheetFormatPr baseColWidth="10" defaultColWidth="8.83203125" defaultRowHeight="14" x14ac:dyDescent="0"/>
  <cols>
    <col min="1" max="1" width="7" bestFit="1" customWidth="1"/>
    <col min="2" max="2" width="16.33203125" bestFit="1" customWidth="1"/>
    <col min="3" max="4" width="16.1640625" bestFit="1" customWidth="1"/>
    <col min="5" max="5" width="10.5" bestFit="1" customWidth="1"/>
  </cols>
  <sheetData>
    <row r="1" spans="1:5">
      <c r="A1" s="2"/>
      <c r="B1" s="2" t="s">
        <v>115</v>
      </c>
      <c r="C1" s="2" t="s">
        <v>116</v>
      </c>
      <c r="D1" s="2" t="s">
        <v>117</v>
      </c>
      <c r="E1" s="2" t="s">
        <v>118</v>
      </c>
    </row>
    <row r="2" spans="1:5">
      <c r="A2" s="3" t="s">
        <v>51</v>
      </c>
      <c r="B2" s="1">
        <v>68.318790000000007</v>
      </c>
      <c r="C2" s="1">
        <v>21.066690000000001</v>
      </c>
      <c r="D2" s="1">
        <v>2.877148</v>
      </c>
      <c r="E2" s="1">
        <v>7.7373659999999997</v>
      </c>
    </row>
    <row r="3" spans="1:5">
      <c r="A3" s="3" t="s">
        <v>119</v>
      </c>
      <c r="B3" s="1">
        <v>56.712539999999997</v>
      </c>
      <c r="C3" s="1">
        <v>27.364889999999999</v>
      </c>
      <c r="D3" s="1">
        <v>4.625642</v>
      </c>
      <c r="E3" s="1">
        <v>11.29692</v>
      </c>
    </row>
    <row r="4" spans="1:5">
      <c r="A4" s="3" t="s">
        <v>120</v>
      </c>
      <c r="B4" s="1">
        <v>61.817480000000003</v>
      </c>
      <c r="C4" s="1">
        <v>22.180540000000001</v>
      </c>
      <c r="D4" s="1">
        <v>1.5363819999999999</v>
      </c>
      <c r="E4" s="1">
        <v>14.4656</v>
      </c>
    </row>
    <row r="5" spans="1:5">
      <c r="A5" s="3" t="s">
        <v>121</v>
      </c>
      <c r="B5" s="1">
        <v>62.014969999999998</v>
      </c>
      <c r="C5" s="1">
        <v>25.55499</v>
      </c>
      <c r="D5" s="1">
        <v>0.77774719999999997</v>
      </c>
      <c r="E5" s="1">
        <v>11.6523</v>
      </c>
    </row>
    <row r="6" spans="1:5">
      <c r="A6" s="3" t="s">
        <v>122</v>
      </c>
      <c r="B6" s="1">
        <v>45.511859999999999</v>
      </c>
      <c r="C6" s="1">
        <v>36.369210000000002</v>
      </c>
      <c r="D6" s="1">
        <v>3.427133</v>
      </c>
      <c r="E6" s="1">
        <v>14.691800000000001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N24" sqref="N24"/>
    </sheetView>
  </sheetViews>
  <sheetFormatPr baseColWidth="10" defaultColWidth="8.83203125" defaultRowHeight="14" x14ac:dyDescent="0"/>
  <cols>
    <col min="1" max="1" width="12" bestFit="1" customWidth="1"/>
  </cols>
  <sheetData>
    <row r="1" spans="1:7">
      <c r="A1" s="2"/>
      <c r="B1" s="2" t="s">
        <v>120</v>
      </c>
      <c r="C1" s="2" t="s">
        <v>119</v>
      </c>
      <c r="D1" s="2" t="s">
        <v>121</v>
      </c>
      <c r="E1" s="2" t="s">
        <v>122</v>
      </c>
      <c r="F1" s="2" t="s">
        <v>51</v>
      </c>
      <c r="G1" s="2" t="s">
        <v>123</v>
      </c>
    </row>
    <row r="2" spans="1:7">
      <c r="A2" s="3" t="s">
        <v>124</v>
      </c>
      <c r="B2" s="1"/>
      <c r="C2" s="1"/>
      <c r="D2" s="1"/>
      <c r="E2" s="1">
        <v>90.489680000000007</v>
      </c>
      <c r="F2" s="1"/>
      <c r="G2" s="1"/>
    </row>
    <row r="3" spans="1:7">
      <c r="A3" s="3" t="s">
        <v>124</v>
      </c>
      <c r="B3" s="1">
        <v>82.52176</v>
      </c>
      <c r="C3" s="1"/>
      <c r="D3" s="1"/>
      <c r="E3" s="1"/>
      <c r="F3" s="1"/>
      <c r="G3" s="1"/>
    </row>
    <row r="4" spans="1:7">
      <c r="A4" s="3" t="s">
        <v>124</v>
      </c>
      <c r="B4" s="1"/>
      <c r="C4" s="1">
        <v>93.545649999999995</v>
      </c>
      <c r="D4" s="1"/>
      <c r="E4" s="1"/>
      <c r="F4" s="1"/>
      <c r="G4" s="1"/>
    </row>
    <row r="5" spans="1:7">
      <c r="A5" s="3" t="s">
        <v>124</v>
      </c>
      <c r="B5" s="1"/>
      <c r="C5" s="1"/>
      <c r="D5" s="1"/>
      <c r="E5" s="1"/>
      <c r="F5" s="1">
        <v>28.10838</v>
      </c>
      <c r="G5" s="1"/>
    </row>
    <row r="6" spans="1:7">
      <c r="A6" s="3" t="s">
        <v>58</v>
      </c>
      <c r="B6" s="1">
        <v>92.309460000000001</v>
      </c>
      <c r="C6" s="1"/>
      <c r="D6" s="1"/>
      <c r="E6" s="1"/>
      <c r="F6" s="1"/>
      <c r="G6" s="1"/>
    </row>
    <row r="7" spans="1:7">
      <c r="A7" s="3" t="s">
        <v>58</v>
      </c>
      <c r="B7" s="1">
        <v>78.338359999999994</v>
      </c>
      <c r="C7" s="1"/>
      <c r="D7" s="1"/>
      <c r="E7" s="1"/>
      <c r="F7" s="1"/>
      <c r="G7" s="1"/>
    </row>
    <row r="8" spans="1:7">
      <c r="A8" s="3" t="s">
        <v>58</v>
      </c>
      <c r="B8" s="1"/>
      <c r="C8" s="1">
        <v>74.398259999999993</v>
      </c>
      <c r="D8" s="1"/>
      <c r="E8" s="1"/>
      <c r="F8" s="1"/>
      <c r="G8" s="1"/>
    </row>
    <row r="9" spans="1:7">
      <c r="A9" s="3" t="s">
        <v>58</v>
      </c>
      <c r="B9" s="1"/>
      <c r="C9" s="1">
        <v>79.668629999999993</v>
      </c>
      <c r="D9" s="1"/>
      <c r="E9" s="1"/>
      <c r="F9" s="1"/>
      <c r="G9" s="1"/>
    </row>
    <row r="10" spans="1:7">
      <c r="A10" s="3" t="s">
        <v>58</v>
      </c>
      <c r="B10" s="1"/>
      <c r="C10" s="1"/>
      <c r="D10" s="1"/>
      <c r="E10" s="1"/>
      <c r="F10" s="1">
        <v>78.686009999999996</v>
      </c>
      <c r="G10" s="1"/>
    </row>
    <row r="11" spans="1:7">
      <c r="A11" s="3" t="s">
        <v>58</v>
      </c>
      <c r="B11" s="1"/>
      <c r="C11" s="1"/>
      <c r="D11" s="1"/>
      <c r="E11" s="1"/>
      <c r="F11" s="1">
        <v>73.157489999999996</v>
      </c>
      <c r="G11" s="1"/>
    </row>
    <row r="12" spans="1:7">
      <c r="A12" s="3" t="s">
        <v>125</v>
      </c>
      <c r="B12" s="1"/>
      <c r="C12" s="1"/>
      <c r="D12" s="1"/>
      <c r="E12" s="1">
        <v>58.31</v>
      </c>
      <c r="F12" s="1"/>
      <c r="G12" s="1"/>
    </row>
    <row r="13" spans="1:7">
      <c r="A13" s="3" t="s">
        <v>125</v>
      </c>
      <c r="B13" s="1"/>
      <c r="C13" s="1">
        <v>70.97</v>
      </c>
      <c r="D13" s="1"/>
      <c r="E13" s="1"/>
      <c r="F13" s="1"/>
      <c r="G13" s="1"/>
    </row>
    <row r="14" spans="1:7">
      <c r="A14" s="3" t="s">
        <v>125</v>
      </c>
      <c r="B14" s="1"/>
      <c r="C14" s="1">
        <v>35.450000000000003</v>
      </c>
      <c r="D14" s="1"/>
      <c r="E14" s="1"/>
      <c r="F14" s="1"/>
      <c r="G14" s="1"/>
    </row>
    <row r="15" spans="1:7">
      <c r="A15" s="3" t="s">
        <v>125</v>
      </c>
      <c r="B15" s="1"/>
      <c r="C15" s="1"/>
      <c r="D15" s="1"/>
      <c r="E15" s="1">
        <v>47.25</v>
      </c>
      <c r="F15" s="1"/>
      <c r="G15" s="1"/>
    </row>
    <row r="16" spans="1:7">
      <c r="A16" s="3" t="s">
        <v>125</v>
      </c>
      <c r="B16" s="1"/>
      <c r="C16" s="1">
        <v>47.47</v>
      </c>
      <c r="D16" s="1"/>
      <c r="E16" s="1"/>
      <c r="F16" s="1"/>
      <c r="G16" s="1"/>
    </row>
    <row r="17" spans="1:7">
      <c r="A17" s="3" t="s">
        <v>125</v>
      </c>
      <c r="B17" s="1"/>
      <c r="C17" s="1">
        <v>65.42</v>
      </c>
      <c r="D17" s="1"/>
      <c r="E17" s="1"/>
      <c r="F17" s="1"/>
      <c r="G17" s="1"/>
    </row>
    <row r="18" spans="1:7">
      <c r="A18" s="3" t="s">
        <v>125</v>
      </c>
      <c r="B18" s="1"/>
      <c r="C18" s="1">
        <v>72.52</v>
      </c>
      <c r="D18" s="1"/>
      <c r="E18" s="1"/>
      <c r="F18" s="1"/>
      <c r="G18" s="1"/>
    </row>
    <row r="19" spans="1:7">
      <c r="A19" s="3" t="s">
        <v>125</v>
      </c>
      <c r="B19" s="1"/>
      <c r="C19" s="1"/>
      <c r="D19" s="1"/>
      <c r="E19" s="1"/>
      <c r="F19" s="1">
        <v>33.39</v>
      </c>
      <c r="G19" s="1"/>
    </row>
    <row r="20" spans="1:7">
      <c r="A20" s="3" t="s">
        <v>126</v>
      </c>
      <c r="B20" s="1"/>
      <c r="C20" s="1">
        <v>85.272040000000004</v>
      </c>
      <c r="D20" s="1"/>
      <c r="E20" s="1"/>
      <c r="F20" s="1"/>
      <c r="G20" s="1"/>
    </row>
    <row r="21" spans="1:7">
      <c r="A21" s="3" t="s">
        <v>126</v>
      </c>
      <c r="B21" s="1"/>
      <c r="C21" s="1">
        <v>61.883969999999998</v>
      </c>
      <c r="D21" s="1"/>
      <c r="E21" s="1"/>
      <c r="F21" s="1"/>
      <c r="G21" s="1"/>
    </row>
    <row r="22" spans="1:7">
      <c r="A22" s="3" t="s">
        <v>126</v>
      </c>
      <c r="B22" s="1"/>
      <c r="C22" s="1"/>
      <c r="D22" s="1"/>
      <c r="E22" s="1">
        <v>64.739440000000002</v>
      </c>
      <c r="F22" s="1"/>
      <c r="G22" s="1"/>
    </row>
    <row r="23" spans="1:7">
      <c r="A23" s="3" t="s">
        <v>126</v>
      </c>
      <c r="B23" s="1"/>
      <c r="C23" s="1"/>
      <c r="D23" s="1"/>
      <c r="E23" s="1">
        <v>83.163390000000007</v>
      </c>
      <c r="F23" s="1"/>
      <c r="G23" s="1"/>
    </row>
    <row r="24" spans="1:7">
      <c r="A24" s="3" t="s">
        <v>126</v>
      </c>
      <c r="B24" s="1"/>
      <c r="C24" s="1"/>
      <c r="D24" s="1"/>
      <c r="E24" s="1">
        <v>40.955179999999999</v>
      </c>
      <c r="F24" s="1"/>
      <c r="G24" s="1"/>
    </row>
    <row r="25" spans="1:7">
      <c r="A25" s="3" t="s">
        <v>126</v>
      </c>
      <c r="B25" s="1"/>
      <c r="C25" s="1"/>
      <c r="D25" s="1"/>
      <c r="E25" s="1">
        <v>27.105360000000001</v>
      </c>
      <c r="F25" s="1"/>
      <c r="G25" s="1"/>
    </row>
    <row r="26" spans="1:7">
      <c r="A26" s="3" t="s">
        <v>126</v>
      </c>
      <c r="B26" s="1"/>
      <c r="C26" s="1"/>
      <c r="D26" s="1"/>
      <c r="E26" s="1"/>
      <c r="F26" s="1">
        <v>47.934480000000001</v>
      </c>
      <c r="G26" s="1"/>
    </row>
    <row r="27" spans="1:7">
      <c r="A27" s="3" t="s">
        <v>127</v>
      </c>
      <c r="B27" s="1"/>
      <c r="C27" s="1"/>
      <c r="D27" s="1"/>
      <c r="E27" s="1">
        <v>52.380949999999999</v>
      </c>
      <c r="F27" s="1"/>
      <c r="G27" s="1"/>
    </row>
    <row r="28" spans="1:7">
      <c r="A28" s="3" t="s">
        <v>127</v>
      </c>
      <c r="B28" s="1"/>
      <c r="C28" s="1">
        <v>65.217389999999995</v>
      </c>
      <c r="D28" s="1"/>
      <c r="E28" s="1"/>
      <c r="F28" s="1"/>
      <c r="G28" s="1"/>
    </row>
    <row r="29" spans="1:7">
      <c r="A29" s="3" t="s">
        <v>127</v>
      </c>
      <c r="B29" s="1"/>
      <c r="C29" s="1">
        <v>53.521129999999999</v>
      </c>
      <c r="D29" s="1"/>
      <c r="E29" s="1"/>
      <c r="F29" s="1"/>
      <c r="G29" s="1"/>
    </row>
    <row r="30" spans="1:7">
      <c r="A30" s="3" t="s">
        <v>127</v>
      </c>
      <c r="B30" s="1"/>
      <c r="C30" s="1"/>
      <c r="D30" s="1"/>
      <c r="E30" s="1">
        <v>30.76923</v>
      </c>
      <c r="F30" s="1"/>
      <c r="G30" s="1"/>
    </row>
    <row r="31" spans="1:7">
      <c r="A31" s="3" t="s">
        <v>127</v>
      </c>
      <c r="B31" s="1"/>
      <c r="C31" s="1"/>
      <c r="D31" s="1"/>
      <c r="E31" s="1"/>
      <c r="F31" s="1">
        <v>34.605260000000001</v>
      </c>
      <c r="G31" s="1"/>
    </row>
    <row r="32" spans="1:7">
      <c r="A32" s="3" t="s">
        <v>128</v>
      </c>
      <c r="B32" s="1"/>
      <c r="C32" s="1"/>
      <c r="D32" s="1">
        <v>70.588229999999996</v>
      </c>
      <c r="E32" s="1"/>
      <c r="F32" s="1"/>
      <c r="G32" s="1"/>
    </row>
    <row r="33" spans="1:7">
      <c r="A33" s="3" t="s">
        <v>128</v>
      </c>
      <c r="B33" s="1"/>
      <c r="C33" s="1">
        <v>68.181820000000002</v>
      </c>
      <c r="D33" s="1"/>
      <c r="E33" s="1"/>
      <c r="F33" s="1"/>
      <c r="G33" s="1"/>
    </row>
    <row r="34" spans="1:7">
      <c r="A34" s="3" t="s">
        <v>128</v>
      </c>
      <c r="B34" s="1"/>
      <c r="C34" s="1"/>
      <c r="D34" s="1">
        <v>70</v>
      </c>
      <c r="E34" s="1"/>
      <c r="F34" s="1"/>
      <c r="G34" s="1"/>
    </row>
    <row r="35" spans="1:7">
      <c r="A35" s="3" t="s">
        <v>128</v>
      </c>
      <c r="B35" s="1"/>
      <c r="C35" s="1"/>
      <c r="D35" s="1"/>
      <c r="E35" s="1"/>
      <c r="F35" s="1">
        <v>55.160089999999997</v>
      </c>
      <c r="G35" s="1"/>
    </row>
    <row r="36" spans="1:7">
      <c r="A36" s="3" t="s">
        <v>60</v>
      </c>
      <c r="B36" s="1">
        <v>46.428570000000001</v>
      </c>
      <c r="C36" s="1"/>
      <c r="D36" s="1"/>
      <c r="E36" s="1"/>
      <c r="F36" s="1"/>
      <c r="G36" s="1"/>
    </row>
    <row r="37" spans="1:7">
      <c r="A37" s="3" t="s">
        <v>60</v>
      </c>
      <c r="B37" s="1"/>
      <c r="C37" s="1"/>
      <c r="D37" s="1">
        <v>55.813949999999998</v>
      </c>
      <c r="E37" s="1"/>
      <c r="F37" s="1"/>
      <c r="G37" s="1"/>
    </row>
    <row r="38" spans="1:7">
      <c r="A38" s="3" t="s">
        <v>60</v>
      </c>
      <c r="B38" s="1"/>
      <c r="C38" s="1"/>
      <c r="D38" s="1"/>
      <c r="E38" s="1"/>
      <c r="F38" s="1">
        <v>70.454549999999998</v>
      </c>
      <c r="G38" s="1"/>
    </row>
    <row r="39" spans="1:7">
      <c r="A39" s="3" t="s">
        <v>129</v>
      </c>
      <c r="B39" s="1">
        <v>81.818179999999998</v>
      </c>
      <c r="C39" s="1"/>
      <c r="D39" s="1"/>
      <c r="E39" s="1"/>
      <c r="F39" s="1"/>
      <c r="G39" s="1"/>
    </row>
    <row r="40" spans="1:7">
      <c r="A40" s="3" t="s">
        <v>129</v>
      </c>
      <c r="B40" s="1"/>
      <c r="C40" s="1">
        <v>73.809520000000006</v>
      </c>
      <c r="D40" s="1"/>
      <c r="E40" s="1"/>
      <c r="F40" s="1"/>
      <c r="G40" s="1"/>
    </row>
    <row r="41" spans="1:7">
      <c r="A41" s="3" t="s">
        <v>129</v>
      </c>
      <c r="B41" s="1"/>
      <c r="C41" s="1">
        <v>66.666669999999996</v>
      </c>
      <c r="D41" s="1"/>
      <c r="E41" s="1"/>
      <c r="F41" s="1"/>
      <c r="G41" s="1"/>
    </row>
    <row r="42" spans="1:7">
      <c r="A42" s="3" t="s">
        <v>129</v>
      </c>
      <c r="B42" s="1"/>
      <c r="C42" s="1">
        <v>55</v>
      </c>
      <c r="D42" s="1"/>
      <c r="E42" s="1"/>
      <c r="F42" s="1"/>
      <c r="G42" s="1"/>
    </row>
    <row r="43" spans="1:7">
      <c r="A43" s="3" t="s">
        <v>129</v>
      </c>
      <c r="B43" s="1"/>
      <c r="C43" s="1"/>
      <c r="D43" s="1"/>
      <c r="E43" s="1"/>
      <c r="F43" s="1">
        <v>56.30368</v>
      </c>
      <c r="G43" s="1"/>
    </row>
    <row r="44" spans="1:7">
      <c r="A44" s="3" t="s">
        <v>129</v>
      </c>
      <c r="B44" s="1"/>
      <c r="C44" s="1"/>
      <c r="D44" s="1"/>
      <c r="E44" s="1">
        <v>80</v>
      </c>
      <c r="F44" s="1"/>
      <c r="G44" s="1"/>
    </row>
    <row r="45" spans="1:7">
      <c r="A45" s="3" t="s">
        <v>130</v>
      </c>
      <c r="B45" s="1"/>
      <c r="C45" s="1"/>
      <c r="D45" s="1"/>
      <c r="E45" s="1"/>
      <c r="F45" s="1">
        <v>83.869039999999998</v>
      </c>
      <c r="G45" s="1"/>
    </row>
    <row r="46" spans="1:7">
      <c r="A46" s="3" t="s">
        <v>130</v>
      </c>
      <c r="B46" s="1"/>
      <c r="C46" s="1">
        <v>72.736559999999997</v>
      </c>
      <c r="D46" s="1"/>
      <c r="E46" s="1"/>
      <c r="F46" s="1"/>
      <c r="G46" s="1"/>
    </row>
    <row r="47" spans="1:7">
      <c r="A47" s="3" t="s">
        <v>130</v>
      </c>
      <c r="B47" s="1"/>
      <c r="C47" s="1"/>
      <c r="D47" s="1"/>
      <c r="E47" s="1">
        <v>61.538460000000001</v>
      </c>
      <c r="F47" s="1"/>
      <c r="G47" s="1"/>
    </row>
    <row r="48" spans="1:7">
      <c r="A48" s="3" t="s">
        <v>130</v>
      </c>
      <c r="B48" s="1"/>
      <c r="C48" s="1"/>
      <c r="D48" s="1"/>
      <c r="E48" s="1">
        <v>58.333329999999997</v>
      </c>
      <c r="F48" s="1"/>
      <c r="G48" s="1"/>
    </row>
    <row r="49" spans="1:7">
      <c r="A49" s="3" t="s">
        <v>131</v>
      </c>
      <c r="B49" s="1"/>
      <c r="C49" s="1"/>
      <c r="D49" s="1"/>
      <c r="E49" s="1"/>
      <c r="F49" s="1">
        <v>79.283410000000003</v>
      </c>
      <c r="G49" s="1"/>
    </row>
    <row r="50" spans="1:7">
      <c r="A50" s="3" t="s">
        <v>131</v>
      </c>
      <c r="B50" s="1"/>
      <c r="C50" s="1">
        <v>84.605459999999994</v>
      </c>
      <c r="D50" s="1"/>
      <c r="E50" s="1"/>
      <c r="F50" s="1"/>
      <c r="G50" s="1"/>
    </row>
    <row r="51" spans="1:7">
      <c r="A51" s="3" t="s">
        <v>131</v>
      </c>
      <c r="B51" s="1"/>
      <c r="C51" s="1">
        <v>82.643649999999994</v>
      </c>
      <c r="D51" s="1"/>
      <c r="E51" s="1"/>
      <c r="F51" s="1"/>
      <c r="G51" s="1"/>
    </row>
    <row r="52" spans="1:7">
      <c r="A52" s="3" t="s">
        <v>131</v>
      </c>
      <c r="B52" s="1"/>
      <c r="C52" s="1">
        <v>85.339380000000006</v>
      </c>
      <c r="D52" s="1"/>
      <c r="E52" s="1"/>
      <c r="F52" s="1"/>
      <c r="G52" s="1"/>
    </row>
    <row r="53" spans="1:7">
      <c r="A53" s="3" t="s">
        <v>131</v>
      </c>
      <c r="B53" s="1"/>
      <c r="C53" s="1">
        <v>85.498459999999994</v>
      </c>
      <c r="D53" s="1"/>
      <c r="E53" s="1"/>
      <c r="F53" s="1"/>
      <c r="G53" s="1"/>
    </row>
    <row r="54" spans="1:7">
      <c r="A54" s="3" t="s">
        <v>132</v>
      </c>
      <c r="B54" s="1"/>
      <c r="C54" s="1"/>
      <c r="D54" s="1"/>
      <c r="E54" s="1"/>
      <c r="F54" s="1">
        <v>82.489469999999997</v>
      </c>
      <c r="G54" s="1"/>
    </row>
    <row r="55" spans="1:7">
      <c r="A55" s="3" t="s">
        <v>132</v>
      </c>
      <c r="B55" s="1">
        <v>93.253919999999994</v>
      </c>
      <c r="C55" s="1"/>
      <c r="D55" s="1"/>
      <c r="E55" s="1"/>
      <c r="F55" s="1"/>
      <c r="G55" s="1"/>
    </row>
    <row r="56" spans="1:7">
      <c r="A56" s="3" t="s">
        <v>53</v>
      </c>
      <c r="B56" s="1"/>
      <c r="C56" s="1"/>
      <c r="D56" s="1"/>
      <c r="E56" s="1">
        <v>21.766480000000001</v>
      </c>
      <c r="F56" s="1"/>
      <c r="G56" s="1"/>
    </row>
    <row r="57" spans="1:7">
      <c r="A57" s="3" t="s">
        <v>53</v>
      </c>
      <c r="B57" s="1"/>
      <c r="C57" s="1"/>
      <c r="D57" s="1"/>
      <c r="E57" s="1"/>
      <c r="F57" s="1">
        <v>85.651889999999995</v>
      </c>
      <c r="G57" s="1"/>
    </row>
    <row r="58" spans="1:7">
      <c r="A58" s="3" t="s">
        <v>53</v>
      </c>
      <c r="B58" s="1">
        <v>78.770030000000006</v>
      </c>
      <c r="C58" s="1"/>
      <c r="D58" s="1"/>
      <c r="E58" s="1"/>
      <c r="F58" s="1"/>
      <c r="G58" s="1"/>
    </row>
    <row r="59" spans="1:7">
      <c r="A59" s="3" t="s">
        <v>133</v>
      </c>
      <c r="B59" s="1"/>
      <c r="C59" s="1"/>
      <c r="D59" s="1"/>
      <c r="E59" s="1">
        <v>68</v>
      </c>
      <c r="F59" s="1"/>
      <c r="G59" s="1"/>
    </row>
    <row r="60" spans="1:7">
      <c r="A60" s="3" t="s">
        <v>133</v>
      </c>
      <c r="B60" s="1"/>
      <c r="C60" s="1"/>
      <c r="D60" s="1">
        <v>80.952380000000005</v>
      </c>
      <c r="E60" s="1"/>
      <c r="F60" s="1"/>
      <c r="G60" s="1"/>
    </row>
    <row r="61" spans="1:7">
      <c r="A61" s="3" t="s">
        <v>133</v>
      </c>
      <c r="B61" s="1"/>
      <c r="C61" s="1"/>
      <c r="D61" s="1"/>
      <c r="E61" s="1"/>
      <c r="F61" s="1">
        <v>65.384609999999995</v>
      </c>
      <c r="G61" s="1"/>
    </row>
    <row r="62" spans="1:7">
      <c r="A62" s="3" t="s">
        <v>134</v>
      </c>
      <c r="B62" s="1"/>
      <c r="C62" s="1"/>
      <c r="D62" s="1"/>
      <c r="E62" s="1"/>
      <c r="F62" s="1"/>
      <c r="G62" s="1">
        <v>47.850259999999999</v>
      </c>
    </row>
    <row r="63" spans="1:7">
      <c r="A63" s="3" t="s">
        <v>49</v>
      </c>
      <c r="B63" s="1"/>
      <c r="C63" s="1"/>
      <c r="D63" s="1"/>
      <c r="E63" s="1"/>
      <c r="F63" s="1"/>
      <c r="G63" s="1">
        <v>42.214550000000003</v>
      </c>
    </row>
    <row r="64" spans="1:7">
      <c r="A64" s="3" t="s">
        <v>48</v>
      </c>
      <c r="B64" s="1"/>
      <c r="C64" s="1"/>
      <c r="D64" s="1"/>
      <c r="E64" s="1"/>
      <c r="F64" s="1"/>
      <c r="G64" s="1">
        <v>35.643169999999998</v>
      </c>
    </row>
    <row r="65" spans="1:7">
      <c r="A65" s="3" t="s">
        <v>135</v>
      </c>
      <c r="B65" s="1"/>
      <c r="C65" s="1"/>
      <c r="D65" s="1"/>
      <c r="E65" s="1"/>
      <c r="F65" s="1"/>
      <c r="G65" s="1">
        <v>46.801349999999999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H23"/>
    </sheetView>
  </sheetViews>
  <sheetFormatPr baseColWidth="10" defaultColWidth="8.83203125" defaultRowHeight="14" x14ac:dyDescent="0"/>
  <sheetData>
    <row r="1" spans="1:7">
      <c r="A1" s="2"/>
      <c r="B1" s="2" t="s">
        <v>120</v>
      </c>
      <c r="C1" s="2" t="s">
        <v>119</v>
      </c>
      <c r="D1" s="2" t="s">
        <v>121</v>
      </c>
      <c r="E1" s="2" t="s">
        <v>122</v>
      </c>
      <c r="F1" s="2" t="s">
        <v>51</v>
      </c>
      <c r="G1" s="2" t="s">
        <v>123</v>
      </c>
    </row>
    <row r="2" spans="1:7">
      <c r="A2" s="3" t="s">
        <v>62</v>
      </c>
      <c r="B2" s="1">
        <v>7</v>
      </c>
      <c r="C2" s="1">
        <v>21</v>
      </c>
      <c r="D2" s="1">
        <v>4</v>
      </c>
      <c r="E2" s="1">
        <v>14</v>
      </c>
      <c r="F2" s="1">
        <v>14</v>
      </c>
      <c r="G2" s="1">
        <v>4</v>
      </c>
    </row>
    <row r="3" spans="1:7">
      <c r="A3" s="3"/>
      <c r="B3" s="1"/>
      <c r="C3" s="1"/>
      <c r="D3" s="1"/>
      <c r="E3" s="1"/>
      <c r="F3" s="1"/>
      <c r="G3" s="1"/>
    </row>
    <row r="4" spans="1:7">
      <c r="A4" s="3" t="s">
        <v>63</v>
      </c>
      <c r="B4" s="1">
        <v>46.43</v>
      </c>
      <c r="C4" s="1">
        <v>35.450000000000003</v>
      </c>
      <c r="D4" s="1">
        <v>55.81</v>
      </c>
      <c r="E4" s="1">
        <v>21.77</v>
      </c>
      <c r="F4" s="1">
        <v>28.11</v>
      </c>
      <c r="G4" s="1">
        <v>35.64</v>
      </c>
    </row>
    <row r="5" spans="1:7">
      <c r="A5" s="3" t="s">
        <v>136</v>
      </c>
      <c r="B5" s="1">
        <v>78.34</v>
      </c>
      <c r="C5" s="1">
        <v>63.55</v>
      </c>
      <c r="D5" s="1">
        <v>59.36</v>
      </c>
      <c r="E5" s="1">
        <v>38.409999999999997</v>
      </c>
      <c r="F5" s="1">
        <v>44.6</v>
      </c>
      <c r="G5" s="1">
        <v>37.29</v>
      </c>
    </row>
    <row r="6" spans="1:7">
      <c r="A6" s="3" t="s">
        <v>137</v>
      </c>
      <c r="B6" s="1">
        <v>81.819999999999993</v>
      </c>
      <c r="C6" s="1">
        <v>72.52</v>
      </c>
      <c r="D6" s="1">
        <v>70.290000000000006</v>
      </c>
      <c r="E6" s="1">
        <v>58.32</v>
      </c>
      <c r="F6" s="1">
        <v>67.92</v>
      </c>
      <c r="G6" s="1">
        <v>44.51</v>
      </c>
    </row>
    <row r="7" spans="1:7">
      <c r="A7" s="3" t="s">
        <v>138</v>
      </c>
      <c r="B7" s="1">
        <v>92.31</v>
      </c>
      <c r="C7" s="1">
        <v>83.62</v>
      </c>
      <c r="D7" s="1">
        <v>78.36</v>
      </c>
      <c r="E7" s="1">
        <v>71</v>
      </c>
      <c r="F7" s="1">
        <v>80.08</v>
      </c>
      <c r="G7" s="1">
        <v>47.59</v>
      </c>
    </row>
    <row r="8" spans="1:7">
      <c r="A8" s="3" t="s">
        <v>64</v>
      </c>
      <c r="B8" s="1">
        <v>93.25</v>
      </c>
      <c r="C8" s="1">
        <v>93.55</v>
      </c>
      <c r="D8" s="1">
        <v>80.95</v>
      </c>
      <c r="E8" s="1">
        <v>90.49</v>
      </c>
      <c r="F8" s="1">
        <v>85.65</v>
      </c>
      <c r="G8" s="1">
        <v>47.85</v>
      </c>
    </row>
    <row r="9" spans="1:7">
      <c r="A9" s="3"/>
      <c r="B9" s="1"/>
      <c r="C9" s="1"/>
      <c r="D9" s="1"/>
      <c r="E9" s="1"/>
      <c r="F9" s="1"/>
      <c r="G9" s="1"/>
    </row>
    <row r="10" spans="1:7">
      <c r="A10" s="3" t="s">
        <v>139</v>
      </c>
      <c r="B10" s="1">
        <v>79.06</v>
      </c>
      <c r="C10" s="1">
        <v>70.47</v>
      </c>
      <c r="D10" s="1">
        <v>69.34</v>
      </c>
      <c r="E10" s="1">
        <v>56.06</v>
      </c>
      <c r="F10" s="1">
        <v>62.46</v>
      </c>
      <c r="G10" s="1">
        <v>43.13</v>
      </c>
    </row>
    <row r="11" spans="1:7">
      <c r="A11" s="3" t="s">
        <v>140</v>
      </c>
      <c r="B11" s="1">
        <v>15.61</v>
      </c>
      <c r="C11" s="1">
        <v>14.31</v>
      </c>
      <c r="D11" s="1">
        <v>10.32</v>
      </c>
      <c r="E11" s="1">
        <v>20.98</v>
      </c>
      <c r="F11" s="1">
        <v>20.059999999999999</v>
      </c>
      <c r="G11" s="1">
        <v>5.5570000000000004</v>
      </c>
    </row>
    <row r="12" spans="1:7">
      <c r="A12" s="3" t="s">
        <v>141</v>
      </c>
      <c r="B12" s="1">
        <v>5.9</v>
      </c>
      <c r="C12" s="1">
        <v>3.1230000000000002</v>
      </c>
      <c r="D12" s="1">
        <v>5.1619999999999999</v>
      </c>
      <c r="E12" s="1">
        <v>5.6079999999999997</v>
      </c>
      <c r="F12" s="1">
        <v>5.3630000000000004</v>
      </c>
      <c r="G12" s="1">
        <v>2.7789999999999999</v>
      </c>
    </row>
    <row r="13" spans="1:7">
      <c r="A13" s="3"/>
      <c r="B13" s="1"/>
      <c r="C13" s="1"/>
      <c r="D13" s="1"/>
      <c r="E13" s="1"/>
      <c r="F13" s="1"/>
      <c r="G13" s="1"/>
    </row>
    <row r="14" spans="1:7">
      <c r="A14" s="3" t="s">
        <v>142</v>
      </c>
      <c r="B14" s="1">
        <v>64.63</v>
      </c>
      <c r="C14" s="1">
        <v>63.95</v>
      </c>
      <c r="D14" s="1">
        <v>52.91</v>
      </c>
      <c r="E14" s="1">
        <v>43.94</v>
      </c>
      <c r="F14" s="1">
        <v>50.88</v>
      </c>
      <c r="G14" s="1">
        <v>34.28</v>
      </c>
    </row>
    <row r="15" spans="1:7">
      <c r="A15" s="3" t="s">
        <v>143</v>
      </c>
      <c r="B15" s="1">
        <v>93.5</v>
      </c>
      <c r="C15" s="1">
        <v>76.98</v>
      </c>
      <c r="D15" s="1">
        <v>85.77</v>
      </c>
      <c r="E15" s="1">
        <v>68.17</v>
      </c>
      <c r="F15" s="1">
        <v>74.05</v>
      </c>
      <c r="G15" s="1">
        <v>51.97</v>
      </c>
    </row>
    <row r="16" spans="1:7">
      <c r="A16" s="3"/>
      <c r="B16" s="1"/>
      <c r="C16" s="1"/>
      <c r="D16" s="1"/>
      <c r="E16" s="1"/>
      <c r="F16" s="1"/>
      <c r="G16" s="1"/>
    </row>
    <row r="17" spans="1:7">
      <c r="A17" s="3" t="s">
        <v>65</v>
      </c>
      <c r="B17" s="1"/>
      <c r="C17" s="1"/>
      <c r="D17" s="1"/>
      <c r="E17" s="1"/>
      <c r="F17" s="1"/>
      <c r="G17" s="1"/>
    </row>
    <row r="18" spans="1:7">
      <c r="A18" s="3" t="s">
        <v>66</v>
      </c>
      <c r="B18" s="1" t="s">
        <v>67</v>
      </c>
      <c r="C18" s="1">
        <v>2.4289999999999998</v>
      </c>
      <c r="D18" s="1" t="s">
        <v>67</v>
      </c>
      <c r="E18" s="1">
        <v>0.43919999999999998</v>
      </c>
      <c r="F18" s="1">
        <v>2.3039999999999998</v>
      </c>
      <c r="G18" s="1" t="s">
        <v>67</v>
      </c>
    </row>
    <row r="19" spans="1:7">
      <c r="A19" s="3" t="s">
        <v>68</v>
      </c>
      <c r="B19" s="1"/>
      <c r="C19" s="1">
        <v>0.2969</v>
      </c>
      <c r="D19" s="1"/>
      <c r="E19" s="1">
        <v>0.80279999999999996</v>
      </c>
      <c r="F19" s="1">
        <v>0.316</v>
      </c>
      <c r="G19" s="1"/>
    </row>
    <row r="20" spans="1:7">
      <c r="A20" s="3" t="s">
        <v>69</v>
      </c>
      <c r="B20" s="1"/>
      <c r="C20" s="1" t="s">
        <v>70</v>
      </c>
      <c r="D20" s="1"/>
      <c r="E20" s="1" t="s">
        <v>70</v>
      </c>
      <c r="F20" s="1" t="s">
        <v>70</v>
      </c>
      <c r="G20" s="1"/>
    </row>
    <row r="21" spans="1:7">
      <c r="A21" s="3" t="s">
        <v>71</v>
      </c>
      <c r="B21" s="1"/>
      <c r="C21" s="1" t="s">
        <v>72</v>
      </c>
      <c r="D21" s="1"/>
      <c r="E21" s="1" t="s">
        <v>72</v>
      </c>
      <c r="F21" s="1" t="s">
        <v>72</v>
      </c>
      <c r="G21" s="1"/>
    </row>
    <row r="22" spans="1:7">
      <c r="A22" s="3"/>
      <c r="B22" s="1"/>
      <c r="C22" s="1"/>
      <c r="D22" s="1"/>
      <c r="E22" s="1"/>
      <c r="F22" s="1"/>
      <c r="G22" s="1"/>
    </row>
    <row r="23" spans="1:7">
      <c r="A23" s="3" t="s">
        <v>73</v>
      </c>
      <c r="B23" s="1">
        <v>553.4</v>
      </c>
      <c r="C23" s="1">
        <v>1480</v>
      </c>
      <c r="D23" s="1">
        <v>277.39999999999998</v>
      </c>
      <c r="E23" s="1">
        <v>784.8</v>
      </c>
      <c r="F23" s="1">
        <v>874.5</v>
      </c>
      <c r="G23" s="1">
        <v>172.5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G23" sqref="G23"/>
    </sheetView>
  </sheetViews>
  <sheetFormatPr baseColWidth="10" defaultColWidth="8.83203125" defaultRowHeight="14" x14ac:dyDescent="0"/>
  <cols>
    <col min="1" max="1" width="32.83203125" bestFit="1" customWidth="1"/>
  </cols>
  <sheetData>
    <row r="1" spans="1:5">
      <c r="A1" s="2" t="s">
        <v>74</v>
      </c>
      <c r="B1" s="2"/>
      <c r="C1" s="2"/>
      <c r="D1" s="2"/>
      <c r="E1" s="2"/>
    </row>
    <row r="2" spans="1:5">
      <c r="A2" s="3" t="s">
        <v>75</v>
      </c>
      <c r="B2" s="1" t="s">
        <v>144</v>
      </c>
      <c r="C2" s="1"/>
      <c r="D2" s="1"/>
      <c r="E2" s="1"/>
    </row>
    <row r="3" spans="1:5">
      <c r="A3" s="3"/>
      <c r="B3" s="1"/>
      <c r="C3" s="1"/>
      <c r="D3" s="1"/>
      <c r="E3" s="1"/>
    </row>
    <row r="4" spans="1:5">
      <c r="A4" s="3" t="s">
        <v>77</v>
      </c>
      <c r="B4" s="1"/>
      <c r="C4" s="1"/>
      <c r="D4" s="1"/>
      <c r="E4" s="1"/>
    </row>
    <row r="5" spans="1:5">
      <c r="A5" s="3" t="s">
        <v>68</v>
      </c>
      <c r="B5" s="1">
        <v>1.6199999999999999E-2</v>
      </c>
      <c r="C5" s="1"/>
      <c r="D5" s="1"/>
      <c r="E5" s="1"/>
    </row>
    <row r="6" spans="1:5">
      <c r="A6" s="3" t="s">
        <v>78</v>
      </c>
      <c r="B6" s="1" t="s">
        <v>79</v>
      </c>
      <c r="C6" s="1"/>
      <c r="D6" s="1"/>
      <c r="E6" s="1"/>
    </row>
    <row r="7" spans="1:5">
      <c r="A7" s="3" t="s">
        <v>71</v>
      </c>
      <c r="B7" s="1" t="s">
        <v>111</v>
      </c>
      <c r="C7" s="1"/>
      <c r="D7" s="1"/>
      <c r="E7" s="1"/>
    </row>
    <row r="8" spans="1:5">
      <c r="A8" s="3" t="s">
        <v>81</v>
      </c>
      <c r="B8" s="1" t="s">
        <v>70</v>
      </c>
      <c r="C8" s="1"/>
      <c r="D8" s="1"/>
      <c r="E8" s="1"/>
    </row>
    <row r="9" spans="1:5">
      <c r="A9" s="3" t="s">
        <v>82</v>
      </c>
      <c r="B9" s="1">
        <v>6</v>
      </c>
      <c r="C9" s="1"/>
      <c r="D9" s="1"/>
      <c r="E9" s="1"/>
    </row>
    <row r="10" spans="1:5">
      <c r="A10" s="3" t="s">
        <v>83</v>
      </c>
      <c r="B10" s="1">
        <v>13.92</v>
      </c>
      <c r="C10" s="1"/>
      <c r="D10" s="1"/>
      <c r="E10" s="1"/>
    </row>
    <row r="11" spans="1:5">
      <c r="A11" s="3"/>
      <c r="B11" s="1"/>
      <c r="C11" s="1"/>
      <c r="D11" s="1"/>
      <c r="E11" s="1"/>
    </row>
    <row r="12" spans="1:5">
      <c r="A12" s="3" t="s">
        <v>84</v>
      </c>
      <c r="B12" s="1" t="s">
        <v>85</v>
      </c>
      <c r="C12" s="1" t="s">
        <v>86</v>
      </c>
      <c r="D12" s="1" t="s">
        <v>87</v>
      </c>
      <c r="E12" s="1"/>
    </row>
    <row r="13" spans="1:5">
      <c r="A13" s="3" t="s">
        <v>145</v>
      </c>
      <c r="B13" s="1">
        <v>8.6189999999999998</v>
      </c>
      <c r="C13" s="1" t="s">
        <v>89</v>
      </c>
      <c r="D13" s="1" t="s">
        <v>72</v>
      </c>
      <c r="E13" s="1"/>
    </row>
    <row r="14" spans="1:5">
      <c r="A14" s="3" t="s">
        <v>146</v>
      </c>
      <c r="B14" s="1">
        <v>11.57</v>
      </c>
      <c r="C14" s="1" t="s">
        <v>89</v>
      </c>
      <c r="D14" s="1" t="s">
        <v>72</v>
      </c>
      <c r="E14" s="1"/>
    </row>
    <row r="15" spans="1:5">
      <c r="A15" s="3" t="s">
        <v>147</v>
      </c>
      <c r="B15" s="1">
        <v>22.29</v>
      </c>
      <c r="C15" s="1" t="s">
        <v>89</v>
      </c>
      <c r="D15" s="1" t="s">
        <v>72</v>
      </c>
      <c r="E15" s="1"/>
    </row>
    <row r="16" spans="1:5">
      <c r="A16" s="3" t="s">
        <v>148</v>
      </c>
      <c r="B16" s="1">
        <v>15.71</v>
      </c>
      <c r="C16" s="1" t="s">
        <v>89</v>
      </c>
      <c r="D16" s="1" t="s">
        <v>72</v>
      </c>
      <c r="E16" s="1"/>
    </row>
    <row r="17" spans="1:5">
      <c r="A17" s="3" t="s">
        <v>0</v>
      </c>
      <c r="B17" s="1">
        <v>35.32</v>
      </c>
      <c r="C17" s="1" t="s">
        <v>70</v>
      </c>
      <c r="D17" s="1" t="s">
        <v>111</v>
      </c>
      <c r="E17" s="1"/>
    </row>
    <row r="18" spans="1:5">
      <c r="A18" s="3" t="s">
        <v>1</v>
      </c>
      <c r="B18" s="1">
        <v>2.952</v>
      </c>
      <c r="C18" s="1" t="s">
        <v>89</v>
      </c>
      <c r="D18" s="1" t="s">
        <v>72</v>
      </c>
      <c r="E18" s="1"/>
    </row>
    <row r="19" spans="1:5">
      <c r="A19" s="3" t="s">
        <v>2</v>
      </c>
      <c r="B19" s="1">
        <v>13.67</v>
      </c>
      <c r="C19" s="1" t="s">
        <v>89</v>
      </c>
      <c r="D19" s="1" t="s">
        <v>72</v>
      </c>
      <c r="E19" s="1"/>
    </row>
    <row r="20" spans="1:5">
      <c r="A20" s="3" t="s">
        <v>3</v>
      </c>
      <c r="B20" s="1">
        <v>7.0949999999999998</v>
      </c>
      <c r="C20" s="1" t="s">
        <v>89</v>
      </c>
      <c r="D20" s="1" t="s">
        <v>72</v>
      </c>
      <c r="E20" s="1"/>
    </row>
    <row r="21" spans="1:5">
      <c r="A21" s="3" t="s">
        <v>4</v>
      </c>
      <c r="B21" s="1">
        <v>26.7</v>
      </c>
      <c r="C21" s="1" t="s">
        <v>89</v>
      </c>
      <c r="D21" s="1" t="s">
        <v>72</v>
      </c>
      <c r="E21" s="1"/>
    </row>
    <row r="22" spans="1:5">
      <c r="A22" s="3" t="s">
        <v>5</v>
      </c>
      <c r="B22" s="1">
        <v>10.71</v>
      </c>
      <c r="C22" s="1" t="s">
        <v>89</v>
      </c>
      <c r="D22" s="1" t="s">
        <v>72</v>
      </c>
      <c r="E22" s="1"/>
    </row>
    <row r="23" spans="1:5">
      <c r="A23" s="3" t="s">
        <v>6</v>
      </c>
      <c r="B23" s="1">
        <v>4.1429999999999998</v>
      </c>
      <c r="C23" s="1" t="s">
        <v>89</v>
      </c>
      <c r="D23" s="1" t="s">
        <v>72</v>
      </c>
      <c r="E23" s="1"/>
    </row>
    <row r="24" spans="1:5">
      <c r="A24" s="3" t="s">
        <v>7</v>
      </c>
      <c r="B24" s="1">
        <v>23.75</v>
      </c>
      <c r="C24" s="1" t="s">
        <v>89</v>
      </c>
      <c r="D24" s="1" t="s">
        <v>72</v>
      </c>
      <c r="E24" s="1"/>
    </row>
    <row r="25" spans="1:5">
      <c r="A25" s="3" t="s">
        <v>8</v>
      </c>
      <c r="B25" s="1">
        <v>-6.5709999999999997</v>
      </c>
      <c r="C25" s="1" t="s">
        <v>89</v>
      </c>
      <c r="D25" s="1" t="s">
        <v>72</v>
      </c>
      <c r="E25" s="1"/>
    </row>
    <row r="26" spans="1:5">
      <c r="A26" s="3" t="s">
        <v>9</v>
      </c>
      <c r="B26" s="1">
        <v>13.04</v>
      </c>
      <c r="C26" s="1" t="s">
        <v>89</v>
      </c>
      <c r="D26" s="1" t="s">
        <v>72</v>
      </c>
      <c r="E26" s="1"/>
    </row>
    <row r="27" spans="1:5">
      <c r="A27" s="3" t="s">
        <v>10</v>
      </c>
      <c r="B27" s="1">
        <v>19.61</v>
      </c>
      <c r="C27" s="1" t="s">
        <v>89</v>
      </c>
      <c r="D27" s="1" t="s">
        <v>72</v>
      </c>
      <c r="E27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0"/>
  <sheetViews>
    <sheetView workbookViewId="0">
      <selection activeCell="F5" sqref="F5"/>
    </sheetView>
  </sheetViews>
  <sheetFormatPr baseColWidth="10" defaultColWidth="8.83203125" defaultRowHeight="14" x14ac:dyDescent="0"/>
  <cols>
    <col min="2" max="2" width="23.33203125" customWidth="1"/>
  </cols>
  <sheetData>
    <row r="2" spans="1:2">
      <c r="A2" s="9" t="s">
        <v>38</v>
      </c>
      <c r="B2" s="9" t="s">
        <v>37</v>
      </c>
    </row>
    <row r="3" spans="1:2">
      <c r="A3">
        <v>899310.64242505399</v>
      </c>
      <c r="B3">
        <v>108.50113859543566</v>
      </c>
    </row>
    <row r="4" spans="1:2">
      <c r="A4">
        <v>1545216.7546721401</v>
      </c>
      <c r="B4">
        <v>64.507800359976855</v>
      </c>
    </row>
    <row r="5" spans="1:2">
      <c r="A5">
        <v>2273754.77893379</v>
      </c>
      <c r="B5">
        <v>55.344859631661272</v>
      </c>
    </row>
    <row r="6" spans="1:2">
      <c r="A6">
        <v>935117.80429802695</v>
      </c>
      <c r="B6">
        <v>77.024994052258734</v>
      </c>
    </row>
    <row r="7" spans="1:2">
      <c r="A7">
        <v>2744756.67741674</v>
      </c>
      <c r="B7">
        <v>40.016217366804383</v>
      </c>
    </row>
    <row r="8" spans="1:2">
      <c r="A8">
        <v>6061050.7462674798</v>
      </c>
      <c r="B8">
        <v>33.72295783149363</v>
      </c>
    </row>
    <row r="9" spans="1:2">
      <c r="A9">
        <v>5817843.0936587499</v>
      </c>
      <c r="B9">
        <v>40.016217366804383</v>
      </c>
    </row>
    <row r="10" spans="1:2">
      <c r="A10">
        <v>3461176.54034652</v>
      </c>
      <c r="B10">
        <v>55.344859631661272</v>
      </c>
    </row>
    <row r="11" spans="1:2">
      <c r="A11">
        <v>4774379.2884271303</v>
      </c>
      <c r="B11">
        <v>108.50113859543566</v>
      </c>
    </row>
    <row r="12" spans="1:2">
      <c r="A12">
        <v>410287.12885977997</v>
      </c>
      <c r="B12">
        <v>77.024994052258734</v>
      </c>
    </row>
    <row r="13" spans="1:2">
      <c r="A13">
        <v>863164.61711677001</v>
      </c>
      <c r="B13">
        <v>33.72295783149363</v>
      </c>
    </row>
    <row r="14" spans="1:2">
      <c r="A14">
        <v>15228803.6261307</v>
      </c>
      <c r="B14">
        <v>46.970603557113833</v>
      </c>
    </row>
    <row r="15" spans="1:2">
      <c r="A15">
        <v>4050829.5021466799</v>
      </c>
      <c r="B15">
        <v>98.299722090967521</v>
      </c>
    </row>
    <row r="16" spans="1:2">
      <c r="A16">
        <v>13695147.0956519</v>
      </c>
      <c r="B16">
        <v>4.8002770601242437</v>
      </c>
    </row>
    <row r="17" spans="1:2">
      <c r="A17">
        <v>34371303.289242104</v>
      </c>
      <c r="B17">
        <v>20.603795788697322</v>
      </c>
    </row>
    <row r="18" spans="1:2">
      <c r="A18">
        <v>2651676.81739714</v>
      </c>
      <c r="B18">
        <v>121.4822713640505</v>
      </c>
    </row>
    <row r="19" spans="1:2">
      <c r="A19">
        <v>3904956.9052216699</v>
      </c>
      <c r="B19">
        <v>114.49012992920123</v>
      </c>
    </row>
    <row r="20" spans="1:2">
      <c r="A20">
        <v>411163.81828628998</v>
      </c>
      <c r="B20">
        <v>75.956599832437021</v>
      </c>
    </row>
    <row r="21" spans="1:2">
      <c r="A21">
        <v>336406.76041605597</v>
      </c>
      <c r="B21">
        <v>106.92124306885322</v>
      </c>
    </row>
    <row r="22" spans="1:2">
      <c r="A22">
        <v>2004084.3401524101</v>
      </c>
      <c r="B22">
        <v>82.643223247597419</v>
      </c>
    </row>
    <row r="23" spans="1:2">
      <c r="A23">
        <v>1179003.2597143799</v>
      </c>
      <c r="B23">
        <v>177.60156085989973</v>
      </c>
    </row>
    <row r="24" spans="1:2">
      <c r="A24">
        <v>1428960.7988283201</v>
      </c>
      <c r="B24">
        <v>101.86521115432119</v>
      </c>
    </row>
    <row r="25" spans="1:2">
      <c r="A25">
        <v>844989.20302231703</v>
      </c>
      <c r="B25">
        <v>123.98190210788832</v>
      </c>
    </row>
    <row r="26" spans="1:2">
      <c r="A26">
        <v>430560.89976639801</v>
      </c>
      <c r="B26">
        <v>399.39597672116548</v>
      </c>
    </row>
    <row r="27" spans="1:2">
      <c r="A27">
        <v>8741408.5986992903</v>
      </c>
      <c r="B27">
        <v>320.03910941054869</v>
      </c>
    </row>
    <row r="28" spans="1:2">
      <c r="A28">
        <v>1709038.0397346099</v>
      </c>
      <c r="B28">
        <v>330.07023608834146</v>
      </c>
    </row>
    <row r="29" spans="1:2">
      <c r="A29">
        <v>373057.204988137</v>
      </c>
      <c r="B29">
        <v>114.37052905604543</v>
      </c>
    </row>
    <row r="30" spans="1:2">
      <c r="A30">
        <v>5114437.2410259498</v>
      </c>
      <c r="B30">
        <v>13.946770983389099</v>
      </c>
    </row>
    <row r="31" spans="1:2">
      <c r="A31">
        <v>1941246.25206824</v>
      </c>
      <c r="B31">
        <v>66.88561469756722</v>
      </c>
    </row>
    <row r="32" spans="1:2">
      <c r="A32">
        <v>4290944.7698431602</v>
      </c>
      <c r="B32">
        <v>115.52696151366797</v>
      </c>
    </row>
    <row r="33" spans="1:2">
      <c r="A33">
        <v>8197593.0531343399</v>
      </c>
      <c r="B33">
        <v>18.846588679032184</v>
      </c>
    </row>
    <row r="34" spans="1:2">
      <c r="A34">
        <v>417236.18539928301</v>
      </c>
      <c r="B34">
        <v>128.92965300992964</v>
      </c>
    </row>
    <row r="35" spans="1:2">
      <c r="A35">
        <v>5945283.3689018302</v>
      </c>
      <c r="B35">
        <v>48.766809668607294</v>
      </c>
    </row>
    <row r="36" spans="1:2">
      <c r="A36">
        <v>1103545.40655165</v>
      </c>
      <c r="B36">
        <v>27.294646994234661</v>
      </c>
    </row>
    <row r="37" spans="1:2">
      <c r="A37">
        <v>10203744.476891899</v>
      </c>
      <c r="B37">
        <v>26.780850259371547</v>
      </c>
    </row>
    <row r="38" spans="1:2">
      <c r="A38">
        <v>577876.14274564304</v>
      </c>
      <c r="B38">
        <v>48.663284857615643</v>
      </c>
    </row>
    <row r="39" spans="1:2">
      <c r="A39">
        <v>60007737.826343603</v>
      </c>
      <c r="B39">
        <v>45.829560987984635</v>
      </c>
    </row>
    <row r="40" spans="1:2">
      <c r="A40">
        <v>5361255.1039442904</v>
      </c>
      <c r="B40">
        <v>23.441191920531086</v>
      </c>
    </row>
    <row r="41" spans="1:2">
      <c r="A41">
        <v>1531665.7081223801</v>
      </c>
      <c r="B41">
        <v>5.2281044337848011</v>
      </c>
    </row>
    <row r="42" spans="1:2">
      <c r="A42">
        <v>14242978.8626951</v>
      </c>
      <c r="B42">
        <v>4.709561097363979</v>
      </c>
    </row>
    <row r="43" spans="1:2">
      <c r="A43">
        <v>15478680.957259299</v>
      </c>
      <c r="B43">
        <v>0.8830714136129687</v>
      </c>
    </row>
    <row r="44" spans="1:2">
      <c r="A44">
        <v>8183999.1593570402</v>
      </c>
      <c r="B44">
        <v>57.063766806833563</v>
      </c>
    </row>
    <row r="45" spans="1:2">
      <c r="A45">
        <v>5286204.79736582</v>
      </c>
      <c r="B45">
        <v>17.332327027488091</v>
      </c>
    </row>
    <row r="46" spans="1:2">
      <c r="A46">
        <v>7197548.71536534</v>
      </c>
      <c r="B46">
        <v>67.113499143735908</v>
      </c>
    </row>
    <row r="47" spans="1:2">
      <c r="A47">
        <v>2960342.5366728399</v>
      </c>
      <c r="B47">
        <v>58.171770295186128</v>
      </c>
    </row>
    <row r="48" spans="1:2">
      <c r="A48">
        <v>5117073.7387014003</v>
      </c>
      <c r="B48">
        <v>136.47849723776517</v>
      </c>
    </row>
    <row r="49" spans="1:2">
      <c r="A49">
        <v>335810.77000777703</v>
      </c>
      <c r="B49">
        <v>271.01968421839194</v>
      </c>
    </row>
    <row r="50" spans="1:2">
      <c r="A50">
        <v>8413227.0453820173</v>
      </c>
      <c r="B50">
        <v>214.75622599693807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/>
  </sheetViews>
  <sheetFormatPr baseColWidth="10" defaultRowHeight="14" x14ac:dyDescent="0"/>
  <cols>
    <col min="1" max="1" width="31.33203125" customWidth="1"/>
    <col min="2" max="2" width="22.5" customWidth="1"/>
  </cols>
  <sheetData>
    <row r="2" spans="1:2" ht="15">
      <c r="A2" s="10" t="s">
        <v>39</v>
      </c>
      <c r="B2" s="10">
        <v>48</v>
      </c>
    </row>
    <row r="3" spans="1:2" ht="15">
      <c r="A3" s="10" t="s">
        <v>40</v>
      </c>
      <c r="B3" s="10">
        <v>-0.47610000000000002</v>
      </c>
    </row>
    <row r="4" spans="1:2" ht="15">
      <c r="A4" s="10" t="s">
        <v>105</v>
      </c>
      <c r="B4" s="10" t="s">
        <v>41</v>
      </c>
    </row>
    <row r="5" spans="1:2" ht="15">
      <c r="A5" s="10" t="s">
        <v>42</v>
      </c>
      <c r="B5" s="10">
        <v>5.9999999999999995E-4</v>
      </c>
    </row>
    <row r="6" spans="1:2" ht="15">
      <c r="A6" s="10" t="s">
        <v>71</v>
      </c>
      <c r="B6" s="10" t="s">
        <v>43</v>
      </c>
    </row>
    <row r="7" spans="1:2" ht="15">
      <c r="A7" s="10" t="s">
        <v>78</v>
      </c>
      <c r="B7" s="10" t="s">
        <v>79</v>
      </c>
    </row>
    <row r="8" spans="1:2" ht="15">
      <c r="A8" s="10" t="s">
        <v>44</v>
      </c>
      <c r="B8" s="10" t="s">
        <v>70</v>
      </c>
    </row>
  </sheetData>
  <phoneticPr fontId="9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C_raw data</vt:lpstr>
      <vt:lpstr>C_normality test</vt:lpstr>
      <vt:lpstr>C_Stats</vt:lpstr>
      <vt:lpstr>H_Raw data</vt:lpstr>
      <vt:lpstr>I_raw data</vt:lpstr>
      <vt:lpstr>I_normality test</vt:lpstr>
      <vt:lpstr>I_stats</vt:lpstr>
      <vt:lpstr>J_raw data</vt:lpstr>
      <vt:lpstr>J_stats</vt:lpstr>
      <vt:lpstr>K_raw data</vt:lpstr>
      <vt:lpstr>K_linear regression</vt:lpstr>
    </vt:vector>
  </TitlesOfParts>
  <Company>University of Edinburgh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PEEVA Elitsa</dc:creator>
  <cp:lastModifiedBy>Durbec Pascale</cp:lastModifiedBy>
  <cp:lastPrinted>2020-05-25T09:48:06Z</cp:lastPrinted>
  <dcterms:created xsi:type="dcterms:W3CDTF">2017-07-06T09:07:51Z</dcterms:created>
  <dcterms:modified xsi:type="dcterms:W3CDTF">2020-05-25T09:48:14Z</dcterms:modified>
</cp:coreProperties>
</file>