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E. A. Burton\Desktop\Source data files\"/>
    </mc:Choice>
  </mc:AlternateContent>
  <xr:revisionPtr revIDLastSave="0" documentId="13_ncr:1_{A3585A69-5EFA-4958-8389-78D1DAD4B103}" xr6:coauthVersionLast="45" xr6:coauthVersionMax="45" xr10:uidLastSave="{00000000-0000-0000-0000-000000000000}"/>
  <bookViews>
    <workbookView xWindow="34260" yWindow="-1185" windowWidth="21600" windowHeight="13680" xr2:uid="{0473379E-0F4B-479F-ADC1-A4D3F8A78321}"/>
  </bookViews>
  <sheets>
    <sheet name="Figure 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45" i="2" l="1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5" i="2"/>
  <c r="B44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6" i="2"/>
  <c r="B35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3" i="2"/>
  <c r="B22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5" i="2"/>
  <c r="B14" i="2"/>
  <c r="C5" i="2" l="1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</calcChain>
</file>

<file path=xl/sharedStrings.xml><?xml version="1.0" encoding="utf-8"?>
<sst xmlns="http://schemas.openxmlformats.org/spreadsheetml/2006/main" count="16" uniqueCount="10">
  <si>
    <t>NeuMitoFAP, MG2I+</t>
  </si>
  <si>
    <t>NeuMitoFAP, no chemical</t>
  </si>
  <si>
    <t>Mean</t>
  </si>
  <si>
    <t>SE</t>
  </si>
  <si>
    <t>NeuMitoFAP + MG2I + phosphocreatine</t>
  </si>
  <si>
    <t>Non-Tg + MG2I</t>
  </si>
  <si>
    <t>Time (min)</t>
  </si>
  <si>
    <t>660nm light ON</t>
  </si>
  <si>
    <t>each row shows a different zebrafish, values in columns show the mean membrane potenatil in mV for the minute prior to the time marker</t>
  </si>
  <si>
    <t>Membrane potential (mV)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</si>
</sst>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1" applyNumberFormat="0" applyAlignment="0" applyProtection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2" fillId="6" borderId="0" xfId="5" applyFont="1" applyAlignment="1">
      <alignment horizontal="center" vertical="center" wrapText="1"/>
    </xf>
    <xf numFmtId="0" fontId="2" fillId="5" borderId="0" xfId="4" applyFont="1" applyAlignment="1">
      <alignment horizontal="center" vertical="center" wrapText="1"/>
    </xf>
    <xf numFmtId="0" fontId="2" fillId="3" borderId="0" xfId="2" applyFont="1" applyAlignment="1">
      <alignment horizontal="center" vertical="center" wrapText="1"/>
    </xf>
    <xf numFmtId="0" fontId="2" fillId="4" borderId="0" xfId="3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6" fillId="7" borderId="1" xfId="6"/>
    <xf numFmtId="0" fontId="0" fillId="6" borderId="0" xfId="5" applyFont="1" applyAlignment="1">
      <alignment horizontal="center" vertical="center" wrapText="1"/>
    </xf>
    <xf numFmtId="0" fontId="1" fillId="6" borderId="0" xfId="5" applyAlignment="1">
      <alignment horizontal="center" vertical="center" wrapText="1"/>
    </xf>
    <xf numFmtId="0" fontId="0" fillId="5" borderId="0" xfId="4" applyFont="1" applyAlignment="1">
      <alignment horizontal="center" vertical="center" wrapText="1"/>
    </xf>
    <xf numFmtId="0" fontId="1" fillId="5" borderId="0" xfId="4" applyAlignment="1">
      <alignment horizontal="center" vertical="center" wrapText="1"/>
    </xf>
    <xf numFmtId="0" fontId="0" fillId="3" borderId="0" xfId="2" applyFont="1" applyAlignment="1">
      <alignment horizontal="center" vertical="center" wrapText="1"/>
    </xf>
    <xf numFmtId="0" fontId="1" fillId="3" borderId="0" xfId="2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0" fontId="3" fillId="2" borderId="0" xfId="1" applyAlignment="1">
      <alignment horizontal="center"/>
    </xf>
  </cellXfs>
  <cellStyles count="7">
    <cellStyle name="20% - Accent2" xfId="2" builtinId="34"/>
    <cellStyle name="20% - Accent4" xfId="3" builtinId="42"/>
    <cellStyle name="20% - Accent5" xfId="4" builtinId="46"/>
    <cellStyle name="20% - Accent6" xfId="5" builtinId="50"/>
    <cellStyle name="Accent2" xfId="1" builtinId="33"/>
    <cellStyle name="Calculation" xfId="6" builtinId="22"/>
    <cellStyle name="Normal" xfId="0" builtinId="0"/>
  </cellStyles>
  <dxfs count="0"/>
  <tableStyles count="0" defaultTableStyle="TableStyleMedium2" defaultPivotStyle="PivotStyleLight16"/>
  <colors>
    <mruColors>
      <color rgb="FF0000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D366E-8756-41BF-840E-A3A834301CB9}">
  <dimension ref="A1:AO48"/>
  <sheetViews>
    <sheetView tabSelected="1" workbookViewId="0"/>
  </sheetViews>
  <sheetFormatPr defaultRowHeight="15" x14ac:dyDescent="0.25"/>
  <cols>
    <col min="1" max="1" width="17.28515625" customWidth="1"/>
  </cols>
  <sheetData>
    <row r="1" spans="1:41" ht="21" x14ac:dyDescent="0.35">
      <c r="A1" s="3" t="s">
        <v>9</v>
      </c>
    </row>
    <row r="3" spans="1:41" x14ac:dyDescent="0.25">
      <c r="L3" s="20" t="s">
        <v>7</v>
      </c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x14ac:dyDescent="0.25">
      <c r="B4" s="1" t="s">
        <v>6</v>
      </c>
    </row>
    <row r="5" spans="1:41" x14ac:dyDescent="0.25">
      <c r="B5" s="1">
        <v>1</v>
      </c>
      <c r="C5" s="1">
        <f>B5+1</f>
        <v>2</v>
      </c>
      <c r="D5" s="1">
        <f t="shared" ref="D5:AO5" si="0">C5+1</f>
        <v>3</v>
      </c>
      <c r="E5" s="1">
        <f t="shared" si="0"/>
        <v>4</v>
      </c>
      <c r="F5" s="1">
        <f t="shared" si="0"/>
        <v>5</v>
      </c>
      <c r="G5" s="1">
        <f t="shared" si="0"/>
        <v>6</v>
      </c>
      <c r="H5" s="1">
        <f t="shared" si="0"/>
        <v>7</v>
      </c>
      <c r="I5" s="1">
        <f t="shared" si="0"/>
        <v>8</v>
      </c>
      <c r="J5" s="1">
        <f t="shared" si="0"/>
        <v>9</v>
      </c>
      <c r="K5" s="1">
        <f t="shared" si="0"/>
        <v>10</v>
      </c>
      <c r="L5" s="1">
        <f t="shared" si="0"/>
        <v>11</v>
      </c>
      <c r="M5" s="1">
        <f t="shared" si="0"/>
        <v>12</v>
      </c>
      <c r="N5" s="1">
        <f t="shared" si="0"/>
        <v>13</v>
      </c>
      <c r="O5" s="1">
        <f t="shared" si="0"/>
        <v>14</v>
      </c>
      <c r="P5" s="1">
        <f t="shared" si="0"/>
        <v>15</v>
      </c>
      <c r="Q5" s="1">
        <f t="shared" si="0"/>
        <v>16</v>
      </c>
      <c r="R5" s="1">
        <f t="shared" si="0"/>
        <v>17</v>
      </c>
      <c r="S5" s="1">
        <f t="shared" si="0"/>
        <v>18</v>
      </c>
      <c r="T5" s="1">
        <f t="shared" si="0"/>
        <v>19</v>
      </c>
      <c r="U5" s="1">
        <f t="shared" si="0"/>
        <v>20</v>
      </c>
      <c r="V5" s="1">
        <f t="shared" si="0"/>
        <v>21</v>
      </c>
      <c r="W5" s="1">
        <f t="shared" si="0"/>
        <v>22</v>
      </c>
      <c r="X5" s="1">
        <f t="shared" si="0"/>
        <v>23</v>
      </c>
      <c r="Y5" s="1">
        <f t="shared" si="0"/>
        <v>24</v>
      </c>
      <c r="Z5" s="1">
        <f t="shared" si="0"/>
        <v>25</v>
      </c>
      <c r="AA5" s="1">
        <f t="shared" si="0"/>
        <v>26</v>
      </c>
      <c r="AB5" s="1">
        <f t="shared" si="0"/>
        <v>27</v>
      </c>
      <c r="AC5" s="1">
        <f t="shared" si="0"/>
        <v>28</v>
      </c>
      <c r="AD5" s="1">
        <f t="shared" si="0"/>
        <v>29</v>
      </c>
      <c r="AE5" s="1">
        <f t="shared" si="0"/>
        <v>30</v>
      </c>
      <c r="AF5">
        <f t="shared" si="0"/>
        <v>31</v>
      </c>
      <c r="AG5">
        <f t="shared" si="0"/>
        <v>32</v>
      </c>
      <c r="AH5">
        <f t="shared" si="0"/>
        <v>33</v>
      </c>
      <c r="AI5">
        <f t="shared" si="0"/>
        <v>34</v>
      </c>
      <c r="AJ5">
        <f t="shared" si="0"/>
        <v>35</v>
      </c>
      <c r="AK5">
        <f t="shared" si="0"/>
        <v>36</v>
      </c>
      <c r="AL5">
        <f t="shared" si="0"/>
        <v>37</v>
      </c>
      <c r="AM5">
        <f t="shared" si="0"/>
        <v>38</v>
      </c>
      <c r="AN5">
        <f t="shared" si="0"/>
        <v>39</v>
      </c>
      <c r="AO5">
        <f t="shared" si="0"/>
        <v>40</v>
      </c>
    </row>
    <row r="6" spans="1:41" x14ac:dyDescent="0.25">
      <c r="A6" s="13" t="s">
        <v>5</v>
      </c>
      <c r="B6">
        <v>-56.013665141570897</v>
      </c>
      <c r="C6">
        <v>-58.043329849616498</v>
      </c>
      <c r="D6">
        <v>-59.744107933285903</v>
      </c>
      <c r="E6">
        <v>-60.857764726977003</v>
      </c>
      <c r="F6">
        <v>-61.710826981558597</v>
      </c>
      <c r="G6">
        <v>-62.289576943631999</v>
      </c>
      <c r="H6">
        <v>-62.506501641270603</v>
      </c>
      <c r="I6">
        <v>-62.780022765547997</v>
      </c>
      <c r="J6">
        <v>-62.938726331514097</v>
      </c>
      <c r="K6">
        <v>-62.937475873722498</v>
      </c>
      <c r="L6">
        <v>-62.944282717950301</v>
      </c>
      <c r="M6">
        <v>-62.882453340347503</v>
      </c>
      <c r="N6">
        <v>-62.760120624804003</v>
      </c>
      <c r="O6">
        <v>-62.666797309322803</v>
      </c>
      <c r="P6">
        <v>-62.302305724027597</v>
      </c>
      <c r="Q6">
        <v>-62.008051668784901</v>
      </c>
      <c r="R6">
        <v>-61.920684113121098</v>
      </c>
      <c r="S6">
        <v>-61.6224490397232</v>
      </c>
      <c r="T6">
        <v>-61.395788624093797</v>
      </c>
      <c r="U6">
        <v>-61.180846958726697</v>
      </c>
      <c r="V6">
        <v>-61.0198810737811</v>
      </c>
      <c r="W6">
        <v>-60.945210916268898</v>
      </c>
      <c r="X6">
        <v>-60.901094551757602</v>
      </c>
      <c r="Y6">
        <v>-60.794204900931</v>
      </c>
      <c r="Z6">
        <v>-60.569846985759703</v>
      </c>
      <c r="AA6">
        <v>-60.311362737225103</v>
      </c>
      <c r="AB6">
        <v>-60.285081710433197</v>
      </c>
      <c r="AC6">
        <v>-60.060145538006701</v>
      </c>
      <c r="AD6">
        <v>-59.861001246446001</v>
      </c>
      <c r="AE6" s="5">
        <v>-59.655152344546899</v>
      </c>
    </row>
    <row r="7" spans="1:41" x14ac:dyDescent="0.25">
      <c r="A7" s="14"/>
      <c r="B7">
        <v>-62.660756863224201</v>
      </c>
      <c r="C7">
        <v>-64.180127319548404</v>
      </c>
      <c r="D7">
        <v>-64.459344143009304</v>
      </c>
      <c r="E7">
        <v>-64.897472764049098</v>
      </c>
      <c r="F7">
        <v>-65.300934941442804</v>
      </c>
      <c r="G7">
        <v>-65.865551551556607</v>
      </c>
      <c r="H7">
        <v>-66.104262799567607</v>
      </c>
      <c r="I7">
        <v>-66.637255060016102</v>
      </c>
      <c r="J7">
        <v>-66.769110735163807</v>
      </c>
      <c r="K7">
        <v>-66.736093817515197</v>
      </c>
      <c r="L7">
        <v>-66.5190581884777</v>
      </c>
      <c r="M7">
        <v>-65.782012222703699</v>
      </c>
      <c r="N7">
        <v>-65.424406623890405</v>
      </c>
      <c r="O7">
        <v>-64.639978760083693</v>
      </c>
      <c r="P7">
        <v>-64.610004597629896</v>
      </c>
      <c r="Q7">
        <v>-64.462915971295601</v>
      </c>
      <c r="R7">
        <v>-63.315375865893202</v>
      </c>
      <c r="S7">
        <v>-62.843273194208003</v>
      </c>
      <c r="T7">
        <v>-61.065930726910203</v>
      </c>
      <c r="U7">
        <v>-58.396680128104002</v>
      </c>
      <c r="V7">
        <v>-57.098430536504097</v>
      </c>
      <c r="W7">
        <v>-56.893664856064497</v>
      </c>
      <c r="X7">
        <v>-55.951751077687099</v>
      </c>
      <c r="Y7">
        <v>-54.094796029263598</v>
      </c>
      <c r="Z7">
        <v>-52.831353363897698</v>
      </c>
      <c r="AA7">
        <v>-53.422943953292801</v>
      </c>
      <c r="AB7">
        <v>-53.905908136451202</v>
      </c>
      <c r="AC7">
        <v>-52.789486958746501</v>
      </c>
      <c r="AD7">
        <v>-53.742124665179702</v>
      </c>
      <c r="AE7">
        <v>-53.254529083398602</v>
      </c>
      <c r="AF7" s="10">
        <v>-52.368247833933701</v>
      </c>
      <c r="AG7" s="10">
        <v>-52.9468154026113</v>
      </c>
      <c r="AH7" s="10">
        <v>-51.776990699949899</v>
      </c>
      <c r="AI7" s="10">
        <v>-51.454793528848597</v>
      </c>
      <c r="AJ7" s="5">
        <v>-50.304973963760098</v>
      </c>
      <c r="AK7" s="10"/>
      <c r="AL7" s="10"/>
      <c r="AM7" s="10"/>
      <c r="AN7" s="10"/>
      <c r="AO7" s="10"/>
    </row>
    <row r="8" spans="1:41" x14ac:dyDescent="0.25">
      <c r="A8" s="14"/>
      <c r="B8">
        <v>-60.829630011586097</v>
      </c>
      <c r="C8">
        <v>-61.323637590987502</v>
      </c>
      <c r="D8">
        <v>-62.426127951729903</v>
      </c>
      <c r="E8">
        <v>-62.574297256392697</v>
      </c>
      <c r="F8">
        <v>-63.204679706599499</v>
      </c>
      <c r="G8">
        <v>-63.631474607496401</v>
      </c>
      <c r="H8">
        <v>-63.439429060804798</v>
      </c>
      <c r="I8">
        <v>-64.024338233221101</v>
      </c>
      <c r="J8">
        <v>-62.882446626480103</v>
      </c>
      <c r="K8">
        <v>-63.3715240910253</v>
      </c>
      <c r="L8">
        <v>-63.255438476451403</v>
      </c>
      <c r="M8">
        <v>-62.734161660193799</v>
      </c>
      <c r="N8">
        <v>-62.838043244140103</v>
      </c>
      <c r="O8">
        <v>-63.305655966180701</v>
      </c>
      <c r="P8">
        <v>-63.175052732467002</v>
      </c>
      <c r="Q8">
        <v>-62.719666013710899</v>
      </c>
      <c r="R8">
        <v>-61.635083012173801</v>
      </c>
      <c r="S8">
        <v>-62.139280512863898</v>
      </c>
      <c r="T8">
        <v>-62.136837224641802</v>
      </c>
      <c r="U8">
        <v>-62.207368079490202</v>
      </c>
      <c r="V8">
        <v>-61.801593534287598</v>
      </c>
      <c r="W8">
        <v>-62.015326093182502</v>
      </c>
      <c r="X8">
        <v>-62.623688126637397</v>
      </c>
      <c r="Y8">
        <v>-62.3547063904822</v>
      </c>
      <c r="Z8">
        <v>-62.434485495861999</v>
      </c>
      <c r="AA8">
        <v>-62.808137085024299</v>
      </c>
      <c r="AB8">
        <v>-62.704236834492399</v>
      </c>
      <c r="AC8">
        <v>-63.093036027346102</v>
      </c>
      <c r="AD8">
        <v>-63.875561577877299</v>
      </c>
      <c r="AE8" s="5">
        <v>-63.997800757041801</v>
      </c>
      <c r="AF8" s="10"/>
      <c r="AG8" s="10"/>
      <c r="AH8" s="10"/>
      <c r="AI8" s="10"/>
      <c r="AJ8" s="10"/>
      <c r="AK8" s="10"/>
      <c r="AL8" s="10"/>
      <c r="AM8" s="10"/>
      <c r="AN8" s="10"/>
      <c r="AO8" s="10"/>
    </row>
    <row r="9" spans="1:41" x14ac:dyDescent="0.25">
      <c r="A9" s="14"/>
      <c r="B9">
        <v>-66.587683627430195</v>
      </c>
      <c r="C9">
        <v>-67.160855382999102</v>
      </c>
      <c r="D9">
        <v>-67.731669604741896</v>
      </c>
      <c r="E9">
        <v>-68.051066991438105</v>
      </c>
      <c r="F9">
        <v>-68.255236510975806</v>
      </c>
      <c r="G9">
        <v>-68.654815529916604</v>
      </c>
      <c r="H9">
        <v>-69.036857266157796</v>
      </c>
      <c r="I9">
        <v>-69.242007010326702</v>
      </c>
      <c r="J9">
        <v>-69.377032597248203</v>
      </c>
      <c r="K9">
        <v>-69.395690332853803</v>
      </c>
      <c r="L9">
        <v>-69.3251358777446</v>
      </c>
      <c r="M9">
        <v>-69.2482893590999</v>
      </c>
      <c r="N9">
        <v>-69.278755363198897</v>
      </c>
      <c r="O9">
        <v>-68.951548222910006</v>
      </c>
      <c r="P9">
        <v>-67.787984862755096</v>
      </c>
      <c r="Q9">
        <v>-67.090372135573702</v>
      </c>
      <c r="R9">
        <v>-66.360002805690996</v>
      </c>
      <c r="S9">
        <v>-65.438930397408001</v>
      </c>
      <c r="T9">
        <v>-64.993113228426495</v>
      </c>
      <c r="U9">
        <v>-64.679021780569002</v>
      </c>
      <c r="V9">
        <v>-64.298702100437595</v>
      </c>
      <c r="W9">
        <v>-64.436387904703594</v>
      </c>
      <c r="X9">
        <v>-64.108202879463903</v>
      </c>
      <c r="Y9">
        <v>-64.086361092273293</v>
      </c>
      <c r="Z9">
        <v>-64.214701244067896</v>
      </c>
      <c r="AA9">
        <v>-64.077117622828297</v>
      </c>
      <c r="AB9">
        <v>-63.899301202431403</v>
      </c>
      <c r="AC9">
        <v>-63.895394494580202</v>
      </c>
      <c r="AD9">
        <v>-63.821584017263298</v>
      </c>
      <c r="AE9" s="5">
        <v>-63.325374696276299</v>
      </c>
      <c r="AF9" s="10"/>
      <c r="AG9" s="10"/>
      <c r="AH9" s="10"/>
      <c r="AI9" s="10"/>
      <c r="AJ9" s="10"/>
      <c r="AK9" s="10"/>
      <c r="AL9" s="10"/>
      <c r="AM9" s="10"/>
      <c r="AN9" s="10"/>
      <c r="AO9" s="10"/>
    </row>
    <row r="10" spans="1:41" x14ac:dyDescent="0.25">
      <c r="A10" s="14"/>
      <c r="B10">
        <v>-68.110276892664302</v>
      </c>
      <c r="C10">
        <v>-68.331840974358201</v>
      </c>
      <c r="D10">
        <v>-68.229178415097394</v>
      </c>
      <c r="E10">
        <v>-68.617624417838698</v>
      </c>
      <c r="F10">
        <v>-69.034224565496999</v>
      </c>
      <c r="G10">
        <v>-69.245324220280395</v>
      </c>
      <c r="H10">
        <v>-69.569380980046603</v>
      </c>
      <c r="I10">
        <v>-69.7033962316589</v>
      </c>
      <c r="J10">
        <v>-70.086598093657798</v>
      </c>
      <c r="K10">
        <v>-70.347748713915806</v>
      </c>
      <c r="L10">
        <v>-70.661092837130795</v>
      </c>
      <c r="M10">
        <v>-70.860193386827802</v>
      </c>
      <c r="N10">
        <v>-70.915957700818396</v>
      </c>
      <c r="O10">
        <v>-70.833804887295997</v>
      </c>
      <c r="P10">
        <v>-70.993586283282596</v>
      </c>
      <c r="Q10">
        <v>-70.9556478465623</v>
      </c>
      <c r="R10">
        <v>-70.923919635403806</v>
      </c>
      <c r="S10">
        <v>-70.762423100626194</v>
      </c>
      <c r="T10">
        <v>-70.6303338642753</v>
      </c>
      <c r="U10">
        <v>-70.550607910344695</v>
      </c>
      <c r="V10">
        <v>-70.514742125851896</v>
      </c>
      <c r="W10">
        <v>-70.437874956978703</v>
      </c>
      <c r="X10">
        <v>-70.446992287097601</v>
      </c>
      <c r="Y10">
        <v>-70.285452824258201</v>
      </c>
      <c r="Z10">
        <v>-70.060010314336097</v>
      </c>
      <c r="AA10">
        <v>-69.583699675435199</v>
      </c>
      <c r="AB10">
        <v>-69.366927667415396</v>
      </c>
      <c r="AC10">
        <v>-69.615286335890502</v>
      </c>
      <c r="AD10">
        <v>-69.522178881416593</v>
      </c>
      <c r="AE10" s="5">
        <v>-69.204234334922106</v>
      </c>
      <c r="AF10" s="10"/>
      <c r="AG10" s="10"/>
      <c r="AH10" s="10"/>
      <c r="AI10" s="10"/>
      <c r="AJ10" s="10"/>
      <c r="AK10" s="10"/>
      <c r="AL10" s="10"/>
      <c r="AM10" s="10"/>
      <c r="AN10" s="10"/>
      <c r="AO10" s="10"/>
    </row>
    <row r="11" spans="1:41" x14ac:dyDescent="0.25">
      <c r="A11" s="14"/>
      <c r="B11">
        <v>-62.099426080820798</v>
      </c>
      <c r="C11">
        <v>-62.108271244999798</v>
      </c>
      <c r="D11">
        <v>-62.7189777914461</v>
      </c>
      <c r="E11">
        <v>-62.6003211725832</v>
      </c>
      <c r="F11">
        <v>-63.204806964902701</v>
      </c>
      <c r="G11">
        <v>-63.525737198720201</v>
      </c>
      <c r="H11">
        <v>-63.235185180099897</v>
      </c>
      <c r="I11">
        <v>-62.807189209026497</v>
      </c>
      <c r="J11">
        <v>-62.578137995410799</v>
      </c>
      <c r="K11">
        <v>-62.5104888138044</v>
      </c>
      <c r="L11">
        <v>-61.9502829093557</v>
      </c>
      <c r="M11">
        <v>-62.223513150244898</v>
      </c>
      <c r="N11">
        <v>-61.3288607763252</v>
      </c>
      <c r="O11">
        <v>-61.043947134703103</v>
      </c>
      <c r="P11">
        <v>-60.790192246219</v>
      </c>
      <c r="Q11">
        <v>-60.808737066782797</v>
      </c>
      <c r="R11">
        <v>-60.286069971360298</v>
      </c>
      <c r="S11">
        <v>-60.372930833490301</v>
      </c>
      <c r="T11">
        <v>-59.867074753254798</v>
      </c>
      <c r="U11">
        <v>-59.532469032885302</v>
      </c>
      <c r="V11">
        <v>-58.8810903358711</v>
      </c>
      <c r="W11">
        <v>-60.0236064848621</v>
      </c>
      <c r="X11">
        <v>-59.009450374954497</v>
      </c>
      <c r="Y11">
        <v>-59.257421724491202</v>
      </c>
      <c r="Z11">
        <v>-58.8213119938776</v>
      </c>
      <c r="AA11">
        <v>-58.441995121385503</v>
      </c>
      <c r="AB11">
        <v>-58.120312680113301</v>
      </c>
      <c r="AC11">
        <v>-58.2325310053754</v>
      </c>
      <c r="AD11">
        <v>-57.374654195835902</v>
      </c>
      <c r="AE11" s="5">
        <v>-57.815301839555197</v>
      </c>
      <c r="AF11" s="10"/>
      <c r="AG11" s="10"/>
      <c r="AH11" s="10"/>
      <c r="AI11" s="10"/>
      <c r="AJ11" s="10"/>
      <c r="AK11" s="10"/>
      <c r="AL11" s="10"/>
      <c r="AM11" s="10"/>
      <c r="AN11" s="10"/>
      <c r="AO11" s="10"/>
    </row>
    <row r="12" spans="1:41" x14ac:dyDescent="0.25">
      <c r="A12" s="14"/>
      <c r="B12">
        <v>-59.2863432339269</v>
      </c>
      <c r="C12">
        <v>-59.658539744931502</v>
      </c>
      <c r="D12">
        <v>-60.4257908912315</v>
      </c>
      <c r="E12">
        <v>-60.201950147295697</v>
      </c>
      <c r="F12">
        <v>-60.095417450415901</v>
      </c>
      <c r="G12">
        <v>-58.865729261716197</v>
      </c>
      <c r="H12">
        <v>-58.5867421338979</v>
      </c>
      <c r="I12">
        <v>-58.527168463132703</v>
      </c>
      <c r="J12">
        <v>-58.955699356500503</v>
      </c>
      <c r="K12">
        <v>-59.103743183051598</v>
      </c>
      <c r="L12">
        <v>-59.4351711079401</v>
      </c>
      <c r="M12">
        <v>-59.4625470037344</v>
      </c>
      <c r="N12">
        <v>-59.634059153564301</v>
      </c>
      <c r="O12">
        <v>-60.248827488024702</v>
      </c>
      <c r="P12">
        <v>-60.005643024174098</v>
      </c>
      <c r="Q12">
        <v>-59.736037915609103</v>
      </c>
      <c r="R12">
        <v>-59.785329603722403</v>
      </c>
      <c r="S12">
        <v>-59.654108439900803</v>
      </c>
      <c r="T12">
        <v>-59.596139179978998</v>
      </c>
      <c r="U12">
        <v>-58.667175129266901</v>
      </c>
      <c r="V12">
        <v>-58.371954989204603</v>
      </c>
      <c r="W12">
        <v>-58.6832455336789</v>
      </c>
      <c r="X12">
        <v>-58.762590729950901</v>
      </c>
      <c r="Y12">
        <v>-58.862483462896499</v>
      </c>
      <c r="Z12">
        <v>-58.634054095811699</v>
      </c>
      <c r="AA12">
        <v>-57.545151330994599</v>
      </c>
      <c r="AB12">
        <v>-57.811933817833101</v>
      </c>
      <c r="AC12">
        <v>-57.6128033100454</v>
      </c>
      <c r="AD12">
        <v>-57.601376409562299</v>
      </c>
      <c r="AE12" s="5">
        <v>-57.314507557528302</v>
      </c>
      <c r="AF12" s="10"/>
      <c r="AG12" s="10"/>
      <c r="AH12" s="10"/>
      <c r="AI12" s="10"/>
      <c r="AJ12" s="10"/>
      <c r="AK12" s="10"/>
      <c r="AL12" s="10"/>
      <c r="AM12" s="10"/>
      <c r="AN12" s="10"/>
      <c r="AO12" s="10"/>
    </row>
    <row r="13" spans="1:41" x14ac:dyDescent="0.25">
      <c r="A13" s="14"/>
      <c r="B13">
        <v>-65.447632993631501</v>
      </c>
      <c r="C13">
        <v>-65.673519432599605</v>
      </c>
      <c r="D13">
        <v>-66.167801568484407</v>
      </c>
      <c r="E13">
        <v>-66.209839482428904</v>
      </c>
      <c r="F13">
        <v>-66.632785557149404</v>
      </c>
      <c r="G13">
        <v>-66.138988294728804</v>
      </c>
      <c r="H13">
        <v>-66.564911155811401</v>
      </c>
      <c r="I13">
        <v>-66.672009699464894</v>
      </c>
      <c r="J13">
        <v>-66.765607571429896</v>
      </c>
      <c r="K13">
        <v>-66.676881424019996</v>
      </c>
      <c r="L13">
        <v>-66.792471687427494</v>
      </c>
      <c r="M13">
        <v>-66.585561994489197</v>
      </c>
      <c r="N13">
        <v>-66.380790210533604</v>
      </c>
      <c r="O13">
        <v>-66.049954479262098</v>
      </c>
      <c r="P13">
        <v>-66.033995870913898</v>
      </c>
      <c r="Q13">
        <v>-65.484622791414296</v>
      </c>
      <c r="R13">
        <v>-65.044238666987695</v>
      </c>
      <c r="S13">
        <v>-64.746698427996606</v>
      </c>
      <c r="T13">
        <v>-63.935378219432401</v>
      </c>
      <c r="U13">
        <v>-63.497888178729397</v>
      </c>
      <c r="V13">
        <v>-62.966165042658197</v>
      </c>
      <c r="W13">
        <v>-62.742799203111403</v>
      </c>
      <c r="X13">
        <v>-62.625842260799899</v>
      </c>
      <c r="Y13">
        <v>-62.939391411281697</v>
      </c>
      <c r="Z13">
        <v>-62.4017392182744</v>
      </c>
      <c r="AA13">
        <v>-62.692008186351202</v>
      </c>
      <c r="AB13">
        <v>-62.596576614800597</v>
      </c>
      <c r="AC13">
        <v>-61.861450967672802</v>
      </c>
      <c r="AD13">
        <v>-62.242286496611399</v>
      </c>
      <c r="AE13">
        <v>-61.6355100039641</v>
      </c>
      <c r="AF13" s="10">
        <v>-61.870372680111799</v>
      </c>
      <c r="AG13" s="10">
        <v>-61.415217844092297</v>
      </c>
      <c r="AH13" s="10">
        <v>-61.988660443172698</v>
      </c>
      <c r="AI13" s="10">
        <v>-61.571864423521099</v>
      </c>
      <c r="AJ13" s="10">
        <v>-60.097450175477498</v>
      </c>
      <c r="AK13" s="10">
        <v>-60.568363373666202</v>
      </c>
      <c r="AL13" s="10">
        <v>-60.882963498699198</v>
      </c>
      <c r="AM13" s="10">
        <v>-60.7576175282869</v>
      </c>
      <c r="AN13" s="5">
        <v>-60.2499720498177</v>
      </c>
      <c r="AO13" s="10"/>
    </row>
    <row r="14" spans="1:41" s="1" customFormat="1" x14ac:dyDescent="0.25">
      <c r="A14" s="6" t="s">
        <v>2</v>
      </c>
      <c r="B14" s="12">
        <f>AVERAGE(B6:B13)</f>
        <v>-62.629426855606859</v>
      </c>
      <c r="C14" s="12">
        <f t="shared" ref="C14:AE14" si="1">AVERAGE(C6:C13)</f>
        <v>-63.310015192505077</v>
      </c>
      <c r="D14" s="12">
        <f t="shared" si="1"/>
        <v>-63.987874787378303</v>
      </c>
      <c r="E14" s="12">
        <f t="shared" si="1"/>
        <v>-64.25129211987543</v>
      </c>
      <c r="F14" s="12">
        <f t="shared" si="1"/>
        <v>-64.679864084817709</v>
      </c>
      <c r="G14" s="12">
        <f t="shared" si="1"/>
        <v>-64.777149701005897</v>
      </c>
      <c r="H14" s="12">
        <f t="shared" si="1"/>
        <v>-64.88040877720708</v>
      </c>
      <c r="I14" s="12">
        <f t="shared" si="1"/>
        <v>-65.049173334049357</v>
      </c>
      <c r="J14" s="12">
        <f t="shared" si="1"/>
        <v>-65.044169913425662</v>
      </c>
      <c r="K14" s="12">
        <f t="shared" si="1"/>
        <v>-65.134955781238574</v>
      </c>
      <c r="L14" s="12">
        <f t="shared" si="1"/>
        <v>-65.11036672530976</v>
      </c>
      <c r="M14" s="12">
        <f t="shared" si="1"/>
        <v>-64.97234151470515</v>
      </c>
      <c r="N14" s="12">
        <f t="shared" si="1"/>
        <v>-64.820124212159357</v>
      </c>
      <c r="O14" s="12">
        <f t="shared" si="1"/>
        <v>-64.717564280972894</v>
      </c>
      <c r="P14" s="12">
        <f t="shared" si="1"/>
        <v>-64.46234566768365</v>
      </c>
      <c r="Q14" s="12">
        <f t="shared" si="1"/>
        <v>-64.158256426216695</v>
      </c>
      <c r="R14" s="12">
        <f t="shared" si="1"/>
        <v>-63.658837959294161</v>
      </c>
      <c r="S14" s="12">
        <f t="shared" si="1"/>
        <v>-63.447511743277126</v>
      </c>
      <c r="T14" s="12">
        <f t="shared" si="1"/>
        <v>-62.952574477626719</v>
      </c>
      <c r="U14" s="12">
        <f t="shared" si="1"/>
        <v>-62.339007149764527</v>
      </c>
      <c r="V14" s="12">
        <f t="shared" si="1"/>
        <v>-61.869069967324521</v>
      </c>
      <c r="W14" s="12">
        <f t="shared" si="1"/>
        <v>-62.022264493606329</v>
      </c>
      <c r="X14" s="12">
        <f t="shared" si="1"/>
        <v>-61.803701536043611</v>
      </c>
      <c r="Y14" s="12">
        <f t="shared" si="1"/>
        <v>-61.584352229484708</v>
      </c>
      <c r="Z14" s="12">
        <f t="shared" si="1"/>
        <v>-61.245937838985881</v>
      </c>
      <c r="AA14" s="12">
        <f t="shared" si="1"/>
        <v>-61.110301964067126</v>
      </c>
      <c r="AB14" s="12">
        <f t="shared" si="1"/>
        <v>-61.08628483299632</v>
      </c>
      <c r="AC14" s="12">
        <f t="shared" si="1"/>
        <v>-60.895016829707956</v>
      </c>
      <c r="AD14" s="12">
        <f t="shared" si="1"/>
        <v>-61.00509593627406</v>
      </c>
      <c r="AE14" s="12">
        <f t="shared" si="1"/>
        <v>-60.775301327154168</v>
      </c>
      <c r="AF14" s="11"/>
      <c r="AG14" s="11"/>
      <c r="AH14" s="11"/>
      <c r="AI14" s="11"/>
      <c r="AJ14" s="11"/>
      <c r="AK14" s="11"/>
      <c r="AL14" s="11"/>
      <c r="AM14" s="11"/>
      <c r="AN14" s="4"/>
      <c r="AO14" s="11"/>
    </row>
    <row r="15" spans="1:41" s="1" customFormat="1" x14ac:dyDescent="0.25">
      <c r="A15" s="6" t="s">
        <v>3</v>
      </c>
      <c r="B15" s="1">
        <f>STDEV(B6:B13)/SQRT(8)</f>
        <v>1.4149423377047452</v>
      </c>
      <c r="C15" s="1">
        <f t="shared" ref="C15:AE15" si="2">STDEV(C6:C13)/SQRT(8)</f>
        <v>1.2876618046661981</v>
      </c>
      <c r="D15" s="1">
        <f t="shared" si="2"/>
        <v>1.1317351704772505</v>
      </c>
      <c r="E15" s="1">
        <f t="shared" si="2"/>
        <v>1.1276383303269633</v>
      </c>
      <c r="F15" s="1">
        <f t="shared" si="2"/>
        <v>1.1190530849500995</v>
      </c>
      <c r="G15" s="1">
        <f t="shared" si="2"/>
        <v>1.2104575084230755</v>
      </c>
      <c r="H15" s="1">
        <f t="shared" si="2"/>
        <v>1.2930221342886976</v>
      </c>
      <c r="I15" s="1">
        <f t="shared" si="2"/>
        <v>1.3239525380894632</v>
      </c>
      <c r="J15" s="1">
        <f t="shared" si="2"/>
        <v>1.3522156211969218</v>
      </c>
      <c r="K15" s="1">
        <f t="shared" si="2"/>
        <v>1.3460936095330756</v>
      </c>
      <c r="L15" s="1">
        <f t="shared" si="2"/>
        <v>1.3609042547497154</v>
      </c>
      <c r="M15" s="1">
        <f t="shared" si="2"/>
        <v>1.3594875030994011</v>
      </c>
      <c r="N15" s="1">
        <f t="shared" si="2"/>
        <v>1.3829049663154751</v>
      </c>
      <c r="O15" s="1">
        <f t="shared" si="2"/>
        <v>1.3146190652209335</v>
      </c>
      <c r="P15" s="1">
        <f t="shared" si="2"/>
        <v>1.3084797095582721</v>
      </c>
      <c r="Q15" s="1">
        <f t="shared" si="2"/>
        <v>1.2964382333105147</v>
      </c>
      <c r="R15" s="1">
        <f t="shared" si="2"/>
        <v>1.3066546596619448</v>
      </c>
      <c r="S15" s="1">
        <f t="shared" si="2"/>
        <v>1.2564970148396437</v>
      </c>
      <c r="T15" s="1">
        <f t="shared" si="2"/>
        <v>1.2783366099424534</v>
      </c>
      <c r="U15" s="1">
        <f t="shared" si="2"/>
        <v>1.4174214110850101</v>
      </c>
      <c r="V15" s="1">
        <f t="shared" si="2"/>
        <v>1.5029547555940497</v>
      </c>
      <c r="W15" s="1">
        <f t="shared" si="2"/>
        <v>1.4624830269195455</v>
      </c>
      <c r="X15" s="1">
        <f t="shared" si="2"/>
        <v>1.5438918405078745</v>
      </c>
      <c r="Y15" s="1">
        <f t="shared" si="2"/>
        <v>1.6579878977139957</v>
      </c>
      <c r="Z15" s="1">
        <f t="shared" si="2"/>
        <v>1.7587182326501876</v>
      </c>
      <c r="AA15" s="1">
        <f t="shared" si="2"/>
        <v>1.719368863217267</v>
      </c>
      <c r="AB15" s="1">
        <f t="shared" si="2"/>
        <v>1.6534539505085333</v>
      </c>
      <c r="AC15" s="1">
        <f t="shared" si="2"/>
        <v>1.7681155759972755</v>
      </c>
      <c r="AD15" s="1">
        <f t="shared" si="2"/>
        <v>1.7375508146643102</v>
      </c>
      <c r="AE15" s="1">
        <f t="shared" si="2"/>
        <v>1.7280753473816439</v>
      </c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5">
      <c r="A16" s="2"/>
      <c r="AF16" s="10"/>
      <c r="AG16" s="10"/>
      <c r="AH16" s="10"/>
      <c r="AI16" s="10"/>
      <c r="AJ16" s="10"/>
      <c r="AK16" s="10"/>
      <c r="AL16" s="10"/>
      <c r="AM16" s="10"/>
      <c r="AN16" s="10"/>
      <c r="AO16" s="10"/>
    </row>
    <row r="17" spans="1:41" x14ac:dyDescent="0.25">
      <c r="A17" s="15" t="s">
        <v>1</v>
      </c>
      <c r="B17">
        <v>-70.381521551991995</v>
      </c>
      <c r="C17">
        <v>-69.782978447792999</v>
      </c>
      <c r="D17">
        <v>-68.750225433986401</v>
      </c>
      <c r="E17">
        <v>-67.690793393297696</v>
      </c>
      <c r="F17">
        <v>-67.014498720792105</v>
      </c>
      <c r="G17">
        <v>-66.639179752848804</v>
      </c>
      <c r="H17">
        <v>-66.530467236177202</v>
      </c>
      <c r="I17">
        <v>-66.409728657225401</v>
      </c>
      <c r="J17">
        <v>-66.391733865156695</v>
      </c>
      <c r="K17">
        <v>-65.555119670024695</v>
      </c>
      <c r="L17">
        <v>-65.492930286717296</v>
      </c>
      <c r="M17">
        <v>-65.177913393282793</v>
      </c>
      <c r="N17">
        <v>-63.720522410186597</v>
      </c>
      <c r="O17">
        <v>-64.689945039276694</v>
      </c>
      <c r="P17">
        <v>-64.819223199718394</v>
      </c>
      <c r="Q17">
        <v>-64.102626402288706</v>
      </c>
      <c r="R17">
        <v>-64.111033435760902</v>
      </c>
      <c r="S17">
        <v>-63.792201997563701</v>
      </c>
      <c r="T17">
        <v>-64.064214943096601</v>
      </c>
      <c r="U17">
        <v>-63.547657263500597</v>
      </c>
      <c r="V17">
        <v>-62.937396273704501</v>
      </c>
      <c r="W17">
        <v>-62.503389712896997</v>
      </c>
      <c r="X17">
        <v>-61.454566955892801</v>
      </c>
      <c r="Y17">
        <v>-60.594472535626601</v>
      </c>
      <c r="Z17">
        <v>-59.989033068968901</v>
      </c>
      <c r="AA17">
        <v>-61.939777487164498</v>
      </c>
      <c r="AB17">
        <v>-61.232262009110798</v>
      </c>
      <c r="AC17">
        <v>-61.572926079225297</v>
      </c>
      <c r="AD17">
        <v>-60.317547175432999</v>
      </c>
      <c r="AE17" s="5">
        <v>-60.6770302156947</v>
      </c>
      <c r="AF17" s="10"/>
      <c r="AG17" s="10"/>
      <c r="AH17" s="10"/>
      <c r="AI17" s="10"/>
      <c r="AJ17" s="10"/>
      <c r="AK17" s="10"/>
      <c r="AL17" s="10"/>
      <c r="AM17" s="10"/>
      <c r="AN17" s="10"/>
      <c r="AO17" s="10"/>
    </row>
    <row r="18" spans="1:41" x14ac:dyDescent="0.25">
      <c r="A18" s="16"/>
      <c r="B18">
        <v>-62.930163602438398</v>
      </c>
      <c r="C18">
        <v>-63.111345287804198</v>
      </c>
      <c r="D18">
        <v>-63.287749237670603</v>
      </c>
      <c r="E18">
        <v>-63.693073206083902</v>
      </c>
      <c r="F18">
        <v>-63.348961280257498</v>
      </c>
      <c r="G18">
        <v>-63.429032916976603</v>
      </c>
      <c r="H18">
        <v>-63.313607082284797</v>
      </c>
      <c r="I18">
        <v>-63.251137923986697</v>
      </c>
      <c r="J18">
        <v>-63.053034871869599</v>
      </c>
      <c r="K18">
        <v>-64.209985499944906</v>
      </c>
      <c r="L18">
        <v>-64.524766909567504</v>
      </c>
      <c r="M18">
        <v>-64.061421887818597</v>
      </c>
      <c r="N18">
        <v>-63.263844726638297</v>
      </c>
      <c r="O18">
        <v>-62.968524692367801</v>
      </c>
      <c r="P18">
        <v>-62.7761190229891</v>
      </c>
      <c r="Q18">
        <v>-62.4736814195901</v>
      </c>
      <c r="R18">
        <v>-62.408455120116699</v>
      </c>
      <c r="S18">
        <v>-64.850399576757894</v>
      </c>
      <c r="T18">
        <v>-64.816364597765897</v>
      </c>
      <c r="U18">
        <v>-63.783581788630499</v>
      </c>
      <c r="V18">
        <v>-62.4714679948586</v>
      </c>
      <c r="W18">
        <v>-62.726966678140002</v>
      </c>
      <c r="X18">
        <v>-62.6366394106999</v>
      </c>
      <c r="Y18">
        <v>-62.998179900346599</v>
      </c>
      <c r="Z18">
        <v>-63.092270137841403</v>
      </c>
      <c r="AA18">
        <v>-63.240164967400901</v>
      </c>
      <c r="AB18">
        <v>-63.673986123746403</v>
      </c>
      <c r="AC18">
        <v>-63.781967703714201</v>
      </c>
      <c r="AD18">
        <v>-63.392029589734101</v>
      </c>
      <c r="AE18" s="5">
        <v>-63.660574212436899</v>
      </c>
      <c r="AF18" s="10"/>
      <c r="AG18" s="10"/>
      <c r="AH18" s="10"/>
      <c r="AI18" s="10"/>
      <c r="AJ18" s="10"/>
      <c r="AK18" s="10"/>
      <c r="AL18" s="10"/>
      <c r="AM18" s="10"/>
      <c r="AN18" s="10"/>
      <c r="AO18" s="10"/>
    </row>
    <row r="19" spans="1:41" x14ac:dyDescent="0.25">
      <c r="A19" s="16"/>
      <c r="B19">
        <v>-63.577221218832399</v>
      </c>
      <c r="C19">
        <v>-63.676230213558803</v>
      </c>
      <c r="D19">
        <v>-63.670664926162203</v>
      </c>
      <c r="E19">
        <v>-63.8761072321863</v>
      </c>
      <c r="F19">
        <v>-64.299209607772994</v>
      </c>
      <c r="G19">
        <v>-64.698118511546397</v>
      </c>
      <c r="H19">
        <v>-64.892947719188797</v>
      </c>
      <c r="I19">
        <v>-65.239007704137506</v>
      </c>
      <c r="J19">
        <v>-64.7109157021805</v>
      </c>
      <c r="K19">
        <v>-65.1900440799959</v>
      </c>
      <c r="L19">
        <v>-64.830049666838804</v>
      </c>
      <c r="M19">
        <v>-64.765231448430697</v>
      </c>
      <c r="N19">
        <v>-64.109876209172697</v>
      </c>
      <c r="O19">
        <v>-63.885358890515</v>
      </c>
      <c r="P19">
        <v>-63.801238812137399</v>
      </c>
      <c r="Q19">
        <v>-63.391377912269803</v>
      </c>
      <c r="R19">
        <v>-63.342409964804901</v>
      </c>
      <c r="S19">
        <v>-63.175317472463099</v>
      </c>
      <c r="T19">
        <v>-62.769050576989201</v>
      </c>
      <c r="U19">
        <v>-62.441841554782798</v>
      </c>
      <c r="V19">
        <v>-62.392978180887702</v>
      </c>
      <c r="W19">
        <v>-62.736658557628999</v>
      </c>
      <c r="X19">
        <v>-62.379794434255402</v>
      </c>
      <c r="Y19">
        <v>-62.449027783377801</v>
      </c>
      <c r="Z19">
        <v>-60.9230484401876</v>
      </c>
      <c r="AA19">
        <v>-61.2293061272903</v>
      </c>
      <c r="AB19">
        <v>-61.129070122445597</v>
      </c>
      <c r="AC19">
        <v>-60.918935484366699</v>
      </c>
      <c r="AD19">
        <v>-60.5686515613354</v>
      </c>
      <c r="AE19">
        <v>-60.804999273730502</v>
      </c>
      <c r="AF19" s="10">
        <v>-60.904277942127898</v>
      </c>
      <c r="AG19" s="10">
        <v>-60.590623709450099</v>
      </c>
      <c r="AH19" s="10">
        <v>-60.663591443828402</v>
      </c>
      <c r="AI19" s="10">
        <v>-60.950570260871103</v>
      </c>
      <c r="AJ19" s="10">
        <v>-60.736236505673197</v>
      </c>
      <c r="AK19" s="10">
        <v>-60.891564725697997</v>
      </c>
      <c r="AL19" s="10">
        <v>-60.831499569326297</v>
      </c>
      <c r="AM19" s="10">
        <v>-60.8109613913769</v>
      </c>
      <c r="AN19" s="10">
        <v>-61.299043118188102</v>
      </c>
      <c r="AO19" s="5">
        <v>-60.786561671593397</v>
      </c>
    </row>
    <row r="20" spans="1:41" x14ac:dyDescent="0.25">
      <c r="A20" s="16"/>
      <c r="B20">
        <v>-70.219274539087607</v>
      </c>
      <c r="C20">
        <v>-70.545968729739698</v>
      </c>
      <c r="D20">
        <v>-70.617661287087699</v>
      </c>
      <c r="E20">
        <v>-70.764852452487105</v>
      </c>
      <c r="F20">
        <v>-70.868569038056705</v>
      </c>
      <c r="G20">
        <v>-70.859846961445498</v>
      </c>
      <c r="H20">
        <v>-71.028875488986799</v>
      </c>
      <c r="I20">
        <v>-71.195466577509393</v>
      </c>
      <c r="J20">
        <v>-71.349296842178404</v>
      </c>
      <c r="K20">
        <v>-71.497972280885307</v>
      </c>
      <c r="L20">
        <v>-71.299868130135707</v>
      </c>
      <c r="M20">
        <v>-71.145403252414994</v>
      </c>
      <c r="N20">
        <v>-70.969493061715696</v>
      </c>
      <c r="O20">
        <v>-70.796472173652504</v>
      </c>
      <c r="P20">
        <v>-70.155835104889604</v>
      </c>
      <c r="Q20">
        <v>-68.298255259902604</v>
      </c>
      <c r="R20">
        <v>-64.672535523506994</v>
      </c>
      <c r="S20">
        <v>-63.069317307333399</v>
      </c>
      <c r="T20">
        <v>-63.5958656792913</v>
      </c>
      <c r="U20">
        <v>-64.615333780691898</v>
      </c>
      <c r="V20">
        <v>-65.524697611239404</v>
      </c>
      <c r="W20">
        <v>-66.141841790072505</v>
      </c>
      <c r="X20">
        <v>-66.608493869594398</v>
      </c>
      <c r="Y20">
        <v>-66.960874502877502</v>
      </c>
      <c r="Z20">
        <v>-67.209887976868103</v>
      </c>
      <c r="AA20">
        <v>-67.384767487206602</v>
      </c>
      <c r="AB20">
        <v>-67.2514804867495</v>
      </c>
      <c r="AC20">
        <v>-67.180249355193197</v>
      </c>
      <c r="AD20">
        <v>-67.167600886893197</v>
      </c>
      <c r="AE20">
        <v>-67.060439578751698</v>
      </c>
      <c r="AF20" s="10">
        <v>-67.374627106120499</v>
      </c>
      <c r="AG20" s="10">
        <v>-67.324372334082398</v>
      </c>
      <c r="AH20" s="10">
        <v>-67.278160429159797</v>
      </c>
      <c r="AI20" s="10">
        <v>-67.475402051406803</v>
      </c>
      <c r="AJ20" s="10">
        <v>-67.645763790240196</v>
      </c>
      <c r="AK20" s="10">
        <v>-67.336065449577902</v>
      </c>
      <c r="AL20" s="10">
        <v>-67.3470807696485</v>
      </c>
      <c r="AM20" s="10">
        <v>-67.46104144521</v>
      </c>
      <c r="AN20" s="10">
        <v>-67.292275419709298</v>
      </c>
      <c r="AO20" s="5">
        <v>-67.238472979134997</v>
      </c>
    </row>
    <row r="21" spans="1:41" x14ac:dyDescent="0.25">
      <c r="A21" s="16"/>
      <c r="B21">
        <v>-66.559147961916096</v>
      </c>
      <c r="C21">
        <v>-67.457089062715596</v>
      </c>
      <c r="D21">
        <v>-68.061229345181204</v>
      </c>
      <c r="E21">
        <v>-68.421855726532897</v>
      </c>
      <c r="F21">
        <v>-68.777937989537406</v>
      </c>
      <c r="G21">
        <v>-69.082466347174304</v>
      </c>
      <c r="H21">
        <v>-69.4548630026338</v>
      </c>
      <c r="I21">
        <v>-69.907786800192</v>
      </c>
      <c r="J21">
        <v>-69.943551927537499</v>
      </c>
      <c r="K21">
        <v>-70.181458070957603</v>
      </c>
      <c r="L21">
        <v>-70.243508395830304</v>
      </c>
      <c r="M21">
        <v>-70.6055262770507</v>
      </c>
      <c r="N21">
        <v>-70.687041120588404</v>
      </c>
      <c r="O21">
        <v>-70.669419711095998</v>
      </c>
      <c r="P21">
        <v>-70.504550678683501</v>
      </c>
      <c r="Q21">
        <v>-69.974620094329296</v>
      </c>
      <c r="R21">
        <v>-69.539316892460604</v>
      </c>
      <c r="S21">
        <v>-68.978665126185604</v>
      </c>
      <c r="T21">
        <v>-68.281820221286495</v>
      </c>
      <c r="U21">
        <v>-68.373226778505796</v>
      </c>
      <c r="V21">
        <v>-68.132611843928203</v>
      </c>
      <c r="W21">
        <v>-68.086942236380494</v>
      </c>
      <c r="X21">
        <v>-67.600936264417399</v>
      </c>
      <c r="Y21">
        <v>-67.498629387537505</v>
      </c>
      <c r="Z21">
        <v>-67.303689350221205</v>
      </c>
      <c r="AA21">
        <v>-66.941413646322999</v>
      </c>
      <c r="AB21">
        <v>-66.737306992997901</v>
      </c>
      <c r="AC21">
        <v>-65.041440001560403</v>
      </c>
      <c r="AD21">
        <v>-65.896464739910002</v>
      </c>
      <c r="AE21">
        <v>-65.850204159449106</v>
      </c>
      <c r="AF21" s="10">
        <v>-65.021796853334905</v>
      </c>
      <c r="AG21" s="10">
        <v>-64.835667851371795</v>
      </c>
      <c r="AH21" s="10">
        <v>-65.001924772405602</v>
      </c>
      <c r="AI21" s="10">
        <v>-65.450692889532903</v>
      </c>
      <c r="AJ21" s="10">
        <v>-65.233207075345405</v>
      </c>
      <c r="AK21" s="10">
        <v>-64.980314867951293</v>
      </c>
      <c r="AL21" s="10">
        <v>-64.947938463419206</v>
      </c>
      <c r="AM21" s="10">
        <v>-64.677144695159399</v>
      </c>
      <c r="AN21" s="10">
        <v>-64.719511690328503</v>
      </c>
      <c r="AO21" s="5">
        <v>-63.777091371004801</v>
      </c>
    </row>
    <row r="22" spans="1:41" x14ac:dyDescent="0.25">
      <c r="A22" s="7" t="s">
        <v>2</v>
      </c>
      <c r="B22" s="12">
        <f>AVERAGE(B17:B21)</f>
        <v>-66.7334657748533</v>
      </c>
      <c r="C22" s="12">
        <f t="shared" ref="C22:AE22" si="3">AVERAGE(C17:C21)</f>
        <v>-66.914722348322272</v>
      </c>
      <c r="D22" s="12">
        <f t="shared" si="3"/>
        <v>-66.877506046017629</v>
      </c>
      <c r="E22" s="12">
        <f t="shared" si="3"/>
        <v>-66.889336402117578</v>
      </c>
      <c r="F22" s="12">
        <f t="shared" si="3"/>
        <v>-66.86183532728333</v>
      </c>
      <c r="G22" s="12">
        <f t="shared" si="3"/>
        <v>-66.941728897998331</v>
      </c>
      <c r="H22" s="12">
        <f t="shared" si="3"/>
        <v>-67.04415210585428</v>
      </c>
      <c r="I22" s="12">
        <f t="shared" si="3"/>
        <v>-67.200625532610189</v>
      </c>
      <c r="J22" s="12">
        <f t="shared" si="3"/>
        <v>-67.089706641784545</v>
      </c>
      <c r="K22" s="12">
        <f t="shared" si="3"/>
        <v>-67.326915920361685</v>
      </c>
      <c r="L22" s="12">
        <f t="shared" si="3"/>
        <v>-67.278224677817931</v>
      </c>
      <c r="M22" s="12">
        <f t="shared" si="3"/>
        <v>-67.151099251799565</v>
      </c>
      <c r="N22" s="12">
        <f t="shared" si="3"/>
        <v>-66.550155505660342</v>
      </c>
      <c r="O22" s="12">
        <f t="shared" si="3"/>
        <v>-66.601944101381591</v>
      </c>
      <c r="P22" s="12">
        <f t="shared" si="3"/>
        <v>-66.411393363683601</v>
      </c>
      <c r="Q22" s="12">
        <f t="shared" si="3"/>
        <v>-65.6481122176761</v>
      </c>
      <c r="R22" s="12">
        <f t="shared" si="3"/>
        <v>-64.81475018733002</v>
      </c>
      <c r="S22" s="12">
        <f t="shared" si="3"/>
        <v>-64.773180296060744</v>
      </c>
      <c r="T22" s="12">
        <f t="shared" si="3"/>
        <v>-64.705463203685895</v>
      </c>
      <c r="U22" s="12">
        <f t="shared" si="3"/>
        <v>-64.552328233222312</v>
      </c>
      <c r="V22" s="12">
        <f t="shared" si="3"/>
        <v>-64.291830380923685</v>
      </c>
      <c r="W22" s="12">
        <f t="shared" si="3"/>
        <v>-64.439159795023798</v>
      </c>
      <c r="X22" s="12">
        <f t="shared" si="3"/>
        <v>-64.13608618697198</v>
      </c>
      <c r="Y22" s="12">
        <f t="shared" si="3"/>
        <v>-64.100236821953203</v>
      </c>
      <c r="Z22" s="12">
        <f t="shared" si="3"/>
        <v>-63.703585794817442</v>
      </c>
      <c r="AA22" s="12">
        <f t="shared" si="3"/>
        <v>-64.147085943077059</v>
      </c>
      <c r="AB22" s="12">
        <f t="shared" si="3"/>
        <v>-64.004821147010034</v>
      </c>
      <c r="AC22" s="12">
        <f t="shared" si="3"/>
        <v>-63.69910372481197</v>
      </c>
      <c r="AD22" s="12">
        <f t="shared" si="3"/>
        <v>-63.468458790661145</v>
      </c>
      <c r="AE22" s="12">
        <f t="shared" si="3"/>
        <v>-63.610649488012584</v>
      </c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5">
      <c r="A23" s="7" t="s">
        <v>3</v>
      </c>
      <c r="B23" s="1">
        <f>STDEV(B17:B21)/SQRT(5)</f>
        <v>1.5798187792582794</v>
      </c>
      <c r="C23" s="1">
        <f t="shared" ref="C23:AE23" si="4">STDEV(C17:C21)/SQRT(5)</f>
        <v>1.5274245211955637</v>
      </c>
      <c r="D23" s="1">
        <f t="shared" si="4"/>
        <v>1.4502969332765989</v>
      </c>
      <c r="E23" s="1">
        <f t="shared" si="4"/>
        <v>1.3657639234862999</v>
      </c>
      <c r="F23" s="1">
        <f t="shared" si="4"/>
        <v>1.390251869296101</v>
      </c>
      <c r="G23" s="1">
        <f t="shared" si="4"/>
        <v>1.3674568108705909</v>
      </c>
      <c r="H23" s="1">
        <f t="shared" si="4"/>
        <v>1.4229909714990743</v>
      </c>
      <c r="I23" s="1">
        <f t="shared" si="4"/>
        <v>1.4724026597003337</v>
      </c>
      <c r="J23" s="1">
        <f t="shared" si="4"/>
        <v>1.5609143618339523</v>
      </c>
      <c r="K23" s="1">
        <f t="shared" si="4"/>
        <v>1.465722697388038</v>
      </c>
      <c r="L23" s="1">
        <f t="shared" si="4"/>
        <v>1.4444530143742367</v>
      </c>
      <c r="M23" s="1">
        <f t="shared" si="4"/>
        <v>1.5332883672521773</v>
      </c>
      <c r="N23" s="1">
        <f t="shared" si="4"/>
        <v>1.752227040961631</v>
      </c>
      <c r="O23" s="1">
        <f t="shared" si="4"/>
        <v>1.7084457235727086</v>
      </c>
      <c r="P23" s="1">
        <f t="shared" si="4"/>
        <v>1.6330632704324901</v>
      </c>
      <c r="Q23" s="1">
        <f t="shared" si="4"/>
        <v>1.4713992587602096</v>
      </c>
      <c r="R23" s="1">
        <f t="shared" si="4"/>
        <v>1.2408669249688751</v>
      </c>
      <c r="S23" s="1">
        <f t="shared" si="4"/>
        <v>1.0979685465265883</v>
      </c>
      <c r="T23" s="1">
        <f t="shared" si="4"/>
        <v>0.95380104044899583</v>
      </c>
      <c r="U23" s="1">
        <f t="shared" si="4"/>
        <v>1.0163100970104095</v>
      </c>
      <c r="V23" s="1">
        <f t="shared" si="4"/>
        <v>1.1186021298729536</v>
      </c>
      <c r="W23" s="1">
        <f t="shared" si="4"/>
        <v>1.1354022251921458</v>
      </c>
      <c r="X23" s="1">
        <f t="shared" si="4"/>
        <v>1.23776881020739</v>
      </c>
      <c r="Y23" s="1">
        <f t="shared" si="4"/>
        <v>1.3409646518488061</v>
      </c>
      <c r="Z23" s="1">
        <f t="shared" si="4"/>
        <v>1.5355438347300416</v>
      </c>
      <c r="AA23" s="1">
        <f t="shared" si="4"/>
        <v>1.2747353533852015</v>
      </c>
      <c r="AB23" s="1">
        <f t="shared" si="4"/>
        <v>1.3052539160617629</v>
      </c>
      <c r="AC23" s="1">
        <f t="shared" si="4"/>
        <v>1.1440514596068156</v>
      </c>
      <c r="AD23" s="1">
        <f t="shared" si="4"/>
        <v>1.3769864293936913</v>
      </c>
      <c r="AE23" s="1">
        <f t="shared" si="4"/>
        <v>1.2922256852895275</v>
      </c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5">
      <c r="A24" s="2"/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1:41" x14ac:dyDescent="0.25">
      <c r="A25" s="17" t="s">
        <v>0</v>
      </c>
      <c r="B25">
        <v>-66.971502351422401</v>
      </c>
      <c r="C25">
        <v>-67.219411597686502</v>
      </c>
      <c r="D25">
        <v>-67.290747455400805</v>
      </c>
      <c r="E25">
        <v>-67.220747657286594</v>
      </c>
      <c r="F25">
        <v>-67.142285690607494</v>
      </c>
      <c r="G25">
        <v>-67.097074151918306</v>
      </c>
      <c r="H25">
        <v>-67.192155076488405</v>
      </c>
      <c r="I25">
        <v>-67.169612554825505</v>
      </c>
      <c r="J25">
        <v>-66.988224255279604</v>
      </c>
      <c r="K25">
        <v>-66.713484564080005</v>
      </c>
      <c r="L25">
        <v>-67.002973553705104</v>
      </c>
      <c r="M25">
        <v>-67.752443429262399</v>
      </c>
      <c r="N25">
        <v>-68.251268157615499</v>
      </c>
      <c r="O25">
        <v>-69.065469886833498</v>
      </c>
      <c r="P25">
        <v>-69.833748153110605</v>
      </c>
      <c r="Q25">
        <v>-70.049212432014897</v>
      </c>
      <c r="R25">
        <v>-69.895457342315495</v>
      </c>
      <c r="S25">
        <v>-69.867565292538401</v>
      </c>
      <c r="T25">
        <v>-69.537758817474696</v>
      </c>
      <c r="U25">
        <v>-69.482538428463599</v>
      </c>
      <c r="V25">
        <v>-69.235480470060594</v>
      </c>
      <c r="W25">
        <v>-69.023043484110602</v>
      </c>
      <c r="X25">
        <v>-68.325133413986904</v>
      </c>
      <c r="Y25">
        <v>-66.967255525155906</v>
      </c>
      <c r="Z25">
        <v>-65.872622881466597</v>
      </c>
      <c r="AA25">
        <v>-64.658402476722998</v>
      </c>
      <c r="AB25">
        <v>-63.915494134922099</v>
      </c>
      <c r="AC25">
        <v>-61.376169279579798</v>
      </c>
      <c r="AD25">
        <v>-58.752188558901402</v>
      </c>
      <c r="AE25">
        <v>-52.3208278397912</v>
      </c>
      <c r="AF25" s="10">
        <v>-45.754964910236502</v>
      </c>
      <c r="AG25" s="10">
        <v>-31.1006170485065</v>
      </c>
      <c r="AH25" s="10">
        <v>-27.5867796896929</v>
      </c>
      <c r="AI25" s="10">
        <v>-28.249712850669301</v>
      </c>
      <c r="AJ25" s="10">
        <v>-29.3585706025052</v>
      </c>
      <c r="AK25" s="10">
        <v>-34.1349459839236</v>
      </c>
      <c r="AL25" s="10">
        <v>-35.544820333877396</v>
      </c>
      <c r="AM25" s="10">
        <v>-30.792080664657099</v>
      </c>
      <c r="AN25" s="10">
        <v>-26.6894709639887</v>
      </c>
      <c r="AO25" s="5">
        <v>-28.477000758581799</v>
      </c>
    </row>
    <row r="26" spans="1:41" x14ac:dyDescent="0.25">
      <c r="A26" s="18"/>
      <c r="B26">
        <v>-66.421675017762297</v>
      </c>
      <c r="C26">
        <v>-66.440478017043603</v>
      </c>
      <c r="D26">
        <v>-66.224928390643399</v>
      </c>
      <c r="E26">
        <v>-65.934984180468504</v>
      </c>
      <c r="F26">
        <v>-65.823944545825299</v>
      </c>
      <c r="G26">
        <v>-65.750923100508103</v>
      </c>
      <c r="H26">
        <v>-65.754862309580602</v>
      </c>
      <c r="I26">
        <v>-65.8623322521684</v>
      </c>
      <c r="J26">
        <v>-65.804234920140502</v>
      </c>
      <c r="K26">
        <v>-65.718138828535004</v>
      </c>
      <c r="L26">
        <v>-65.496528614434496</v>
      </c>
      <c r="M26">
        <v>-65.644150230282804</v>
      </c>
      <c r="N26">
        <v>-65.642786653998797</v>
      </c>
      <c r="O26">
        <v>-64.058668932637403</v>
      </c>
      <c r="P26">
        <v>-60.453940611098503</v>
      </c>
      <c r="Q26">
        <v>-60.461597319033402</v>
      </c>
      <c r="R26">
        <v>-60.891574491323503</v>
      </c>
      <c r="S26">
        <v>-59.181197917042198</v>
      </c>
      <c r="T26">
        <v>-55.965804727902999</v>
      </c>
      <c r="U26">
        <v>-53.9599361527954</v>
      </c>
      <c r="V26">
        <v>-53.060877803435602</v>
      </c>
      <c r="W26">
        <v>-56.839650318317602</v>
      </c>
      <c r="X26">
        <v>-59.163722432438902</v>
      </c>
      <c r="Y26">
        <v>-58.996244452214697</v>
      </c>
      <c r="Z26">
        <v>-57.583796046213699</v>
      </c>
      <c r="AA26">
        <v>-55.279338953282597</v>
      </c>
      <c r="AB26">
        <v>-50.5439575302997</v>
      </c>
      <c r="AC26">
        <v>-51.119148837508497</v>
      </c>
      <c r="AD26">
        <v>-48.429030521764403</v>
      </c>
      <c r="AE26">
        <v>-48.530911729282302</v>
      </c>
      <c r="AF26" s="10">
        <v>-46.375929432172804</v>
      </c>
      <c r="AG26" s="10">
        <v>-45.317524460599103</v>
      </c>
      <c r="AH26" s="10">
        <v>-44.139163024755398</v>
      </c>
      <c r="AI26" s="10">
        <v>-44.1411886290486</v>
      </c>
      <c r="AJ26" s="10">
        <v>-42.470647667636896</v>
      </c>
      <c r="AK26" s="10">
        <v>-40.152296226250499</v>
      </c>
      <c r="AL26" s="10">
        <v>-39.462755246075901</v>
      </c>
      <c r="AM26" s="10">
        <v>-40.186869591281102</v>
      </c>
      <c r="AN26" s="10">
        <v>-39.547450885989797</v>
      </c>
      <c r="AO26" s="5">
        <v>-39.902643002083202</v>
      </c>
    </row>
    <row r="27" spans="1:41" x14ac:dyDescent="0.25">
      <c r="A27" s="18"/>
      <c r="B27">
        <v>-66.222982488093706</v>
      </c>
      <c r="C27">
        <v>-66.287320156361005</v>
      </c>
      <c r="D27">
        <v>-66.788829719572803</v>
      </c>
      <c r="E27">
        <v>-66.8746405226793</v>
      </c>
      <c r="F27">
        <v>-67.094576491542895</v>
      </c>
      <c r="G27">
        <v>-66.895512664665404</v>
      </c>
      <c r="H27">
        <v>-66.217919774357497</v>
      </c>
      <c r="I27">
        <v>-66.909707763859601</v>
      </c>
      <c r="J27">
        <v>-66.432078867278804</v>
      </c>
      <c r="K27">
        <v>-66.5138778803382</v>
      </c>
      <c r="L27">
        <v>-66.376818398514402</v>
      </c>
      <c r="M27">
        <v>-66.415185759804899</v>
      </c>
      <c r="N27">
        <v>-66.382436125283903</v>
      </c>
      <c r="O27">
        <v>-66.381091215585499</v>
      </c>
      <c r="P27">
        <v>-66.114409640207796</v>
      </c>
      <c r="Q27">
        <v>-66.000185089314698</v>
      </c>
      <c r="R27">
        <v>-66.257090409184499</v>
      </c>
      <c r="S27">
        <v>-66.364008288771998</v>
      </c>
      <c r="T27">
        <v>-66.489886027994899</v>
      </c>
      <c r="U27">
        <v>-66.664910242519397</v>
      </c>
      <c r="V27">
        <v>-66.606628228276904</v>
      </c>
      <c r="W27">
        <v>-67.367440419761394</v>
      </c>
      <c r="X27">
        <v>-55.9308480620832</v>
      </c>
      <c r="Y27">
        <v>-66.393866993052796</v>
      </c>
      <c r="Z27">
        <v>-66.747124447237596</v>
      </c>
      <c r="AA27">
        <v>-66.323698788765896</v>
      </c>
      <c r="AB27">
        <v>-56.782076261041198</v>
      </c>
      <c r="AC27">
        <v>-34.037693886209503</v>
      </c>
      <c r="AD27">
        <v>-22.222430814907501</v>
      </c>
      <c r="AE27">
        <v>-28.863991937479099</v>
      </c>
      <c r="AF27" s="10">
        <v>-39.856661860918898</v>
      </c>
      <c r="AG27" s="10">
        <v>-42.811041758904103</v>
      </c>
      <c r="AH27" s="10">
        <v>-39.570515614288396</v>
      </c>
      <c r="AI27" s="10">
        <v>-32.289877125544301</v>
      </c>
      <c r="AJ27" s="10">
        <v>-35.011742675071098</v>
      </c>
      <c r="AK27" s="10">
        <v>-35.7656197976344</v>
      </c>
      <c r="AL27" s="10">
        <v>-35.0989546928081</v>
      </c>
      <c r="AM27" s="10">
        <v>-39.880340552040401</v>
      </c>
      <c r="AN27" s="10">
        <v>-42.396711915658798</v>
      </c>
      <c r="AO27" s="5">
        <v>-41.147663425826302</v>
      </c>
    </row>
    <row r="28" spans="1:41" x14ac:dyDescent="0.25">
      <c r="A28" s="18"/>
      <c r="B28">
        <v>-64.874260228943399</v>
      </c>
      <c r="C28">
        <v>-65.410861752574803</v>
      </c>
      <c r="D28">
        <v>-65.332708623793195</v>
      </c>
      <c r="E28">
        <v>-64.900848313440804</v>
      </c>
      <c r="F28">
        <v>-64.743866294957897</v>
      </c>
      <c r="G28">
        <v>-65.1076646734506</v>
      </c>
      <c r="H28">
        <v>-64.867077916771507</v>
      </c>
      <c r="I28">
        <v>-64.701709769357095</v>
      </c>
      <c r="J28">
        <v>-64.651095551103595</v>
      </c>
      <c r="K28">
        <v>-64.469862179132903</v>
      </c>
      <c r="L28">
        <v>-63.591636858396598</v>
      </c>
      <c r="M28">
        <v>-63.983237361534201</v>
      </c>
      <c r="N28">
        <v>-63.549640651809803</v>
      </c>
      <c r="O28">
        <v>-63.4851364084249</v>
      </c>
      <c r="P28">
        <v>-63.450528914568302</v>
      </c>
      <c r="Q28">
        <v>-63.075772894229097</v>
      </c>
      <c r="R28">
        <v>-62.9981619610978</v>
      </c>
      <c r="S28">
        <v>-62.7191721884234</v>
      </c>
      <c r="T28">
        <v>-61.509160564697503</v>
      </c>
      <c r="U28">
        <v>-56.726202999294401</v>
      </c>
      <c r="V28">
        <v>-56.513426301829703</v>
      </c>
      <c r="W28">
        <v>-55.997757548441903</v>
      </c>
      <c r="X28">
        <v>-56.812675220058502</v>
      </c>
      <c r="Y28">
        <v>-56.584321740019298</v>
      </c>
      <c r="Z28">
        <v>-56.875838622755801</v>
      </c>
      <c r="AA28">
        <v>-55.665753197352501</v>
      </c>
      <c r="AB28">
        <v>-55.115005300927699</v>
      </c>
      <c r="AC28">
        <v>-55.225612145441097</v>
      </c>
      <c r="AD28">
        <v>-57.162861334249698</v>
      </c>
      <c r="AE28">
        <v>-56.971143902393003</v>
      </c>
      <c r="AF28" s="10">
        <v>-57.047724002574498</v>
      </c>
      <c r="AG28" s="10">
        <v>-55.898644997398399</v>
      </c>
      <c r="AH28" s="10">
        <v>-54.752919874133397</v>
      </c>
      <c r="AI28" s="10">
        <v>-54.997665820765803</v>
      </c>
      <c r="AJ28" s="10">
        <v>-54.964928647589403</v>
      </c>
      <c r="AK28" s="10">
        <v>-51.561656069892798</v>
      </c>
      <c r="AL28" s="10">
        <v>-49.601299428174997</v>
      </c>
      <c r="AM28" s="10">
        <v>-52.086933232105501</v>
      </c>
      <c r="AN28" s="10">
        <v>-51.946477906700501</v>
      </c>
      <c r="AO28" s="5">
        <v>-51.971068819115402</v>
      </c>
    </row>
    <row r="29" spans="1:41" x14ac:dyDescent="0.25">
      <c r="A29" s="18"/>
      <c r="B29">
        <v>-52.215082445581899</v>
      </c>
      <c r="C29">
        <v>-52.811433878996198</v>
      </c>
      <c r="D29">
        <v>-53.565959805284898</v>
      </c>
      <c r="E29">
        <v>-53.806561312127599</v>
      </c>
      <c r="F29">
        <v>-53.224634978726598</v>
      </c>
      <c r="G29">
        <v>-53.474031143155202</v>
      </c>
      <c r="H29">
        <v>-54.033267300675099</v>
      </c>
      <c r="I29">
        <v>-54.260941306821501</v>
      </c>
      <c r="J29">
        <v>-54.381807805291203</v>
      </c>
      <c r="K29">
        <v>-54.517375842175802</v>
      </c>
      <c r="L29">
        <v>-53.875250380231797</v>
      </c>
      <c r="M29">
        <v>-53.9616323706881</v>
      </c>
      <c r="N29">
        <v>-54.186569865543603</v>
      </c>
      <c r="O29">
        <v>-54.055304654683198</v>
      </c>
      <c r="P29">
        <v>-53.724790273516298</v>
      </c>
      <c r="Q29">
        <v>-53.905166559286201</v>
      </c>
      <c r="R29">
        <v>-53.0470444901379</v>
      </c>
      <c r="S29">
        <v>-52.888602917586198</v>
      </c>
      <c r="T29">
        <v>-53.1008366564607</v>
      </c>
      <c r="U29">
        <v>-52.3088776136942</v>
      </c>
      <c r="V29">
        <v>-50.389155941960297</v>
      </c>
      <c r="W29">
        <v>-50.835544756055498</v>
      </c>
      <c r="X29">
        <v>-49.721346478791197</v>
      </c>
      <c r="Y29">
        <v>-47.7884469604898</v>
      </c>
      <c r="Z29">
        <v>-43.629711007346003</v>
      </c>
      <c r="AA29">
        <v>-41.941835399957696</v>
      </c>
      <c r="AB29">
        <v>-42.489476912035499</v>
      </c>
      <c r="AC29">
        <v>-42.2568450708984</v>
      </c>
      <c r="AD29">
        <v>-41.260947933566598</v>
      </c>
      <c r="AE29" s="5">
        <v>-37.557881698860001</v>
      </c>
      <c r="AF29" s="10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1:41" x14ac:dyDescent="0.25">
      <c r="A30" s="18"/>
      <c r="B30">
        <v>-51.965651135075198</v>
      </c>
      <c r="C30">
        <v>-52.045826968980002</v>
      </c>
      <c r="D30">
        <v>-51.946983735569198</v>
      </c>
      <c r="E30">
        <v>-51.944138073070803</v>
      </c>
      <c r="F30">
        <v>-52.007289726500602</v>
      </c>
      <c r="G30">
        <v>-51.9010655114797</v>
      </c>
      <c r="H30">
        <v>-51.7777762224285</v>
      </c>
      <c r="I30">
        <v>-52.313913065059999</v>
      </c>
      <c r="J30">
        <v>-51.908452393155301</v>
      </c>
      <c r="K30">
        <v>-51.727956020712703</v>
      </c>
      <c r="L30">
        <v>-51.427450795490103</v>
      </c>
      <c r="M30">
        <v>-51.434054240055097</v>
      </c>
      <c r="N30">
        <v>-50.674924075789299</v>
      </c>
      <c r="O30">
        <v>-50.516475738507097</v>
      </c>
      <c r="P30">
        <v>-50.276927545896697</v>
      </c>
      <c r="Q30">
        <v>-50.045069376244903</v>
      </c>
      <c r="R30">
        <v>-50.288224594082301</v>
      </c>
      <c r="S30">
        <v>-50.070711720975098</v>
      </c>
      <c r="T30">
        <v>-50.007420449622103</v>
      </c>
      <c r="U30">
        <v>-48.126716417920498</v>
      </c>
      <c r="V30">
        <v>-47.435851636039899</v>
      </c>
      <c r="W30">
        <v>-48.053016312513499</v>
      </c>
      <c r="X30">
        <v>-47.407164959373297</v>
      </c>
      <c r="Y30">
        <v>-47.450012657270896</v>
      </c>
      <c r="Z30">
        <v>-43.3955797866994</v>
      </c>
      <c r="AA30">
        <v>-44.791311425969397</v>
      </c>
      <c r="AB30">
        <v>-43.201088001753298</v>
      </c>
      <c r="AC30">
        <v>-41.348984739733901</v>
      </c>
      <c r="AD30">
        <v>-40.872117917958398</v>
      </c>
      <c r="AE30" s="5">
        <v>-40.987312164918002</v>
      </c>
      <c r="AF30" s="10"/>
      <c r="AG30" s="10"/>
      <c r="AH30" s="10"/>
      <c r="AI30" s="10"/>
      <c r="AJ30" s="10"/>
      <c r="AK30" s="10"/>
      <c r="AL30" s="10"/>
      <c r="AM30" s="10"/>
      <c r="AN30" s="10"/>
      <c r="AO30" s="10"/>
    </row>
    <row r="31" spans="1:41" x14ac:dyDescent="0.25">
      <c r="A31" s="18"/>
      <c r="B31">
        <v>-47.767216745578402</v>
      </c>
      <c r="C31">
        <v>-48.121719927330297</v>
      </c>
      <c r="D31">
        <v>-48.519592098088701</v>
      </c>
      <c r="E31">
        <v>-49.025559974388202</v>
      </c>
      <c r="F31">
        <v>-49.090065184163201</v>
      </c>
      <c r="G31">
        <v>-48.624682483331597</v>
      </c>
      <c r="H31">
        <v>-49.140644307201597</v>
      </c>
      <c r="I31">
        <v>-48.6340612982384</v>
      </c>
      <c r="J31">
        <v>-48.608068916879702</v>
      </c>
      <c r="K31">
        <v>-48.151461138932603</v>
      </c>
      <c r="L31">
        <v>-48.618063017037898</v>
      </c>
      <c r="M31">
        <v>-48.645992857749903</v>
      </c>
      <c r="N31">
        <v>-48.0658636537025</v>
      </c>
      <c r="O31">
        <v>-46.886607238997499</v>
      </c>
      <c r="P31">
        <v>-43.467800654199003</v>
      </c>
      <c r="Q31">
        <v>-42.717520994688201</v>
      </c>
      <c r="R31">
        <v>-41.413832865369201</v>
      </c>
      <c r="S31">
        <v>-35.2511819707874</v>
      </c>
      <c r="T31">
        <v>-31.962936098542698</v>
      </c>
      <c r="U31">
        <v>-28.6805062156043</v>
      </c>
      <c r="V31">
        <v>-28.086223721445499</v>
      </c>
      <c r="W31">
        <v>-25.716050582937399</v>
      </c>
      <c r="X31">
        <v>-21.580254693783001</v>
      </c>
      <c r="Y31">
        <v>-19.415263597214601</v>
      </c>
      <c r="Z31">
        <v>-19.822168106635001</v>
      </c>
      <c r="AA31">
        <v>-18.8852160288078</v>
      </c>
      <c r="AB31">
        <v>-21.075251427286801</v>
      </c>
      <c r="AC31">
        <v>-18.7399371457592</v>
      </c>
      <c r="AD31">
        <v>-16.425223094590901</v>
      </c>
      <c r="AE31" s="5">
        <v>-12.9855239210279</v>
      </c>
      <c r="AF31" s="10"/>
      <c r="AG31" s="10"/>
      <c r="AH31" s="10"/>
      <c r="AI31" s="10"/>
      <c r="AJ31" s="10"/>
      <c r="AK31" s="10"/>
      <c r="AL31" s="10"/>
      <c r="AM31" s="10"/>
      <c r="AN31" s="10"/>
      <c r="AO31" s="10"/>
    </row>
    <row r="32" spans="1:41" x14ac:dyDescent="0.25">
      <c r="A32" s="18"/>
      <c r="B32">
        <v>-68.567855226256498</v>
      </c>
      <c r="C32">
        <v>-68.731810781068305</v>
      </c>
      <c r="D32">
        <v>-69.477772208263005</v>
      </c>
      <c r="E32">
        <v>-70.032893039764403</v>
      </c>
      <c r="F32">
        <v>-69.793098661845605</v>
      </c>
      <c r="G32">
        <v>-69.525789350042402</v>
      </c>
      <c r="H32">
        <v>-69.215157598715393</v>
      </c>
      <c r="I32">
        <v>-68.597255999009207</v>
      </c>
      <c r="J32">
        <v>-68.042804341716803</v>
      </c>
      <c r="K32">
        <v>-67.8504478463298</v>
      </c>
      <c r="L32">
        <v>-67.460527814015094</v>
      </c>
      <c r="M32">
        <v>-67.127962397237397</v>
      </c>
      <c r="N32">
        <v>-66.832063246132293</v>
      </c>
      <c r="O32">
        <v>-66.955449392892206</v>
      </c>
      <c r="P32">
        <v>-67.159141358099006</v>
      </c>
      <c r="Q32">
        <v>-67.911837969161894</v>
      </c>
      <c r="R32">
        <v>-68.6007723870256</v>
      </c>
      <c r="S32">
        <v>-68.808712205923001</v>
      </c>
      <c r="T32">
        <v>-68.589689058529402</v>
      </c>
      <c r="U32">
        <v>-68.3434304267237</v>
      </c>
      <c r="V32">
        <v>-67.520122206214495</v>
      </c>
      <c r="W32">
        <v>-67.133510818586601</v>
      </c>
      <c r="X32">
        <v>-66.645216709770807</v>
      </c>
      <c r="Y32">
        <v>-66.802819369340895</v>
      </c>
      <c r="Z32">
        <v>-66.115612821182907</v>
      </c>
      <c r="AA32">
        <v>-66.653527867182405</v>
      </c>
      <c r="AB32">
        <v>-66.085598660355799</v>
      </c>
      <c r="AC32">
        <v>-65.660337608575603</v>
      </c>
      <c r="AD32">
        <v>-65.246611850631595</v>
      </c>
      <c r="AE32">
        <v>-64.863512446315298</v>
      </c>
      <c r="AF32" s="10">
        <v>-63.924655206904099</v>
      </c>
      <c r="AG32" s="10">
        <v>-63.616299080220401</v>
      </c>
      <c r="AH32" s="10">
        <v>-64.406087763645303</v>
      </c>
      <c r="AI32" s="10">
        <v>-64.729995495901406</v>
      </c>
      <c r="AJ32" s="10">
        <v>-63.697492471927902</v>
      </c>
      <c r="AK32" s="10">
        <v>-61.781935381585697</v>
      </c>
      <c r="AL32" s="10">
        <v>-58.401193067657701</v>
      </c>
      <c r="AM32" s="10">
        <v>-52.446509401845397</v>
      </c>
      <c r="AN32" s="10">
        <v>-20.536806438445002</v>
      </c>
      <c r="AO32" s="5">
        <v>-23.278653830459199</v>
      </c>
    </row>
    <row r="33" spans="1:41" x14ac:dyDescent="0.25">
      <c r="A33" s="18"/>
      <c r="B33">
        <v>-54.949857388707699</v>
      </c>
      <c r="C33">
        <v>-55.280588495546802</v>
      </c>
      <c r="D33">
        <v>-56.4931222954351</v>
      </c>
      <c r="E33">
        <v>-56.347354368186302</v>
      </c>
      <c r="F33">
        <v>-57.5949439651638</v>
      </c>
      <c r="G33">
        <v>-56.707616471372198</v>
      </c>
      <c r="H33">
        <v>-56.402452229118097</v>
      </c>
      <c r="I33">
        <v>-55.735435154883099</v>
      </c>
      <c r="J33">
        <v>-55.572453024368599</v>
      </c>
      <c r="K33">
        <v>-56.483605134171199</v>
      </c>
      <c r="L33">
        <v>-45.4296823610552</v>
      </c>
      <c r="M33">
        <v>-55.2992745616381</v>
      </c>
      <c r="N33">
        <v>-56.130341678195599</v>
      </c>
      <c r="O33">
        <v>-53.6298953535889</v>
      </c>
      <c r="P33">
        <v>-50.402322853061797</v>
      </c>
      <c r="Q33">
        <v>-41.052632906124103</v>
      </c>
      <c r="R33">
        <v>-42.294123056350799</v>
      </c>
      <c r="S33">
        <v>-44.609530924673201</v>
      </c>
      <c r="T33">
        <v>-52.399846345382301</v>
      </c>
      <c r="U33">
        <v>-51.719192694507598</v>
      </c>
      <c r="V33">
        <v>-50.820258195655001</v>
      </c>
      <c r="W33">
        <v>-48.369781710625602</v>
      </c>
      <c r="X33">
        <v>-37.734488097257397</v>
      </c>
      <c r="Y33">
        <v>-37.678457873429799</v>
      </c>
      <c r="Z33">
        <v>-38.549020789617103</v>
      </c>
      <c r="AA33">
        <v>-37.642161435037401</v>
      </c>
      <c r="AB33" s="5">
        <v>-27.7521751503396</v>
      </c>
      <c r="AF33" s="10"/>
      <c r="AG33" s="10"/>
      <c r="AH33" s="10"/>
      <c r="AI33" s="10"/>
      <c r="AJ33" s="10"/>
      <c r="AK33" s="10"/>
      <c r="AL33" s="10"/>
      <c r="AM33" s="10"/>
      <c r="AN33" s="10"/>
      <c r="AO33" s="10"/>
    </row>
    <row r="34" spans="1:41" x14ac:dyDescent="0.25">
      <c r="A34" s="18"/>
      <c r="B34">
        <v>-65.004691089199397</v>
      </c>
      <c r="C34">
        <v>-65.030297931812697</v>
      </c>
      <c r="D34">
        <v>-64.808950016302305</v>
      </c>
      <c r="E34">
        <v>-64.805423710071196</v>
      </c>
      <c r="F34">
        <v>-64.818899764245899</v>
      </c>
      <c r="G34">
        <v>-63.957500666622998</v>
      </c>
      <c r="H34">
        <v>-64.380254022833498</v>
      </c>
      <c r="I34">
        <v>-64.388973810625899</v>
      </c>
      <c r="J34">
        <v>-64.137481902335395</v>
      </c>
      <c r="K34">
        <v>-64.341388970694794</v>
      </c>
      <c r="L34">
        <v>-64.045484168752296</v>
      </c>
      <c r="M34">
        <v>-63.946079666204803</v>
      </c>
      <c r="N34">
        <v>-63.490065506028401</v>
      </c>
      <c r="O34">
        <v>-63.255980875551998</v>
      </c>
      <c r="P34">
        <v>-63.627578021308999</v>
      </c>
      <c r="Q34">
        <v>-62.899392478502797</v>
      </c>
      <c r="R34">
        <v>-60.709448937936003</v>
      </c>
      <c r="S34">
        <v>-47.209401842566699</v>
      </c>
      <c r="T34">
        <v>-33.5361709461258</v>
      </c>
      <c r="U34">
        <v>-34.547006540008802</v>
      </c>
      <c r="V34">
        <v>-34.989452788098298</v>
      </c>
      <c r="W34">
        <v>-35.047927063086703</v>
      </c>
      <c r="X34">
        <v>-30.887068917512799</v>
      </c>
      <c r="Y34">
        <v>-30.654755272997299</v>
      </c>
      <c r="Z34">
        <v>-30.136885388375099</v>
      </c>
      <c r="AA34">
        <v>-28.182825591280501</v>
      </c>
      <c r="AB34">
        <v>-25.435326852297599</v>
      </c>
      <c r="AC34">
        <v>-18.829300805390002</v>
      </c>
      <c r="AD34">
        <v>-9.7413200012649899</v>
      </c>
      <c r="AE34" s="5">
        <v>-2.47429235266859</v>
      </c>
      <c r="AF34" s="10"/>
      <c r="AG34" s="10"/>
      <c r="AH34" s="10"/>
      <c r="AI34" s="10"/>
      <c r="AJ34" s="10"/>
      <c r="AK34" s="10"/>
      <c r="AL34" s="10"/>
      <c r="AM34" s="10"/>
      <c r="AN34" s="10"/>
      <c r="AO34" s="10"/>
    </row>
    <row r="35" spans="1:41" x14ac:dyDescent="0.25">
      <c r="A35" s="8" t="s">
        <v>2</v>
      </c>
      <c r="B35" s="12">
        <f>AVERAGE(B25:B34)</f>
        <v>-60.496077411662085</v>
      </c>
      <c r="C35" s="12">
        <f t="shared" ref="C35:AE35" si="5">AVERAGE(C25:C34)</f>
        <v>-60.737974950740025</v>
      </c>
      <c r="D35" s="12">
        <f t="shared" si="5"/>
        <v>-61.044959434835334</v>
      </c>
      <c r="E35" s="12">
        <f t="shared" si="5"/>
        <v>-61.089315115148374</v>
      </c>
      <c r="F35" s="12">
        <f t="shared" si="5"/>
        <v>-61.133360530357933</v>
      </c>
      <c r="G35" s="12">
        <f t="shared" si="5"/>
        <v>-60.904186021654652</v>
      </c>
      <c r="H35" s="12">
        <f t="shared" si="5"/>
        <v>-60.89815667581702</v>
      </c>
      <c r="I35" s="12">
        <f t="shared" si="5"/>
        <v>-60.857394297484873</v>
      </c>
      <c r="J35" s="12">
        <f t="shared" si="5"/>
        <v>-60.652670197754944</v>
      </c>
      <c r="K35" s="12">
        <f t="shared" si="5"/>
        <v>-60.648759840510309</v>
      </c>
      <c r="L35" s="12">
        <f t="shared" si="5"/>
        <v>-59.332441596163299</v>
      </c>
      <c r="M35" s="12">
        <f t="shared" si="5"/>
        <v>-60.421001287445769</v>
      </c>
      <c r="N35" s="12">
        <f t="shared" si="5"/>
        <v>-60.320595961409971</v>
      </c>
      <c r="O35" s="12">
        <f t="shared" si="5"/>
        <v>-59.829007969770224</v>
      </c>
      <c r="P35" s="12">
        <f t="shared" si="5"/>
        <v>-58.851118802506697</v>
      </c>
      <c r="Q35" s="12">
        <f t="shared" si="5"/>
        <v>-57.811838801860027</v>
      </c>
      <c r="R35" s="12">
        <f t="shared" si="5"/>
        <v>-57.639573053482323</v>
      </c>
      <c r="S35" s="12">
        <f t="shared" si="5"/>
        <v>-55.697008526928755</v>
      </c>
      <c r="T35" s="12">
        <f t="shared" si="5"/>
        <v>-54.309950969273302</v>
      </c>
      <c r="U35" s="12">
        <f t="shared" si="5"/>
        <v>-53.055931773153191</v>
      </c>
      <c r="V35" s="12">
        <f t="shared" si="5"/>
        <v>-52.465747729301633</v>
      </c>
      <c r="W35" s="12">
        <f t="shared" si="5"/>
        <v>-52.438372301443678</v>
      </c>
      <c r="X35" s="12">
        <f t="shared" si="5"/>
        <v>-49.420791898505598</v>
      </c>
      <c r="Y35" s="12">
        <f t="shared" si="5"/>
        <v>-49.873144444118608</v>
      </c>
      <c r="Z35" s="12">
        <f t="shared" si="5"/>
        <v>-48.872835989752915</v>
      </c>
      <c r="AA35" s="12">
        <f t="shared" si="5"/>
        <v>-48.002407116435919</v>
      </c>
      <c r="AB35" s="12">
        <f t="shared" si="5"/>
        <v>-45.239545023125928</v>
      </c>
      <c r="AC35" s="12">
        <f t="shared" si="5"/>
        <v>-43.177114391010669</v>
      </c>
      <c r="AD35" s="12">
        <f t="shared" si="5"/>
        <v>-40.012525780870611</v>
      </c>
      <c r="AE35" s="12">
        <f t="shared" si="5"/>
        <v>-38.395044221415041</v>
      </c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5">
      <c r="A36" s="8" t="s">
        <v>3</v>
      </c>
      <c r="B36" s="1">
        <f>STDEV(B25:B33)/3</f>
        <v>2.7029619487258434</v>
      </c>
      <c r="C36" s="1">
        <f t="shared" ref="C36:AE36" si="6">STDEV(C25:C33)/3</f>
        <v>2.6779693002108242</v>
      </c>
      <c r="D36" s="1">
        <f t="shared" si="6"/>
        <v>2.6433080641628255</v>
      </c>
      <c r="E36" s="1">
        <f t="shared" si="6"/>
        <v>2.6146465033972599</v>
      </c>
      <c r="F36" s="1">
        <f t="shared" si="6"/>
        <v>2.5915377526231236</v>
      </c>
      <c r="G36" s="1">
        <f t="shared" si="6"/>
        <v>2.6176880173097117</v>
      </c>
      <c r="H36" s="1">
        <f t="shared" si="6"/>
        <v>2.5381478482083213</v>
      </c>
      <c r="I36" s="1">
        <f t="shared" si="6"/>
        <v>2.5467054891609151</v>
      </c>
      <c r="J36" s="1">
        <f t="shared" si="6"/>
        <v>2.5166050763038759</v>
      </c>
      <c r="K36" s="1">
        <f t="shared" si="6"/>
        <v>2.507031153047238</v>
      </c>
      <c r="L36" s="1">
        <f t="shared" si="6"/>
        <v>2.9546318540295702</v>
      </c>
      <c r="M36" s="1">
        <f t="shared" si="6"/>
        <v>2.5293425672867804</v>
      </c>
      <c r="N36" s="1">
        <f t="shared" si="6"/>
        <v>2.5768167905785133</v>
      </c>
      <c r="O36" s="1">
        <f t="shared" si="6"/>
        <v>2.7258388963704863</v>
      </c>
      <c r="P36" s="1">
        <f t="shared" si="6"/>
        <v>3.0537091969595616</v>
      </c>
      <c r="Q36" s="1">
        <f t="shared" si="6"/>
        <v>3.6035492343137245</v>
      </c>
      <c r="R36" s="1">
        <f t="shared" si="6"/>
        <v>3.6452979243893533</v>
      </c>
      <c r="S36" s="1">
        <f t="shared" si="6"/>
        <v>3.9448606689929675</v>
      </c>
      <c r="T36" s="1">
        <f t="shared" si="6"/>
        <v>3.9330855270189962</v>
      </c>
      <c r="U36" s="1">
        <f t="shared" si="6"/>
        <v>4.2258668542352567</v>
      </c>
      <c r="V36" s="1">
        <f t="shared" si="6"/>
        <v>4.2773722640615279</v>
      </c>
      <c r="W36" s="1">
        <f t="shared" si="6"/>
        <v>4.5104034161814939</v>
      </c>
      <c r="X36" s="1">
        <f t="shared" si="6"/>
        <v>4.8928009697398567</v>
      </c>
      <c r="Y36" s="1">
        <f t="shared" si="6"/>
        <v>5.3040859173971189</v>
      </c>
      <c r="Z36" s="1">
        <f t="shared" si="6"/>
        <v>5.2898413497511276</v>
      </c>
      <c r="AA36" s="1">
        <f t="shared" si="6"/>
        <v>5.3113842573693519</v>
      </c>
      <c r="AB36" s="1">
        <f t="shared" si="6"/>
        <v>5.1371487070544193</v>
      </c>
      <c r="AC36" s="1">
        <f t="shared" si="6"/>
        <v>5.1265488926943377</v>
      </c>
      <c r="AD36" s="1">
        <f t="shared" si="6"/>
        <v>5.7920418425439708</v>
      </c>
      <c r="AE36" s="1">
        <f t="shared" si="6"/>
        <v>5.5276108833774122</v>
      </c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 s="2"/>
      <c r="AF37" s="10"/>
      <c r="AG37" s="10"/>
      <c r="AH37" s="10"/>
      <c r="AI37" s="10"/>
      <c r="AJ37" s="10"/>
      <c r="AK37" s="10"/>
      <c r="AL37" s="10"/>
      <c r="AM37" s="10"/>
      <c r="AN37" s="10"/>
      <c r="AO37" s="10"/>
    </row>
    <row r="38" spans="1:41" x14ac:dyDescent="0.25">
      <c r="A38" s="19" t="s">
        <v>4</v>
      </c>
      <c r="B38">
        <v>-57.5634384306058</v>
      </c>
      <c r="C38">
        <v>-57.711894142745301</v>
      </c>
      <c r="D38">
        <v>-57.531213545852196</v>
      </c>
      <c r="E38">
        <v>-57.446322898609402</v>
      </c>
      <c r="F38">
        <v>-57.606994238056899</v>
      </c>
      <c r="G38">
        <v>-57.748003508380101</v>
      </c>
      <c r="H38">
        <v>-57.705861936393198</v>
      </c>
      <c r="I38">
        <v>-57.267240558181001</v>
      </c>
      <c r="J38">
        <v>-56.211523422360401</v>
      </c>
      <c r="K38">
        <v>-55.089899099194398</v>
      </c>
      <c r="L38">
        <v>-55.193731142937999</v>
      </c>
      <c r="M38">
        <v>-55.3071138664194</v>
      </c>
      <c r="N38">
        <v>-55.7762038935874</v>
      </c>
      <c r="O38">
        <v>-55.968886393011203</v>
      </c>
      <c r="P38">
        <v>-55.824806291320797</v>
      </c>
      <c r="Q38">
        <v>-55.313663294869997</v>
      </c>
      <c r="R38">
        <v>-55.348258073068401</v>
      </c>
      <c r="S38">
        <v>-55.212491926234797</v>
      </c>
      <c r="T38">
        <v>-55.011954303751097</v>
      </c>
      <c r="U38">
        <v>-54.478594560791301</v>
      </c>
      <c r="V38">
        <v>-54.0089088813478</v>
      </c>
      <c r="W38">
        <v>-54.145039509797201</v>
      </c>
      <c r="X38">
        <v>-53.216326059270003</v>
      </c>
      <c r="Y38">
        <v>-53.391266045276602</v>
      </c>
      <c r="Z38">
        <v>-52.404985505653698</v>
      </c>
      <c r="AA38">
        <v>-52.239970141450698</v>
      </c>
      <c r="AB38">
        <v>-50.888035856268303</v>
      </c>
      <c r="AC38">
        <v>-48.6162668032119</v>
      </c>
      <c r="AD38">
        <v>-48.115622515084802</v>
      </c>
      <c r="AE38">
        <v>-46.565926689837497</v>
      </c>
      <c r="AF38" s="10">
        <v>-44.590023732261201</v>
      </c>
      <c r="AG38" s="10">
        <v>-44.341602197574403</v>
      </c>
      <c r="AH38" s="10">
        <v>-41.578060825176401</v>
      </c>
      <c r="AI38" s="10">
        <v>-38.783597109150797</v>
      </c>
      <c r="AJ38" s="5">
        <v>-38.188456460675603</v>
      </c>
      <c r="AK38" s="10"/>
      <c r="AL38" s="10"/>
      <c r="AM38" s="10"/>
      <c r="AN38" s="10"/>
      <c r="AO38" s="10"/>
    </row>
    <row r="39" spans="1:41" x14ac:dyDescent="0.25">
      <c r="A39" s="19"/>
      <c r="B39">
        <v>-64.176766418594198</v>
      </c>
      <c r="C39">
        <v>-63.9042360475122</v>
      </c>
      <c r="D39">
        <v>-63.386976514466603</v>
      </c>
      <c r="E39">
        <v>-62.763877084442001</v>
      </c>
      <c r="F39">
        <v>-62.521052371982798</v>
      </c>
      <c r="G39">
        <v>-62.671293362483098</v>
      </c>
      <c r="H39">
        <v>-62.516983870101797</v>
      </c>
      <c r="I39">
        <v>-62.390764130545698</v>
      </c>
      <c r="J39">
        <v>-62.067465529162597</v>
      </c>
      <c r="K39">
        <v>-62.273836535972301</v>
      </c>
      <c r="L39">
        <v>-62.015742352957503</v>
      </c>
      <c r="M39">
        <v>-61.863354755963996</v>
      </c>
      <c r="N39">
        <v>-61.873498443121299</v>
      </c>
      <c r="O39">
        <v>-62.051481540361102</v>
      </c>
      <c r="P39">
        <v>-63.2177272431055</v>
      </c>
      <c r="Q39">
        <v>-63.847854159451998</v>
      </c>
      <c r="R39">
        <v>-63.352204988624202</v>
      </c>
      <c r="S39">
        <v>-63.287928253788898</v>
      </c>
      <c r="T39">
        <v>-62.819755890215703</v>
      </c>
      <c r="U39">
        <v>-62.554738234959203</v>
      </c>
      <c r="V39">
        <v>-62.335753753339297</v>
      </c>
      <c r="W39">
        <v>-61.8411697985999</v>
      </c>
      <c r="X39">
        <v>-61.412938079229903</v>
      </c>
      <c r="Y39">
        <v>-60.972481933317297</v>
      </c>
      <c r="Z39">
        <v>-61.320789334494499</v>
      </c>
      <c r="AA39">
        <v>-61.072046195389802</v>
      </c>
      <c r="AB39">
        <v>-61.163542321702302</v>
      </c>
      <c r="AC39">
        <v>-60.955604593259103</v>
      </c>
      <c r="AD39">
        <v>-60.671076693833299</v>
      </c>
      <c r="AE39" s="5">
        <v>-60.252649357006298</v>
      </c>
      <c r="AF39" s="10"/>
      <c r="AG39" s="10"/>
      <c r="AH39" s="10"/>
      <c r="AI39" s="10"/>
      <c r="AJ39" s="10"/>
      <c r="AK39" s="10"/>
      <c r="AL39" s="10"/>
      <c r="AM39" s="10"/>
      <c r="AN39" s="10"/>
      <c r="AO39" s="10"/>
    </row>
    <row r="40" spans="1:41" x14ac:dyDescent="0.25">
      <c r="A40" s="19"/>
      <c r="B40">
        <v>-63.650724124730203</v>
      </c>
      <c r="C40">
        <v>-63.1221227691262</v>
      </c>
      <c r="D40">
        <v>-63.043500005324198</v>
      </c>
      <c r="E40">
        <v>-63.373256309487303</v>
      </c>
      <c r="F40">
        <v>-62.927298958008102</v>
      </c>
      <c r="G40">
        <v>-62.475212476345497</v>
      </c>
      <c r="H40">
        <v>-62.132555684629502</v>
      </c>
      <c r="I40">
        <v>-62.246144488233902</v>
      </c>
      <c r="J40">
        <v>-61.932728974230002</v>
      </c>
      <c r="K40">
        <v>-62.256092420382998</v>
      </c>
      <c r="L40">
        <v>-63.687978336990597</v>
      </c>
      <c r="M40">
        <v>-64.654366694771795</v>
      </c>
      <c r="N40">
        <v>-64.919343848114806</v>
      </c>
      <c r="O40">
        <v>-65.519943643848407</v>
      </c>
      <c r="P40">
        <v>-65.661457796994199</v>
      </c>
      <c r="Q40">
        <v>-65.443431491056302</v>
      </c>
      <c r="R40">
        <v>-65.283857136496195</v>
      </c>
      <c r="S40">
        <v>-65.630654232871194</v>
      </c>
      <c r="T40">
        <v>-64.920506908646203</v>
      </c>
      <c r="U40">
        <v>-63.871463763862401</v>
      </c>
      <c r="V40">
        <v>-63.546296220176799</v>
      </c>
      <c r="W40">
        <v>-63.462816909227698</v>
      </c>
      <c r="X40">
        <v>-63.140726137663101</v>
      </c>
      <c r="Y40">
        <v>-63.310179388520098</v>
      </c>
      <c r="Z40">
        <v>-62.984937030992199</v>
      </c>
      <c r="AA40">
        <v>-62.461140139199003</v>
      </c>
      <c r="AB40">
        <v>-61.929542348996002</v>
      </c>
      <c r="AC40">
        <v>-61.188662749713302</v>
      </c>
      <c r="AD40">
        <v>-61.122514092024502</v>
      </c>
      <c r="AE40">
        <v>-60.7954064949908</v>
      </c>
      <c r="AF40" s="10">
        <v>-60.439636548888899</v>
      </c>
      <c r="AG40" s="10">
        <v>-60.579003658122303</v>
      </c>
      <c r="AH40" s="10">
        <v>-60.333239385663802</v>
      </c>
      <c r="AI40" s="10">
        <v>-51.368384698182297</v>
      </c>
      <c r="AJ40" s="5">
        <v>-54.328132755261898</v>
      </c>
      <c r="AK40" s="10"/>
      <c r="AL40" s="10"/>
      <c r="AM40" s="10"/>
      <c r="AN40" s="10"/>
      <c r="AO40" s="10"/>
    </row>
    <row r="41" spans="1:41" x14ac:dyDescent="0.25">
      <c r="A41" s="19"/>
      <c r="B41">
        <v>-62.203649003885801</v>
      </c>
      <c r="C41">
        <v>-62.1520340124979</v>
      </c>
      <c r="D41">
        <v>-62.089893813355303</v>
      </c>
      <c r="E41">
        <v>-61.735263881925803</v>
      </c>
      <c r="F41">
        <v>-61.727335414951803</v>
      </c>
      <c r="G41">
        <v>-61.261328629633297</v>
      </c>
      <c r="H41">
        <v>-61.431005706586902</v>
      </c>
      <c r="I41">
        <v>-61.568172610287597</v>
      </c>
      <c r="J41">
        <v>-61.666760462426502</v>
      </c>
      <c r="K41">
        <v>-61.541538495108902</v>
      </c>
      <c r="L41">
        <v>-61.321099647408403</v>
      </c>
      <c r="M41">
        <v>-61.367988432229097</v>
      </c>
      <c r="N41">
        <v>-61.222675267766903</v>
      </c>
      <c r="O41">
        <v>-60.912973926209197</v>
      </c>
      <c r="P41">
        <v>-60.941227354981898</v>
      </c>
      <c r="Q41">
        <v>-60.773699325928398</v>
      </c>
      <c r="R41">
        <v>-61.000848785758102</v>
      </c>
      <c r="S41">
        <v>-60.062942474103998</v>
      </c>
      <c r="T41">
        <v>-60.334659856886397</v>
      </c>
      <c r="U41">
        <v>-59.8096874635605</v>
      </c>
      <c r="V41">
        <v>-59.328966118993897</v>
      </c>
      <c r="W41">
        <v>-57.462019666131802</v>
      </c>
      <c r="X41">
        <v>-57.504503238451697</v>
      </c>
      <c r="Y41">
        <v>-57.205525926674603</v>
      </c>
      <c r="Z41">
        <v>-59.394374598239096</v>
      </c>
      <c r="AA41">
        <v>-60.297547480161697</v>
      </c>
      <c r="AB41">
        <v>-60.698731571159897</v>
      </c>
      <c r="AC41">
        <v>-60.193115053918099</v>
      </c>
      <c r="AD41">
        <v>-60.0711822203819</v>
      </c>
      <c r="AE41">
        <v>-59.646340088490298</v>
      </c>
      <c r="AF41" s="10">
        <v>-58.491089360763901</v>
      </c>
      <c r="AG41" s="10">
        <v>-59.028473202527998</v>
      </c>
      <c r="AH41" s="10">
        <v>-58.553799475690901</v>
      </c>
      <c r="AI41" s="10">
        <v>-58.662658018977197</v>
      </c>
      <c r="AJ41" s="5">
        <v>-58.365617454476599</v>
      </c>
      <c r="AK41" s="10"/>
      <c r="AL41" s="10"/>
      <c r="AM41" s="10"/>
      <c r="AN41" s="10"/>
      <c r="AO41" s="10"/>
    </row>
    <row r="42" spans="1:41" x14ac:dyDescent="0.25">
      <c r="A42" s="19"/>
      <c r="B42">
        <v>-66.458410044625595</v>
      </c>
      <c r="C42">
        <v>-66.719445511885596</v>
      </c>
      <c r="D42">
        <v>-66.917731496542103</v>
      </c>
      <c r="E42">
        <v>-67.1379625195313</v>
      </c>
      <c r="F42">
        <v>-66.991376822895205</v>
      </c>
      <c r="G42">
        <v>-67.212048214546897</v>
      </c>
      <c r="H42">
        <v>-67.299439217883403</v>
      </c>
      <c r="I42">
        <v>-67.254838793709496</v>
      </c>
      <c r="J42">
        <v>-67.251983263860396</v>
      </c>
      <c r="K42">
        <v>-67.141814855229498</v>
      </c>
      <c r="L42">
        <v>-67.0928987367856</v>
      </c>
      <c r="M42">
        <v>-67.207772854343602</v>
      </c>
      <c r="N42">
        <v>-66.992985353611701</v>
      </c>
      <c r="O42">
        <v>-67.123875859467006</v>
      </c>
      <c r="P42">
        <v>-67.117411880237299</v>
      </c>
      <c r="Q42">
        <v>-67.174582545984606</v>
      </c>
      <c r="R42">
        <v>-67.399118073464507</v>
      </c>
      <c r="S42">
        <v>-67.449122753943797</v>
      </c>
      <c r="T42">
        <v>-67.5605836837628</v>
      </c>
      <c r="U42">
        <v>-67.552178227032002</v>
      </c>
      <c r="V42">
        <v>-67.386855550810495</v>
      </c>
      <c r="W42">
        <v>-67.604076065513397</v>
      </c>
      <c r="X42">
        <v>-67.779012745448398</v>
      </c>
      <c r="Y42">
        <v>-67.607839900232406</v>
      </c>
      <c r="Z42">
        <v>-67.724011218340195</v>
      </c>
      <c r="AA42">
        <v>-67.657428270074504</v>
      </c>
      <c r="AB42">
        <v>-67.838556763299394</v>
      </c>
      <c r="AC42">
        <v>-67.6586014166664</v>
      </c>
      <c r="AD42">
        <v>-67.422324199878204</v>
      </c>
      <c r="AE42">
        <v>-66.924291504420296</v>
      </c>
      <c r="AF42" s="10">
        <v>-67.182689642519904</v>
      </c>
      <c r="AG42" s="10">
        <v>-67.119635340166695</v>
      </c>
      <c r="AH42" s="10">
        <v>-67.052765018033995</v>
      </c>
      <c r="AI42" s="10">
        <v>-66.635261855218999</v>
      </c>
      <c r="AJ42" s="10">
        <v>-66.490587016780097</v>
      </c>
      <c r="AK42" s="10">
        <v>-66.428440256358002</v>
      </c>
      <c r="AL42" s="10">
        <v>-66.086067049242303</v>
      </c>
      <c r="AM42" s="10">
        <v>-65.993804575663503</v>
      </c>
      <c r="AN42" s="10">
        <v>-65.624702852325299</v>
      </c>
      <c r="AO42" s="5">
        <v>-65.601268454421998</v>
      </c>
    </row>
    <row r="43" spans="1:41" x14ac:dyDescent="0.25">
      <c r="A43" s="19"/>
      <c r="B43">
        <v>-64.907747676795196</v>
      </c>
      <c r="C43">
        <v>-64.845882898800696</v>
      </c>
      <c r="D43">
        <v>-64.978540372469496</v>
      </c>
      <c r="E43">
        <v>-65.265979954089204</v>
      </c>
      <c r="F43">
        <v>-65.371745082999297</v>
      </c>
      <c r="G43">
        <v>-65.327421961891503</v>
      </c>
      <c r="H43">
        <v>-65.214292432588906</v>
      </c>
      <c r="I43">
        <v>-64.680337902017698</v>
      </c>
      <c r="J43">
        <v>-64.387746342743696</v>
      </c>
      <c r="K43">
        <v>-64.244551199975902</v>
      </c>
      <c r="L43">
        <v>-64.4298367469233</v>
      </c>
      <c r="M43">
        <v>-64.206434845770801</v>
      </c>
      <c r="N43">
        <v>-61.991899985888097</v>
      </c>
      <c r="O43">
        <v>-63.7094684853788</v>
      </c>
      <c r="P43">
        <v>-63.550421189750502</v>
      </c>
      <c r="Q43">
        <v>-63.469488621616598</v>
      </c>
      <c r="R43">
        <v>-63.681820321919297</v>
      </c>
      <c r="S43">
        <v>-63.704016469062601</v>
      </c>
      <c r="T43">
        <v>-63.6108117652375</v>
      </c>
      <c r="U43">
        <v>-63.904422001292701</v>
      </c>
      <c r="V43">
        <v>-64.022273871602494</v>
      </c>
      <c r="W43">
        <v>-63.582962440070702</v>
      </c>
      <c r="X43">
        <v>-64.126233834863498</v>
      </c>
      <c r="Y43">
        <v>-64.081276253292202</v>
      </c>
      <c r="Z43">
        <v>-64.568329639423197</v>
      </c>
      <c r="AA43">
        <v>-64.529676887908195</v>
      </c>
      <c r="AB43">
        <v>-64.281442629430003</v>
      </c>
      <c r="AC43">
        <v>-64.010620123783397</v>
      </c>
      <c r="AD43">
        <v>-63.733110555406</v>
      </c>
      <c r="AE43">
        <v>-64.473106960699596</v>
      </c>
      <c r="AF43" s="5">
        <v>-64.473106960699596</v>
      </c>
      <c r="AG43" s="10"/>
      <c r="AH43" s="10"/>
      <c r="AI43" s="10"/>
      <c r="AJ43" s="10"/>
      <c r="AK43" s="10"/>
      <c r="AL43" s="10"/>
      <c r="AM43" s="10"/>
      <c r="AN43" s="10"/>
      <c r="AO43" s="10"/>
    </row>
    <row r="44" spans="1:41" x14ac:dyDescent="0.25">
      <c r="A44" s="9" t="s">
        <v>2</v>
      </c>
      <c r="B44" s="12">
        <f>AVERAGE(B38:B43)</f>
        <v>-63.160122616539468</v>
      </c>
      <c r="C44" s="12">
        <f t="shared" ref="C44:AE44" si="7">AVERAGE(C38:C43)</f>
        <v>-63.075935897094645</v>
      </c>
      <c r="D44" s="12">
        <f t="shared" si="7"/>
        <v>-62.991309291334993</v>
      </c>
      <c r="E44" s="12">
        <f t="shared" si="7"/>
        <v>-62.953777108014172</v>
      </c>
      <c r="F44" s="12">
        <f t="shared" si="7"/>
        <v>-62.857633814815678</v>
      </c>
      <c r="G44" s="12">
        <f t="shared" si="7"/>
        <v>-62.782551358880063</v>
      </c>
      <c r="H44" s="12">
        <f t="shared" si="7"/>
        <v>-62.716689808030615</v>
      </c>
      <c r="I44" s="12">
        <f t="shared" si="7"/>
        <v>-62.567916413829238</v>
      </c>
      <c r="J44" s="12">
        <f t="shared" si="7"/>
        <v>-62.253034665797266</v>
      </c>
      <c r="K44" s="12">
        <f t="shared" si="7"/>
        <v>-62.091288767643995</v>
      </c>
      <c r="L44" s="12">
        <f t="shared" si="7"/>
        <v>-62.290214494000566</v>
      </c>
      <c r="M44" s="12">
        <f t="shared" si="7"/>
        <v>-62.434505241583111</v>
      </c>
      <c r="N44" s="12">
        <f t="shared" si="7"/>
        <v>-62.129434465348368</v>
      </c>
      <c r="O44" s="12">
        <f t="shared" si="7"/>
        <v>-62.547771641379292</v>
      </c>
      <c r="P44" s="12">
        <f t="shared" si="7"/>
        <v>-62.718841959398368</v>
      </c>
      <c r="Q44" s="12">
        <f t="shared" si="7"/>
        <v>-62.670453239817981</v>
      </c>
      <c r="R44" s="12">
        <f t="shared" si="7"/>
        <v>-62.677684563221788</v>
      </c>
      <c r="S44" s="12">
        <f t="shared" si="7"/>
        <v>-62.557859351667553</v>
      </c>
      <c r="T44" s="12">
        <f t="shared" si="7"/>
        <v>-62.376378734749949</v>
      </c>
      <c r="U44" s="12">
        <f t="shared" si="7"/>
        <v>-62.028514041916345</v>
      </c>
      <c r="V44" s="12">
        <f t="shared" si="7"/>
        <v>-61.771509066045134</v>
      </c>
      <c r="W44" s="12">
        <f t="shared" si="7"/>
        <v>-61.349680731556781</v>
      </c>
      <c r="X44" s="12">
        <f t="shared" si="7"/>
        <v>-61.196623349154436</v>
      </c>
      <c r="Y44" s="12">
        <f t="shared" si="7"/>
        <v>-61.094761574552194</v>
      </c>
      <c r="Z44" s="12">
        <f t="shared" si="7"/>
        <v>-61.399571221190484</v>
      </c>
      <c r="AA44" s="12">
        <f t="shared" si="7"/>
        <v>-61.376301519030648</v>
      </c>
      <c r="AB44" s="12">
        <f t="shared" si="7"/>
        <v>-61.13330858180931</v>
      </c>
      <c r="AC44" s="12">
        <f t="shared" si="7"/>
        <v>-60.43714512342536</v>
      </c>
      <c r="AD44" s="12">
        <f t="shared" si="7"/>
        <v>-60.18930504610146</v>
      </c>
      <c r="AE44" s="12">
        <f t="shared" si="7"/>
        <v>-59.776286849240797</v>
      </c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5">
      <c r="A45" s="9" t="s">
        <v>3</v>
      </c>
      <c r="B45" s="1">
        <f>STDEV(B38:B43)/SQRT(6)</f>
        <v>1.2575752252964556</v>
      </c>
      <c r="C45" s="1">
        <f t="shared" ref="C45:AE45" si="8">STDEV(C38:C43)/SQRT(6)</f>
        <v>1.2479667156754992</v>
      </c>
      <c r="D45" s="1">
        <f t="shared" si="8"/>
        <v>1.2929340088759178</v>
      </c>
      <c r="E45" s="1">
        <f t="shared" si="8"/>
        <v>1.3525598043415568</v>
      </c>
      <c r="F45" s="1">
        <f t="shared" si="8"/>
        <v>1.3212811644164433</v>
      </c>
      <c r="G45" s="1">
        <f t="shared" si="8"/>
        <v>1.3399556579960001</v>
      </c>
      <c r="H45" s="1">
        <f t="shared" si="8"/>
        <v>1.346378918028597</v>
      </c>
      <c r="I45" s="1">
        <f t="shared" si="8"/>
        <v>1.3621201396074767</v>
      </c>
      <c r="J45" s="1">
        <f t="shared" si="8"/>
        <v>1.4891506328150352</v>
      </c>
      <c r="K45" s="1">
        <f t="shared" si="8"/>
        <v>1.6281535497527724</v>
      </c>
      <c r="L45" s="1">
        <f t="shared" si="8"/>
        <v>1.6428846335624665</v>
      </c>
      <c r="M45" s="1">
        <f t="shared" si="8"/>
        <v>1.6644817200677777</v>
      </c>
      <c r="N45" s="1">
        <f t="shared" si="8"/>
        <v>1.5567904111520157</v>
      </c>
      <c r="O45" s="1">
        <f t="shared" si="8"/>
        <v>1.6054560549317352</v>
      </c>
      <c r="P45" s="1">
        <f t="shared" si="8"/>
        <v>1.6292580860971853</v>
      </c>
      <c r="Q45" s="1">
        <f t="shared" si="8"/>
        <v>1.7099839507957777</v>
      </c>
      <c r="R45" s="1">
        <f t="shared" si="8"/>
        <v>1.7037175743909274</v>
      </c>
      <c r="S45" s="1">
        <f t="shared" si="8"/>
        <v>1.7831828811851986</v>
      </c>
      <c r="T45" s="1">
        <f t="shared" si="8"/>
        <v>1.7651472129678665</v>
      </c>
      <c r="U45" s="1">
        <f t="shared" si="8"/>
        <v>1.8223405082222826</v>
      </c>
      <c r="V45" s="1">
        <f t="shared" si="8"/>
        <v>1.8822883018564189</v>
      </c>
      <c r="W45" s="1">
        <f t="shared" si="8"/>
        <v>1.96496546097978</v>
      </c>
      <c r="X45" s="1">
        <f t="shared" si="8"/>
        <v>2.1059731814052691</v>
      </c>
      <c r="Y45" s="1">
        <f t="shared" si="8"/>
        <v>2.0875223343968692</v>
      </c>
      <c r="Z45" s="1">
        <f t="shared" si="8"/>
        <v>2.1407362301948165</v>
      </c>
      <c r="AA45" s="1">
        <f t="shared" si="8"/>
        <v>2.1236920439870985</v>
      </c>
      <c r="AB45" s="1">
        <f t="shared" si="8"/>
        <v>2.3141627272594034</v>
      </c>
      <c r="AC45" s="1">
        <f t="shared" si="8"/>
        <v>2.6175398658153082</v>
      </c>
      <c r="AD45" s="1">
        <f t="shared" si="8"/>
        <v>2.6568519559330745</v>
      </c>
      <c r="AE45" s="1">
        <f t="shared" si="8"/>
        <v>2.8806834692644792</v>
      </c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8" spans="1:41" x14ac:dyDescent="0.25">
      <c r="A48" t="s">
        <v>8</v>
      </c>
    </row>
  </sheetData>
  <mergeCells count="5">
    <mergeCell ref="A6:A13"/>
    <mergeCell ref="A17:A21"/>
    <mergeCell ref="A25:A34"/>
    <mergeCell ref="A38:A43"/>
    <mergeCell ref="L3:A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E. A. Burton</dc:creator>
  <cp:lastModifiedBy>Dr. E. A. Burton</cp:lastModifiedBy>
  <dcterms:created xsi:type="dcterms:W3CDTF">2019-09-26T15:58:19Z</dcterms:created>
  <dcterms:modified xsi:type="dcterms:W3CDTF">2020-01-19T02:14:35Z</dcterms:modified>
</cp:coreProperties>
</file>