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wutzg\Desktop\SA1SA2\eLife\resubmission\revised final\"/>
    </mc:Choice>
  </mc:AlternateContent>
  <xr:revisionPtr revIDLastSave="0" documentId="8_{93D46BFC-219D-408D-95D5-1793DB6CA087}" xr6:coauthVersionLast="43" xr6:coauthVersionMax="43" xr10:uidLastSave="{00000000-0000-0000-0000-000000000000}"/>
  <bookViews>
    <workbookView xWindow="-110" yWindow="-110" windowWidth="19420" windowHeight="10420" tabRatio="993" xr2:uid="{00000000-000D-0000-FFFF-FFFF00000000}"/>
  </bookViews>
  <sheets>
    <sheet name="Hi-C samp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" l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" i="1"/>
  <c r="H5" i="1"/>
</calcChain>
</file>

<file path=xl/sharedStrings.xml><?xml version="1.0" encoding="utf-8"?>
<sst xmlns="http://schemas.openxmlformats.org/spreadsheetml/2006/main" count="92" uniqueCount="68">
  <si>
    <t>control high resolution</t>
  </si>
  <si>
    <t>MboI</t>
  </si>
  <si>
    <t>STAG1 RNAi high resolution</t>
  </si>
  <si>
    <t>STAG2 RNAi high resolution</t>
  </si>
  <si>
    <t>control R1</t>
  </si>
  <si>
    <t>HindIII</t>
  </si>
  <si>
    <t>CTCF RNAi</t>
  </si>
  <si>
    <t>ESCO1 RNAi</t>
  </si>
  <si>
    <t>STAG1 siRNA</t>
  </si>
  <si>
    <t>STAG2 siRNA</t>
  </si>
  <si>
    <t>STAG1+CTCF</t>
  </si>
  <si>
    <t>STAG2+CTCF</t>
  </si>
  <si>
    <t>1,474,037,625</t>
  </si>
  <si>
    <t>1,369,342,451</t>
  </si>
  <si>
    <t>1,334,974,287</t>
  </si>
  <si>
    <t>199,688,663</t>
  </si>
  <si>
    <t>240,143,927</t>
  </si>
  <si>
    <t>237,323,139</t>
  </si>
  <si>
    <t>291,987,724</t>
  </si>
  <si>
    <t>215,477,899</t>
  </si>
  <si>
    <t>234,853,785</t>
  </si>
  <si>
    <t>189,078,810</t>
  </si>
  <si>
    <t>288,779,039</t>
  </si>
  <si>
    <t>225,983,542</t>
  </si>
  <si>
    <t>272,546,577</t>
  </si>
  <si>
    <t>ESCO1 + STAg2 RNAi</t>
  </si>
  <si>
    <t>WAPL RNAi high resolution</t>
  </si>
  <si>
    <t>CTCF RNAi high resolution</t>
  </si>
  <si>
    <t>ESCO1 RNAi high resolution</t>
  </si>
  <si>
    <t>Table 1. Summary statistics for Hi-C data sets generated in this study</t>
  </si>
  <si>
    <t>A. No.</t>
  </si>
  <si>
    <t xml:space="preserve">B.                         Condition </t>
  </si>
  <si>
    <t>C.  Biological replicate</t>
  </si>
  <si>
    <t>D. Restriction enzyme</t>
  </si>
  <si>
    <r>
      <t>F.       Unique read pairs</t>
    </r>
    <r>
      <rPr>
        <b/>
        <vertAlign val="superscript"/>
        <sz val="11"/>
        <rFont val="Arial"/>
        <family val="2"/>
        <charset val="1"/>
      </rPr>
      <t>b</t>
    </r>
  </si>
  <si>
    <r>
      <t>E.              Total read pairs</t>
    </r>
    <r>
      <rPr>
        <b/>
        <vertAlign val="superscript"/>
        <sz val="11"/>
        <rFont val="Arial"/>
        <family val="2"/>
        <charset val="1"/>
      </rPr>
      <t>a</t>
    </r>
  </si>
  <si>
    <r>
      <t>G.        Trans read pairs</t>
    </r>
    <r>
      <rPr>
        <b/>
        <vertAlign val="superscript"/>
        <sz val="11"/>
        <rFont val="Arial"/>
        <family val="2"/>
        <charset val="1"/>
      </rPr>
      <t>c</t>
    </r>
  </si>
  <si>
    <r>
      <t>H.            % trans read pairs</t>
    </r>
    <r>
      <rPr>
        <b/>
        <vertAlign val="superscript"/>
        <sz val="11"/>
        <rFont val="Arial"/>
        <family val="2"/>
        <charset val="1"/>
      </rPr>
      <t>c</t>
    </r>
  </si>
  <si>
    <r>
      <rPr>
        <b/>
        <sz val="11"/>
        <rFont val="Arial"/>
        <family val="2"/>
      </rPr>
      <t xml:space="preserve">I.            </t>
    </r>
    <r>
      <rPr>
        <b/>
        <i/>
        <sz val="11"/>
        <rFont val="Arial"/>
        <family val="2"/>
        <charset val="1"/>
      </rPr>
      <t xml:space="preserve">Cis </t>
    </r>
    <r>
      <rPr>
        <b/>
        <sz val="11"/>
        <rFont val="Arial"/>
        <family val="2"/>
        <charset val="1"/>
      </rPr>
      <t>comp.score</t>
    </r>
    <r>
      <rPr>
        <b/>
        <vertAlign val="superscript"/>
        <sz val="11"/>
        <rFont val="Arial"/>
        <family val="2"/>
        <charset val="1"/>
      </rPr>
      <t>d</t>
    </r>
  </si>
  <si>
    <r>
      <t>J.           Trans</t>
    </r>
    <r>
      <rPr>
        <b/>
        <sz val="11"/>
        <rFont val="Arial"/>
        <family val="2"/>
        <charset val="1"/>
      </rPr>
      <t xml:space="preserve"> comp.score</t>
    </r>
    <r>
      <rPr>
        <b/>
        <vertAlign val="superscript"/>
        <sz val="11"/>
        <rFont val="Arial"/>
        <family val="2"/>
        <charset val="1"/>
      </rPr>
      <t>e</t>
    </r>
  </si>
  <si>
    <r>
      <t>K.                TAD genome coverage</t>
    </r>
    <r>
      <rPr>
        <b/>
        <vertAlign val="superscript"/>
        <sz val="11"/>
        <rFont val="Arial"/>
        <family val="2"/>
        <charset val="1"/>
      </rPr>
      <t>f</t>
    </r>
    <r>
      <rPr>
        <b/>
        <sz val="11"/>
        <rFont val="Arial"/>
        <family val="2"/>
        <charset val="1"/>
      </rPr>
      <t xml:space="preserve"> (%)</t>
    </r>
  </si>
  <si>
    <r>
      <t>L.           No. of TADs</t>
    </r>
    <r>
      <rPr>
        <b/>
        <vertAlign val="superscript"/>
        <sz val="11"/>
        <rFont val="Arial"/>
        <family val="2"/>
        <charset val="1"/>
      </rPr>
      <t>g</t>
    </r>
  </si>
  <si>
    <r>
      <t>M.     Median TAD length (kb)</t>
    </r>
    <r>
      <rPr>
        <b/>
        <vertAlign val="superscript"/>
        <sz val="11"/>
        <rFont val="Arial"/>
        <family val="2"/>
        <charset val="1"/>
      </rPr>
      <t>h</t>
    </r>
  </si>
  <si>
    <r>
      <t>N.         Average TADB strength (insulation score)</t>
    </r>
    <r>
      <rPr>
        <b/>
        <vertAlign val="superscript"/>
        <sz val="11"/>
        <rFont val="Arial"/>
        <family val="2"/>
        <charset val="1"/>
      </rPr>
      <t>i1</t>
    </r>
  </si>
  <si>
    <r>
      <t>O. Average TADB strength (insulation score)</t>
    </r>
    <r>
      <rPr>
        <b/>
        <vertAlign val="superscript"/>
        <sz val="11"/>
        <rFont val="Arial"/>
        <family val="2"/>
        <charset val="1"/>
      </rPr>
      <t>i2</t>
    </r>
  </si>
  <si>
    <r>
      <t>P.No of loops</t>
    </r>
    <r>
      <rPr>
        <b/>
        <vertAlign val="superscript"/>
        <sz val="11"/>
        <rFont val="Arial"/>
        <family val="2"/>
        <charset val="1"/>
      </rPr>
      <t>j</t>
    </r>
  </si>
  <si>
    <t>STAG1-AID -auxin</t>
  </si>
  <si>
    <t>STAG1-AID +auxin</t>
  </si>
  <si>
    <t>STAG2-AID -auxin</t>
  </si>
  <si>
    <t>STAG2-AID +auxin</t>
  </si>
  <si>
    <t>452,586,603</t>
  </si>
  <si>
    <t>583,939,355</t>
  </si>
  <si>
    <t>502,741,150</t>
  </si>
  <si>
    <t>485,224,663</t>
  </si>
  <si>
    <t>253,727,285</t>
  </si>
  <si>
    <t>325,983,331</t>
  </si>
  <si>
    <t>273,195,939</t>
  </si>
  <si>
    <t>260,192,023</t>
  </si>
  <si>
    <t>45,461,704</t>
  </si>
  <si>
    <t>70,693,000</t>
  </si>
  <si>
    <t>47,387,898</t>
  </si>
  <si>
    <t>53,385,027</t>
  </si>
  <si>
    <t>17.9%</t>
  </si>
  <si>
    <t>21.7%</t>
  </si>
  <si>
    <t>17.3%</t>
  </si>
  <si>
    <t>20.5%</t>
  </si>
  <si>
    <t>  11,378</t>
  </si>
  <si>
    <t> 10,844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</si>
</sst>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#,##0.0"/>
  </numFmts>
  <fonts count="16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vertAlign val="superscript"/>
      <sz val="11"/>
      <name val="Arial"/>
      <family val="2"/>
      <charset val="1"/>
    </font>
    <font>
      <b/>
      <i/>
      <sz val="11"/>
      <name val="Arial"/>
      <family val="2"/>
      <charset val="1"/>
    </font>
    <font>
      <b/>
      <sz val="9"/>
      <color rgb="FF0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Border="0" applyProtection="0"/>
    <xf numFmtId="43" fontId="1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1" applyNumberFormat="1" applyFont="1" applyBorder="1" applyAlignment="1" applyProtection="1"/>
    <xf numFmtId="0" fontId="8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/>
    <xf numFmtId="0" fontId="0" fillId="0" borderId="0" xfId="0" applyFont="1" applyBorder="1"/>
    <xf numFmtId="3" fontId="8" fillId="0" borderId="0" xfId="0" applyNumberFormat="1" applyFont="1" applyBorder="1" applyAlignment="1">
      <alignment horizontal="justify" vertical="center" wrapText="1"/>
    </xf>
    <xf numFmtId="3" fontId="0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0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" fontId="0" fillId="0" borderId="5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/>
    </xf>
    <xf numFmtId="3" fontId="0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horizontal="right"/>
    </xf>
    <xf numFmtId="164" fontId="0" fillId="0" borderId="6" xfId="1" applyNumberFormat="1" applyFont="1" applyBorder="1" applyAlignment="1" applyProtection="1"/>
    <xf numFmtId="164" fontId="0" fillId="0" borderId="3" xfId="1" applyNumberFormat="1" applyFont="1" applyBorder="1" applyAlignment="1" applyProtection="1"/>
    <xf numFmtId="164" fontId="0" fillId="0" borderId="4" xfId="1" applyNumberFormat="1" applyFont="1" applyBorder="1" applyAlignment="1" applyProtection="1"/>
    <xf numFmtId="0" fontId="5" fillId="2" borderId="1" xfId="0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3" xfId="0" applyNumberFormat="1" applyBorder="1"/>
    <xf numFmtId="2" fontId="0" fillId="0" borderId="4" xfId="0" applyNumberFormat="1" applyBorder="1"/>
    <xf numFmtId="165" fontId="0" fillId="0" borderId="6" xfId="0" applyNumberFormat="1" applyFont="1" applyBorder="1" applyAlignment="1">
      <alignment vertical="center"/>
    </xf>
    <xf numFmtId="165" fontId="0" fillId="0" borderId="3" xfId="0" applyNumberFormat="1" applyFont="1" applyBorder="1" applyAlignment="1">
      <alignment vertical="center"/>
    </xf>
    <xf numFmtId="165" fontId="0" fillId="0" borderId="4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0" fillId="0" borderId="6" xfId="0" applyNumberFormat="1" applyFill="1" applyBorder="1"/>
    <xf numFmtId="2" fontId="0" fillId="0" borderId="3" xfId="0" applyNumberFormat="1" applyFill="1" applyBorder="1"/>
    <xf numFmtId="2" fontId="0" fillId="0" borderId="4" xfId="0" applyNumberFormat="1" applyFill="1" applyBorder="1"/>
    <xf numFmtId="43" fontId="0" fillId="0" borderId="6" xfId="2" applyFont="1" applyBorder="1" applyAlignment="1">
      <alignment horizontal="right"/>
    </xf>
    <xf numFmtId="43" fontId="0" fillId="0" borderId="6" xfId="2" applyFont="1" applyBorder="1" applyAlignment="1">
      <alignment horizontal="right" vertical="center"/>
    </xf>
    <xf numFmtId="43" fontId="0" fillId="0" borderId="4" xfId="2" applyFont="1" applyBorder="1" applyAlignment="1">
      <alignment horizontal="right"/>
    </xf>
    <xf numFmtId="43" fontId="0" fillId="0" borderId="4" xfId="2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7" fillId="0" borderId="0" xfId="0" applyFont="1"/>
    <xf numFmtId="3" fontId="0" fillId="0" borderId="3" xfId="2" applyNumberFormat="1" applyFont="1" applyBorder="1" applyAlignment="1">
      <alignment horizontal="right" vertical="center" wrapText="1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5" fontId="0" fillId="0" borderId="0" xfId="0" applyNumberFormat="1" applyFont="1" applyBorder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left" vertical="center"/>
    </xf>
    <xf numFmtId="166" fontId="0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3" fontId="0" fillId="0" borderId="4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 vertical="center"/>
    </xf>
    <xf numFmtId="2" fontId="0" fillId="0" borderId="4" xfId="0" applyNumberFormat="1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165" fontId="0" fillId="0" borderId="4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164" fontId="0" fillId="0" borderId="1" xfId="1" applyNumberFormat="1" applyFont="1" applyBorder="1" applyAlignment="1" applyProtection="1">
      <alignment horizontal="right"/>
    </xf>
    <xf numFmtId="166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166" fontId="0" fillId="0" borderId="4" xfId="0" applyNumberFormat="1" applyFont="1" applyBorder="1" applyAlignment="1">
      <alignment horizontal="right" vertical="center"/>
    </xf>
    <xf numFmtId="2" fontId="0" fillId="0" borderId="0" xfId="0" applyNumberFormat="1" applyFill="1" applyBorder="1"/>
    <xf numFmtId="0" fontId="0" fillId="0" borderId="1" xfId="0" applyFont="1" applyBorder="1" applyAlignment="1">
      <alignment vertical="center"/>
    </xf>
    <xf numFmtId="43" fontId="0" fillId="0" borderId="1" xfId="2" applyFont="1" applyBorder="1" applyAlignment="1"/>
    <xf numFmtId="164" fontId="0" fillId="0" borderId="1" xfId="1" applyNumberFormat="1" applyFont="1" applyBorder="1" applyAlignment="1" applyProtection="1"/>
    <xf numFmtId="2" fontId="0" fillId="0" borderId="1" xfId="0" applyNumberFormat="1" applyBorder="1"/>
    <xf numFmtId="165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ill="1" applyBorder="1"/>
    <xf numFmtId="43" fontId="0" fillId="0" borderId="1" xfId="2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1" fontId="0" fillId="0" borderId="1" xfId="2" applyNumberFormat="1" applyFont="1" applyBorder="1" applyAlignment="1">
      <alignment horizontal="right" vertical="center" wrapText="1"/>
    </xf>
    <xf numFmtId="3" fontId="7" fillId="0" borderId="1" xfId="0" applyNumberFormat="1" applyFont="1" applyBorder="1"/>
    <xf numFmtId="3" fontId="0" fillId="0" borderId="1" xfId="2" applyNumberFormat="1" applyFon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5"/>
  <sheetViews>
    <sheetView tabSelected="1" view="pageLayout" topLeftCell="A4" zoomScale="70" zoomScaleNormal="40" zoomScalePageLayoutView="70" workbookViewId="0">
      <selection activeCell="P11" sqref="P11"/>
    </sheetView>
  </sheetViews>
  <sheetFormatPr defaultRowHeight="12.5" x14ac:dyDescent="0.25"/>
  <cols>
    <col min="1" max="1" width="5.453125" customWidth="1"/>
    <col min="2" max="2" width="24.81640625" style="1"/>
    <col min="3" max="3" width="10.90625" style="1" customWidth="1"/>
    <col min="4" max="4" width="11.81640625" style="1"/>
    <col min="5" max="5" width="13.6328125" style="1" customWidth="1"/>
    <col min="6" max="6" width="11.90625" style="1"/>
    <col min="7" max="7" width="11.90625" style="1" customWidth="1"/>
    <col min="8" max="8" width="9.453125" style="1"/>
    <col min="9" max="9" width="13.36328125" style="1"/>
    <col min="10" max="10" width="12.81640625" style="1"/>
    <col min="11" max="11" width="14" style="1"/>
    <col min="12" max="12" width="10" style="1"/>
    <col min="13" max="13" width="11.6328125" style="1"/>
    <col min="14" max="14" width="14" style="1"/>
    <col min="15" max="15" width="11.90625" style="1" customWidth="1"/>
    <col min="16" max="16" width="9.81640625" style="1"/>
    <col min="17" max="1019" width="16.1796875" style="1"/>
    <col min="1020" max="1021" width="6.6328125"/>
    <col min="1022" max="1022" width="8.1796875"/>
    <col min="1023" max="1025" width="6.6328125"/>
  </cols>
  <sheetData>
    <row r="1" spans="1:1024" s="2" customFormat="1" ht="20" x14ac:dyDescent="0.4">
      <c r="B1" s="68" t="s">
        <v>29</v>
      </c>
      <c r="AMC1" s="3"/>
      <c r="AMD1" s="3"/>
      <c r="AME1" s="3"/>
      <c r="AMG1"/>
      <c r="AMH1"/>
      <c r="AMI1"/>
      <c r="AMJ1"/>
    </row>
    <row r="2" spans="1:1024" s="2" customFormat="1" ht="18" x14ac:dyDescent="0.4">
      <c r="AMC2" s="3"/>
      <c r="AMD2" s="3"/>
      <c r="AME2" s="3"/>
      <c r="AMG2"/>
      <c r="AMH2"/>
      <c r="AMI2"/>
      <c r="AMJ2"/>
    </row>
    <row r="3" spans="1:1024" ht="2.5" customHeight="1" x14ac:dyDescent="0.3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 s="4"/>
      <c r="R3" s="4"/>
      <c r="S3" s="4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 s="3"/>
      <c r="AMD3" s="3"/>
      <c r="AME3" s="3"/>
    </row>
    <row r="4" spans="1:1024" s="6" customFormat="1" ht="82" customHeight="1" x14ac:dyDescent="0.25">
      <c r="A4" s="57" t="s">
        <v>30</v>
      </c>
      <c r="B4" s="57" t="s">
        <v>31</v>
      </c>
      <c r="C4" s="25" t="s">
        <v>32</v>
      </c>
      <c r="D4" s="25" t="s">
        <v>33</v>
      </c>
      <c r="E4" s="25" t="s">
        <v>35</v>
      </c>
      <c r="F4" s="25" t="s">
        <v>34</v>
      </c>
      <c r="G4" s="25" t="s">
        <v>36</v>
      </c>
      <c r="H4" s="25" t="s">
        <v>37</v>
      </c>
      <c r="I4" s="69" t="s">
        <v>38</v>
      </c>
      <c r="J4" s="43" t="s">
        <v>39</v>
      </c>
      <c r="K4" s="25" t="s">
        <v>40</v>
      </c>
      <c r="L4" s="25" t="s">
        <v>41</v>
      </c>
      <c r="M4" s="25" t="s">
        <v>42</v>
      </c>
      <c r="N4" s="25" t="s">
        <v>43</v>
      </c>
      <c r="O4" s="57" t="s">
        <v>44</v>
      </c>
      <c r="P4" s="56" t="s">
        <v>45</v>
      </c>
      <c r="Q4" s="5"/>
      <c r="R4" s="5"/>
      <c r="S4" s="5"/>
      <c r="AMC4" s="7"/>
      <c r="AMD4" s="7"/>
      <c r="AME4" s="7"/>
      <c r="AMG4"/>
      <c r="AMH4"/>
      <c r="AMI4"/>
      <c r="AMJ4"/>
    </row>
    <row r="5" spans="1:1024" x14ac:dyDescent="0.25">
      <c r="A5" s="75">
        <v>1</v>
      </c>
      <c r="B5" s="100" t="s">
        <v>0</v>
      </c>
      <c r="C5" s="100">
        <v>1</v>
      </c>
      <c r="D5" s="100" t="s">
        <v>1</v>
      </c>
      <c r="E5" s="101" t="s">
        <v>12</v>
      </c>
      <c r="F5" s="94">
        <v>916286586</v>
      </c>
      <c r="G5" s="94">
        <v>82912240</v>
      </c>
      <c r="H5" s="102">
        <f t="shared" ref="H5:H26" si="0">G5/F5</f>
        <v>9.0487235398641966E-2</v>
      </c>
      <c r="I5" s="103">
        <v>0.43694</v>
      </c>
      <c r="J5" s="103">
        <v>0.33051199999999997</v>
      </c>
      <c r="K5" s="104">
        <v>71.819999999999993</v>
      </c>
      <c r="L5" s="105">
        <v>4092</v>
      </c>
      <c r="M5" s="105">
        <v>400000</v>
      </c>
      <c r="N5" s="106">
        <v>1.03</v>
      </c>
      <c r="O5" s="107">
        <v>1.03</v>
      </c>
      <c r="P5" s="97">
        <v>24444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 s="1"/>
    </row>
    <row r="6" spans="1:1024" s="10" customFormat="1" x14ac:dyDescent="0.25">
      <c r="A6" s="75">
        <v>2</v>
      </c>
      <c r="B6" s="100" t="s">
        <v>2</v>
      </c>
      <c r="C6" s="100">
        <v>1</v>
      </c>
      <c r="D6" s="100" t="s">
        <v>1</v>
      </c>
      <c r="E6" s="108" t="s">
        <v>13</v>
      </c>
      <c r="F6" s="109">
        <v>855693522</v>
      </c>
      <c r="G6" s="109">
        <v>119697796</v>
      </c>
      <c r="H6" s="102">
        <f t="shared" si="0"/>
        <v>0.1398839571909252</v>
      </c>
      <c r="I6" s="103">
        <v>0.37596299999999999</v>
      </c>
      <c r="J6" s="103">
        <v>0.29137400000000002</v>
      </c>
      <c r="K6" s="104">
        <v>72.037300000000002</v>
      </c>
      <c r="L6" s="105">
        <v>3702</v>
      </c>
      <c r="M6" s="105">
        <v>440000</v>
      </c>
      <c r="N6" s="106">
        <v>0.95</v>
      </c>
      <c r="O6" s="107">
        <v>1.05</v>
      </c>
      <c r="P6" s="97">
        <v>11545</v>
      </c>
      <c r="Q6" s="9"/>
      <c r="R6" s="9"/>
      <c r="S6" s="9"/>
      <c r="AMG6"/>
      <c r="AMH6"/>
      <c r="AMI6"/>
      <c r="AMJ6"/>
    </row>
    <row r="7" spans="1:1024" x14ac:dyDescent="0.25">
      <c r="A7" s="75">
        <v>3</v>
      </c>
      <c r="B7" s="100" t="s">
        <v>3</v>
      </c>
      <c r="C7" s="100">
        <v>1</v>
      </c>
      <c r="D7" s="100" t="s">
        <v>1</v>
      </c>
      <c r="E7" s="108" t="s">
        <v>14</v>
      </c>
      <c r="F7" s="109">
        <v>840729828</v>
      </c>
      <c r="G7" s="109">
        <v>115715018</v>
      </c>
      <c r="H7" s="102">
        <f t="shared" si="0"/>
        <v>0.13763638941569706</v>
      </c>
      <c r="I7" s="103">
        <v>0.37457600000000002</v>
      </c>
      <c r="J7" s="103">
        <v>0.26755200000000001</v>
      </c>
      <c r="K7" s="104">
        <v>73.523399999999995</v>
      </c>
      <c r="L7" s="105">
        <v>3440</v>
      </c>
      <c r="M7" s="105">
        <v>490000</v>
      </c>
      <c r="N7" s="106">
        <v>0.84</v>
      </c>
      <c r="O7" s="107">
        <v>1.03</v>
      </c>
      <c r="P7" s="97">
        <v>14047</v>
      </c>
      <c r="Q7" s="9"/>
      <c r="R7" s="9"/>
      <c r="S7" s="9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</row>
    <row r="8" spans="1:1024" ht="14" x14ac:dyDescent="0.3">
      <c r="A8" s="75">
        <v>4</v>
      </c>
      <c r="B8" s="100" t="s">
        <v>26</v>
      </c>
      <c r="C8" s="100">
        <v>1</v>
      </c>
      <c r="D8" s="88" t="s">
        <v>1</v>
      </c>
      <c r="E8" s="110">
        <v>880941188</v>
      </c>
      <c r="F8" s="109">
        <v>407276964</v>
      </c>
      <c r="G8" s="109"/>
      <c r="H8" s="102"/>
      <c r="I8" s="103"/>
      <c r="J8" s="103"/>
      <c r="K8" s="104"/>
      <c r="L8" s="105"/>
      <c r="M8" s="105"/>
      <c r="N8" s="106"/>
      <c r="O8" s="107"/>
      <c r="P8" s="111">
        <v>15183</v>
      </c>
      <c r="Q8" s="9"/>
      <c r="R8" s="9"/>
      <c r="S8" s="9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</row>
    <row r="9" spans="1:1024" ht="14" x14ac:dyDescent="0.3">
      <c r="A9" s="75">
        <v>5</v>
      </c>
      <c r="B9" s="100" t="s">
        <v>27</v>
      </c>
      <c r="C9" s="100">
        <v>1</v>
      </c>
      <c r="D9" s="88" t="s">
        <v>1</v>
      </c>
      <c r="E9" s="112">
        <v>655763875</v>
      </c>
      <c r="F9" s="109">
        <v>341631638</v>
      </c>
      <c r="G9" s="109"/>
      <c r="H9" s="102"/>
      <c r="I9" s="103"/>
      <c r="J9" s="103"/>
      <c r="K9" s="104"/>
      <c r="L9" s="105"/>
      <c r="M9" s="105"/>
      <c r="N9" s="106"/>
      <c r="O9" s="107"/>
      <c r="P9" s="111">
        <v>4585</v>
      </c>
      <c r="Q9" s="9"/>
      <c r="R9" s="9"/>
      <c r="S9" s="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</row>
    <row r="10" spans="1:1024" x14ac:dyDescent="0.25">
      <c r="A10" s="27">
        <v>6</v>
      </c>
      <c r="B10" s="29" t="s">
        <v>28</v>
      </c>
      <c r="C10" s="29">
        <v>1</v>
      </c>
      <c r="D10" s="65" t="s">
        <v>1</v>
      </c>
      <c r="E10" s="67">
        <v>693823141</v>
      </c>
      <c r="F10" s="35">
        <v>314531452</v>
      </c>
      <c r="G10" s="35"/>
      <c r="H10" s="41"/>
      <c r="I10" s="45"/>
      <c r="J10" s="45"/>
      <c r="K10" s="48"/>
      <c r="L10" s="51"/>
      <c r="M10" s="51"/>
      <c r="N10" s="54"/>
      <c r="O10" s="59"/>
      <c r="P10" s="38">
        <v>6944</v>
      </c>
      <c r="Q10" s="9"/>
      <c r="R10" s="9"/>
      <c r="S10" s="9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</row>
    <row r="11" spans="1:1024" s="11" customFormat="1" ht="14" x14ac:dyDescent="0.3">
      <c r="A11" s="26">
        <v>7</v>
      </c>
      <c r="B11" s="28" t="s">
        <v>4</v>
      </c>
      <c r="C11" s="32">
        <v>1</v>
      </c>
      <c r="D11" s="32" t="s">
        <v>5</v>
      </c>
      <c r="E11" s="62" t="s">
        <v>15</v>
      </c>
      <c r="F11" s="36">
        <v>98211144</v>
      </c>
      <c r="G11" s="36">
        <v>5425643</v>
      </c>
      <c r="H11" s="40">
        <f t="shared" si="0"/>
        <v>5.5244677732294821E-2</v>
      </c>
      <c r="I11" s="44">
        <v>0.55585300000000004</v>
      </c>
      <c r="J11" s="44">
        <v>0.48476900000000001</v>
      </c>
      <c r="K11" s="47">
        <v>58.938499999999998</v>
      </c>
      <c r="L11" s="50">
        <v>3144</v>
      </c>
      <c r="M11" s="50">
        <v>445000</v>
      </c>
      <c r="N11" s="53">
        <v>0.90500000000000003</v>
      </c>
      <c r="O11" s="58">
        <v>0.91</v>
      </c>
      <c r="P11" s="33" t="s">
        <v>67</v>
      </c>
      <c r="Q11" s="21"/>
      <c r="R11" s="21"/>
      <c r="S11" s="9"/>
      <c r="AMG11"/>
      <c r="AMH11"/>
      <c r="AMI11"/>
      <c r="AMJ11"/>
    </row>
    <row r="12" spans="1:1024" x14ac:dyDescent="0.25">
      <c r="A12" s="27"/>
      <c r="B12" s="29"/>
      <c r="C12" s="29">
        <v>2</v>
      </c>
      <c r="D12" s="29" t="s">
        <v>5</v>
      </c>
      <c r="E12" s="63" t="s">
        <v>16</v>
      </c>
      <c r="F12" s="37">
        <v>108271389</v>
      </c>
      <c r="G12" s="37">
        <v>5783217</v>
      </c>
      <c r="H12" s="42">
        <f t="shared" si="0"/>
        <v>5.341408338263768E-2</v>
      </c>
      <c r="I12" s="46">
        <v>0.51280400000000004</v>
      </c>
      <c r="J12" s="46">
        <v>0.46810000000000002</v>
      </c>
      <c r="K12" s="49">
        <v>58.192999999999998</v>
      </c>
      <c r="L12" s="52">
        <v>3089</v>
      </c>
      <c r="M12" s="52">
        <v>450000</v>
      </c>
      <c r="N12" s="55">
        <v>0.89500000000000002</v>
      </c>
      <c r="O12" s="60">
        <v>0.89</v>
      </c>
      <c r="P12" s="30"/>
      <c r="Q12" s="9"/>
      <c r="R12" s="9"/>
      <c r="S12" s="9"/>
      <c r="AMF12" s="11"/>
    </row>
    <row r="13" spans="1:1024" ht="14" x14ac:dyDescent="0.3">
      <c r="A13" s="31">
        <v>8</v>
      </c>
      <c r="B13" s="32" t="s">
        <v>6</v>
      </c>
      <c r="C13" s="32">
        <v>1</v>
      </c>
      <c r="D13" s="32" t="s">
        <v>5</v>
      </c>
      <c r="E13" s="61" t="s">
        <v>17</v>
      </c>
      <c r="F13" s="34">
        <v>108135338</v>
      </c>
      <c r="G13" s="34">
        <v>9664980</v>
      </c>
      <c r="H13" s="40">
        <f t="shared" si="0"/>
        <v>8.9378552642985221E-2</v>
      </c>
      <c r="I13" s="44">
        <v>0.31189899999999998</v>
      </c>
      <c r="J13" s="44">
        <v>0.189806</v>
      </c>
      <c r="K13" s="47">
        <v>62.400599999999997</v>
      </c>
      <c r="L13" s="50">
        <v>2656</v>
      </c>
      <c r="M13" s="50">
        <v>567500</v>
      </c>
      <c r="N13" s="53">
        <v>0.625</v>
      </c>
      <c r="O13" s="58">
        <v>0.87</v>
      </c>
      <c r="P13" s="116">
        <v>4414</v>
      </c>
      <c r="Q13" s="9"/>
      <c r="R13" s="9"/>
      <c r="S13" s="9"/>
      <c r="AMF13" s="11"/>
    </row>
    <row r="14" spans="1:1024" x14ac:dyDescent="0.25">
      <c r="A14" s="27"/>
      <c r="B14" s="29"/>
      <c r="C14" s="29">
        <v>2</v>
      </c>
      <c r="D14" s="29" t="s">
        <v>5</v>
      </c>
      <c r="E14" s="63" t="s">
        <v>18</v>
      </c>
      <c r="F14" s="37">
        <v>133761550</v>
      </c>
      <c r="G14" s="37">
        <v>13171488</v>
      </c>
      <c r="H14" s="42">
        <f t="shared" si="0"/>
        <v>9.8469911570253185E-2</v>
      </c>
      <c r="I14" s="46">
        <v>0.32264999999999999</v>
      </c>
      <c r="J14" s="46">
        <v>0.21986900000000001</v>
      </c>
      <c r="K14" s="49">
        <v>63.329500000000003</v>
      </c>
      <c r="L14" s="52">
        <v>2670</v>
      </c>
      <c r="M14" s="52">
        <v>585000</v>
      </c>
      <c r="N14" s="55">
        <v>0.59499999999999997</v>
      </c>
      <c r="O14" s="60">
        <v>0.86</v>
      </c>
      <c r="P14" s="30"/>
      <c r="Q14" s="9"/>
      <c r="R14" s="9"/>
      <c r="S14" s="9"/>
      <c r="AMF14" s="11"/>
    </row>
    <row r="15" spans="1:1024" ht="14" x14ac:dyDescent="0.3">
      <c r="A15" s="31">
        <v>9</v>
      </c>
      <c r="B15" s="32" t="s">
        <v>7</v>
      </c>
      <c r="C15" s="32">
        <v>1</v>
      </c>
      <c r="D15" s="32" t="s">
        <v>5</v>
      </c>
      <c r="E15" s="61" t="s">
        <v>19</v>
      </c>
      <c r="F15" s="34">
        <v>94411272</v>
      </c>
      <c r="G15" s="34">
        <v>13854484</v>
      </c>
      <c r="H15" s="40">
        <f t="shared" si="0"/>
        <v>0.14674607921816793</v>
      </c>
      <c r="I15" s="44">
        <v>0.50476200000000004</v>
      </c>
      <c r="J15" s="44">
        <v>0.42711900000000003</v>
      </c>
      <c r="K15" s="47">
        <v>63.761200000000002</v>
      </c>
      <c r="L15" s="50">
        <v>2760</v>
      </c>
      <c r="M15" s="50">
        <v>560000</v>
      </c>
      <c r="N15" s="53">
        <v>0.755</v>
      </c>
      <c r="O15" s="58">
        <v>0.96</v>
      </c>
      <c r="P15" s="116">
        <v>3555</v>
      </c>
      <c r="Q15" s="9"/>
      <c r="R15" s="9"/>
      <c r="S15" s="9"/>
      <c r="AMF15" s="11"/>
    </row>
    <row r="16" spans="1:1024" x14ac:dyDescent="0.25">
      <c r="A16" s="27"/>
      <c r="B16" s="29"/>
      <c r="C16" s="29">
        <v>2</v>
      </c>
      <c r="D16" s="29" t="s">
        <v>5</v>
      </c>
      <c r="E16" s="63" t="s">
        <v>20</v>
      </c>
      <c r="F16" s="37">
        <v>85463840</v>
      </c>
      <c r="G16" s="37">
        <v>12859640</v>
      </c>
      <c r="H16" s="42">
        <f t="shared" si="0"/>
        <v>0.1504687830549154</v>
      </c>
      <c r="I16" s="46">
        <v>0.50950200000000001</v>
      </c>
      <c r="J16" s="46">
        <v>0.40718599999999999</v>
      </c>
      <c r="K16" s="49">
        <v>63.218499999999999</v>
      </c>
      <c r="L16" s="52">
        <v>2730</v>
      </c>
      <c r="M16" s="52">
        <v>565000</v>
      </c>
      <c r="N16" s="55">
        <v>0.745</v>
      </c>
      <c r="O16" s="60">
        <v>0.96</v>
      </c>
      <c r="P16" s="30"/>
      <c r="Q16" s="9"/>
      <c r="R16" s="9"/>
      <c r="S16" s="9"/>
      <c r="AMF16" s="11"/>
    </row>
    <row r="17" spans="1:1020" ht="14" x14ac:dyDescent="0.3">
      <c r="A17" s="31">
        <v>10</v>
      </c>
      <c r="B17" s="32" t="s">
        <v>8</v>
      </c>
      <c r="C17" s="32">
        <v>1</v>
      </c>
      <c r="D17" s="32" t="s">
        <v>5</v>
      </c>
      <c r="E17" s="62" t="s">
        <v>21</v>
      </c>
      <c r="F17" s="36">
        <v>95572782</v>
      </c>
      <c r="G17" s="36">
        <v>9453126</v>
      </c>
      <c r="H17" s="40">
        <f t="shared" si="0"/>
        <v>9.8910231576182436E-2</v>
      </c>
      <c r="I17" s="44">
        <v>0.48658499999999999</v>
      </c>
      <c r="J17" s="44">
        <v>0.40039999999999998</v>
      </c>
      <c r="K17" s="47">
        <v>60.922899999999998</v>
      </c>
      <c r="L17" s="50">
        <v>2832</v>
      </c>
      <c r="M17" s="50">
        <v>530000</v>
      </c>
      <c r="N17" s="53">
        <v>0.77500000000000002</v>
      </c>
      <c r="O17" s="58">
        <v>0.89</v>
      </c>
      <c r="P17" s="116">
        <v>6834</v>
      </c>
      <c r="Q17" s="21"/>
      <c r="R17" s="21"/>
      <c r="S17" s="9"/>
      <c r="AMF17" s="11"/>
    </row>
    <row r="18" spans="1:1020" x14ac:dyDescent="0.25">
      <c r="A18" s="27"/>
      <c r="B18" s="29"/>
      <c r="C18" s="29">
        <v>2</v>
      </c>
      <c r="D18" s="29" t="s">
        <v>5</v>
      </c>
      <c r="E18" s="64" t="s">
        <v>22</v>
      </c>
      <c r="F18" s="38">
        <v>121694728</v>
      </c>
      <c r="G18" s="38">
        <v>10026275</v>
      </c>
      <c r="H18" s="42">
        <f t="shared" si="0"/>
        <v>8.2388737497321993E-2</v>
      </c>
      <c r="I18" s="46">
        <v>0.44953300000000002</v>
      </c>
      <c r="J18" s="46">
        <v>0.37939099999999998</v>
      </c>
      <c r="K18" s="49">
        <v>59.437899999999999</v>
      </c>
      <c r="L18" s="52">
        <v>2767</v>
      </c>
      <c r="M18" s="52">
        <v>540000</v>
      </c>
      <c r="N18" s="55">
        <v>0.78500000000000003</v>
      </c>
      <c r="O18" s="60">
        <v>0.87</v>
      </c>
      <c r="P18" s="30"/>
      <c r="Q18" s="9"/>
      <c r="R18" s="9"/>
      <c r="S18" s="9"/>
      <c r="AMF18" s="11"/>
    </row>
    <row r="19" spans="1:1020" ht="14" x14ac:dyDescent="0.3">
      <c r="A19" s="31">
        <v>11</v>
      </c>
      <c r="B19" s="32" t="s">
        <v>9</v>
      </c>
      <c r="C19" s="32">
        <v>1</v>
      </c>
      <c r="D19" s="32" t="s">
        <v>5</v>
      </c>
      <c r="E19" s="61" t="s">
        <v>23</v>
      </c>
      <c r="F19" s="34">
        <v>111684868</v>
      </c>
      <c r="G19" s="34">
        <v>9470061</v>
      </c>
      <c r="H19" s="40">
        <f t="shared" si="0"/>
        <v>8.4792695461662723E-2</v>
      </c>
      <c r="I19" s="44">
        <v>0.46771400000000002</v>
      </c>
      <c r="J19" s="44">
        <v>0.37040400000000001</v>
      </c>
      <c r="K19" s="47">
        <v>62.1083</v>
      </c>
      <c r="L19" s="50">
        <v>2704</v>
      </c>
      <c r="M19" s="50">
        <v>565000</v>
      </c>
      <c r="N19" s="53">
        <v>0.76</v>
      </c>
      <c r="O19" s="58">
        <v>0.95</v>
      </c>
      <c r="P19" s="33" t="s">
        <v>66</v>
      </c>
      <c r="Q19" s="21"/>
      <c r="R19" s="21"/>
      <c r="S19" s="9"/>
      <c r="AMF19" s="11"/>
    </row>
    <row r="20" spans="1:1020" x14ac:dyDescent="0.25">
      <c r="A20" s="27"/>
      <c r="B20" s="29"/>
      <c r="C20" s="29">
        <v>2</v>
      </c>
      <c r="D20" s="29" t="s">
        <v>5</v>
      </c>
      <c r="E20" s="63" t="s">
        <v>24</v>
      </c>
      <c r="F20" s="37">
        <v>136916058</v>
      </c>
      <c r="G20" s="37">
        <v>10711215</v>
      </c>
      <c r="H20" s="42">
        <f t="shared" si="0"/>
        <v>7.8231985031295595E-2</v>
      </c>
      <c r="I20" s="46">
        <v>0.434535</v>
      </c>
      <c r="J20" s="46">
        <v>0.35303699999999999</v>
      </c>
      <c r="K20" s="49">
        <v>61.825499999999998</v>
      </c>
      <c r="L20" s="52">
        <v>2671</v>
      </c>
      <c r="M20" s="52">
        <v>570000</v>
      </c>
      <c r="N20" s="55">
        <v>0.745</v>
      </c>
      <c r="O20" s="60">
        <v>0.91</v>
      </c>
      <c r="P20" s="30"/>
      <c r="Q20" s="9"/>
      <c r="R20" s="9"/>
      <c r="S20" s="9"/>
      <c r="AMF20" s="11"/>
    </row>
    <row r="21" spans="1:1020" ht="14" x14ac:dyDescent="0.3">
      <c r="A21" s="31">
        <v>12</v>
      </c>
      <c r="B21" s="32" t="s">
        <v>10</v>
      </c>
      <c r="C21" s="32">
        <v>1</v>
      </c>
      <c r="D21" s="32" t="s">
        <v>5</v>
      </c>
      <c r="E21" s="36">
        <v>293873827</v>
      </c>
      <c r="F21" s="36">
        <v>137409357</v>
      </c>
      <c r="G21" s="36">
        <v>15064145</v>
      </c>
      <c r="H21" s="40">
        <f t="shared" si="0"/>
        <v>0.10962968846437438</v>
      </c>
      <c r="I21" s="44">
        <v>0.36252099999999998</v>
      </c>
      <c r="J21" s="44">
        <v>0.27557799999999999</v>
      </c>
      <c r="K21" s="47">
        <v>63.2622</v>
      </c>
      <c r="L21" s="50">
        <v>2649</v>
      </c>
      <c r="M21" s="50">
        <v>585000</v>
      </c>
      <c r="N21" s="53">
        <v>0.54500000000000004</v>
      </c>
      <c r="O21" s="58">
        <v>0.83</v>
      </c>
      <c r="P21" s="116">
        <v>2621</v>
      </c>
      <c r="Q21" s="9"/>
      <c r="R21" s="9"/>
      <c r="S21" s="9"/>
      <c r="AMF21" s="11"/>
    </row>
    <row r="22" spans="1:1020" x14ac:dyDescent="0.25">
      <c r="A22" s="27"/>
      <c r="B22" s="29"/>
      <c r="C22" s="29">
        <v>2</v>
      </c>
      <c r="D22" s="29" t="s">
        <v>5</v>
      </c>
      <c r="E22" s="38">
        <v>230498643</v>
      </c>
      <c r="F22" s="38">
        <v>99063364</v>
      </c>
      <c r="G22" s="38">
        <v>10530598</v>
      </c>
      <c r="H22" s="42">
        <f t="shared" si="0"/>
        <v>0.10630163942343004</v>
      </c>
      <c r="I22" s="46">
        <v>0.38139899999999999</v>
      </c>
      <c r="J22" s="46">
        <v>0.26261699999999999</v>
      </c>
      <c r="K22" s="49">
        <v>62.980600000000003</v>
      </c>
      <c r="L22" s="52">
        <v>2666</v>
      </c>
      <c r="M22" s="52">
        <v>575000</v>
      </c>
      <c r="N22" s="55">
        <v>0.57499999999999996</v>
      </c>
      <c r="O22" s="60">
        <v>0.85</v>
      </c>
      <c r="P22" s="30"/>
      <c r="Q22" s="9"/>
      <c r="R22" s="9"/>
      <c r="S22" s="9"/>
      <c r="AMF22" s="11"/>
    </row>
    <row r="23" spans="1:1020" ht="14" x14ac:dyDescent="0.3">
      <c r="A23" s="31">
        <v>13</v>
      </c>
      <c r="B23" s="32" t="s">
        <v>11</v>
      </c>
      <c r="C23" s="32">
        <v>1</v>
      </c>
      <c r="D23" s="32" t="s">
        <v>5</v>
      </c>
      <c r="E23" s="36">
        <v>202518989</v>
      </c>
      <c r="F23" s="36">
        <v>91072235</v>
      </c>
      <c r="G23" s="36">
        <v>11213070</v>
      </c>
      <c r="H23" s="40">
        <f t="shared" si="0"/>
        <v>0.1231228156418913</v>
      </c>
      <c r="I23" s="44">
        <v>0.31972699999999998</v>
      </c>
      <c r="J23" s="44">
        <v>0.12692000000000001</v>
      </c>
      <c r="K23" s="47">
        <v>63.262500000000003</v>
      </c>
      <c r="L23" s="50">
        <v>2486</v>
      </c>
      <c r="M23" s="50">
        <v>630000</v>
      </c>
      <c r="N23" s="53">
        <v>0.56499999999999995</v>
      </c>
      <c r="O23" s="58">
        <v>0.89</v>
      </c>
      <c r="P23" s="116">
        <v>3439</v>
      </c>
      <c r="Q23" s="9"/>
      <c r="R23" s="9"/>
      <c r="S23" s="9"/>
      <c r="AMF23" s="11"/>
    </row>
    <row r="24" spans="1:1020" x14ac:dyDescent="0.25">
      <c r="A24" s="27"/>
      <c r="B24" s="29"/>
      <c r="C24" s="29">
        <v>2</v>
      </c>
      <c r="D24" s="29" t="s">
        <v>5</v>
      </c>
      <c r="E24" s="38">
        <v>276301529</v>
      </c>
      <c r="F24" s="38">
        <v>111224693</v>
      </c>
      <c r="G24" s="38">
        <v>14928679</v>
      </c>
      <c r="H24" s="42">
        <f t="shared" si="0"/>
        <v>0.13422090542430179</v>
      </c>
      <c r="I24" s="46">
        <v>0.31313299999999999</v>
      </c>
      <c r="J24" s="46">
        <v>0.104646</v>
      </c>
      <c r="K24" s="49">
        <v>62.124200000000002</v>
      </c>
      <c r="L24" s="52">
        <v>2388</v>
      </c>
      <c r="M24" s="52">
        <v>655000</v>
      </c>
      <c r="N24" s="55">
        <v>0.56499999999999995</v>
      </c>
      <c r="O24" s="60">
        <v>0.87</v>
      </c>
      <c r="P24" s="30"/>
      <c r="Q24" s="9"/>
      <c r="R24" s="9"/>
      <c r="S24" s="9"/>
      <c r="AMF24" s="11"/>
    </row>
    <row r="25" spans="1:1020" ht="14" x14ac:dyDescent="0.3">
      <c r="A25" s="26">
        <v>14</v>
      </c>
      <c r="B25" s="28" t="s">
        <v>25</v>
      </c>
      <c r="C25" s="28">
        <v>1</v>
      </c>
      <c r="D25" s="28" t="s">
        <v>5</v>
      </c>
      <c r="E25" s="39">
        <v>373623777</v>
      </c>
      <c r="F25" s="39">
        <v>217034789</v>
      </c>
      <c r="G25" s="39">
        <v>36025922</v>
      </c>
      <c r="H25" s="41">
        <f t="shared" si="0"/>
        <v>0.16599146231805262</v>
      </c>
      <c r="I25" s="45">
        <v>0.42284500000000003</v>
      </c>
      <c r="J25" s="45">
        <v>0.37541200000000002</v>
      </c>
      <c r="K25" s="48">
        <v>66.136300000000006</v>
      </c>
      <c r="L25" s="51">
        <v>2555</v>
      </c>
      <c r="M25" s="51">
        <v>654375</v>
      </c>
      <c r="N25" s="54">
        <v>0.61</v>
      </c>
      <c r="O25" s="59">
        <v>0.86</v>
      </c>
      <c r="P25" s="115">
        <v>6834</v>
      </c>
      <c r="Q25" s="9"/>
      <c r="R25" s="9"/>
      <c r="S25" s="9"/>
      <c r="AMF25" s="11"/>
    </row>
    <row r="26" spans="1:1020" x14ac:dyDescent="0.25">
      <c r="A26" s="27"/>
      <c r="B26" s="29"/>
      <c r="C26" s="29">
        <v>2</v>
      </c>
      <c r="D26" s="29" t="s">
        <v>5</v>
      </c>
      <c r="E26" s="37">
        <v>248368126</v>
      </c>
      <c r="F26" s="37">
        <v>126629139</v>
      </c>
      <c r="G26" s="37">
        <v>19871331</v>
      </c>
      <c r="H26" s="42">
        <f t="shared" si="0"/>
        <v>0.15692542140715338</v>
      </c>
      <c r="I26" s="46">
        <v>0.45607799999999998</v>
      </c>
      <c r="J26" s="46">
        <v>0.39842</v>
      </c>
      <c r="K26" s="49">
        <v>63.245800000000003</v>
      </c>
      <c r="L26" s="52">
        <v>2710</v>
      </c>
      <c r="M26" s="52">
        <v>570000</v>
      </c>
      <c r="N26" s="55">
        <v>0.67</v>
      </c>
      <c r="O26" s="60">
        <v>0.92</v>
      </c>
      <c r="P26" s="30"/>
      <c r="Q26" s="9"/>
      <c r="R26" s="9"/>
      <c r="S26" s="9"/>
      <c r="AMF26" s="11"/>
    </row>
    <row r="27" spans="1:1020" ht="14" x14ac:dyDescent="0.3">
      <c r="A27" s="75">
        <v>15</v>
      </c>
      <c r="B27" s="76" t="s">
        <v>46</v>
      </c>
      <c r="C27" s="89">
        <v>1</v>
      </c>
      <c r="D27" s="88" t="s">
        <v>1</v>
      </c>
      <c r="E27" s="94" t="s">
        <v>50</v>
      </c>
      <c r="F27" s="94" t="s">
        <v>54</v>
      </c>
      <c r="G27" s="94" t="s">
        <v>58</v>
      </c>
      <c r="H27" s="95" t="s">
        <v>62</v>
      </c>
      <c r="I27" s="79"/>
      <c r="J27" s="79"/>
      <c r="K27" s="82"/>
      <c r="L27" s="78"/>
      <c r="M27" s="78"/>
      <c r="N27" s="80"/>
      <c r="O27" s="87"/>
      <c r="P27" s="114">
        <v>8241</v>
      </c>
      <c r="Q27" s="9"/>
      <c r="R27" s="9"/>
      <c r="S27" s="9"/>
      <c r="AMF27" s="11"/>
    </row>
    <row r="28" spans="1:1020" x14ac:dyDescent="0.25">
      <c r="A28" s="75">
        <v>16</v>
      </c>
      <c r="B28" s="76" t="s">
        <v>47</v>
      </c>
      <c r="C28" s="89">
        <v>1</v>
      </c>
      <c r="D28" s="88" t="s">
        <v>1</v>
      </c>
      <c r="E28" s="89" t="s">
        <v>51</v>
      </c>
      <c r="F28" s="89" t="s">
        <v>55</v>
      </c>
      <c r="G28" s="89" t="s">
        <v>59</v>
      </c>
      <c r="H28" s="96" t="s">
        <v>63</v>
      </c>
      <c r="I28" s="80"/>
      <c r="J28" s="80"/>
      <c r="K28" s="83"/>
      <c r="L28" s="78"/>
      <c r="M28" s="85"/>
      <c r="N28" s="86"/>
      <c r="O28" s="86"/>
      <c r="P28" s="113">
        <v>5253</v>
      </c>
      <c r="Q28" s="9"/>
      <c r="R28" s="9"/>
      <c r="S28" s="9"/>
      <c r="AMF28" s="11"/>
    </row>
    <row r="29" spans="1:1020" x14ac:dyDescent="0.25">
      <c r="A29" s="75">
        <v>17</v>
      </c>
      <c r="B29" s="90" t="s">
        <v>48</v>
      </c>
      <c r="C29" s="91">
        <v>1</v>
      </c>
      <c r="D29" s="88" t="s">
        <v>1</v>
      </c>
      <c r="E29" s="89" t="s">
        <v>52</v>
      </c>
      <c r="F29" s="97" t="s">
        <v>56</v>
      </c>
      <c r="G29" s="96" t="s">
        <v>60</v>
      </c>
      <c r="H29" s="96" t="s">
        <v>64</v>
      </c>
      <c r="I29" s="80"/>
      <c r="J29" s="80"/>
      <c r="K29" s="83"/>
      <c r="L29" s="78"/>
      <c r="M29" s="85"/>
      <c r="N29" s="86"/>
      <c r="O29" s="86"/>
      <c r="P29" s="113">
        <v>9926</v>
      </c>
      <c r="Q29" s="9"/>
      <c r="R29" s="9"/>
      <c r="S29" s="9"/>
      <c r="AMF29" s="11"/>
    </row>
    <row r="30" spans="1:1020" x14ac:dyDescent="0.25">
      <c r="A30" s="27">
        <v>18</v>
      </c>
      <c r="B30" s="92" t="s">
        <v>49</v>
      </c>
      <c r="C30" s="93">
        <v>1</v>
      </c>
      <c r="D30" s="65" t="s">
        <v>1</v>
      </c>
      <c r="E30" s="38" t="s">
        <v>53</v>
      </c>
      <c r="F30" s="38" t="s">
        <v>57</v>
      </c>
      <c r="G30" s="98" t="s">
        <v>61</v>
      </c>
      <c r="H30" s="98" t="s">
        <v>65</v>
      </c>
      <c r="I30" s="81"/>
      <c r="J30" s="81"/>
      <c r="K30" s="84"/>
      <c r="L30" s="77"/>
      <c r="M30" s="77"/>
      <c r="N30" s="81"/>
      <c r="O30" s="81"/>
      <c r="P30" s="30">
        <v>6540</v>
      </c>
      <c r="Q30" s="9"/>
      <c r="R30" s="9"/>
      <c r="S30" s="9"/>
      <c r="AMF30" s="11"/>
    </row>
    <row r="31" spans="1:1020" ht="13" x14ac:dyDescent="0.3">
      <c r="A31" s="24"/>
      <c r="B31" s="74"/>
      <c r="C31" s="74"/>
      <c r="D31" s="74"/>
      <c r="E31" s="71"/>
      <c r="F31" s="71"/>
      <c r="G31" s="73"/>
      <c r="H31" s="73"/>
      <c r="I31" s="72"/>
      <c r="J31" s="72"/>
      <c r="K31" s="70"/>
      <c r="L31" s="71"/>
      <c r="M31" s="71"/>
      <c r="N31" s="72"/>
      <c r="O31" s="72"/>
      <c r="P31" s="71"/>
      <c r="Q31" s="9"/>
      <c r="R31" s="9"/>
      <c r="S31" s="9"/>
      <c r="AMF31" s="11"/>
    </row>
    <row r="32" spans="1:1020" ht="13" x14ac:dyDescent="0.3">
      <c r="A32" s="24"/>
      <c r="B32" s="19"/>
      <c r="C32"/>
      <c r="D32"/>
      <c r="E32" s="12"/>
      <c r="F32" s="12"/>
      <c r="G32" s="13"/>
      <c r="H32" s="13"/>
      <c r="I32" s="14"/>
      <c r="J32" s="14"/>
      <c r="K32" s="15"/>
      <c r="L32" s="12"/>
      <c r="M32" s="12"/>
      <c r="N32" s="14"/>
      <c r="O32" s="14"/>
      <c r="P32" s="12"/>
      <c r="Q32" s="9"/>
      <c r="R32" s="9"/>
      <c r="S32" s="9"/>
      <c r="AMF32" s="11"/>
    </row>
    <row r="33" spans="2:1020" ht="13" x14ac:dyDescent="0.3">
      <c r="B33" s="19"/>
      <c r="C33" s="19"/>
      <c r="D33" s="19"/>
      <c r="E33" s="12"/>
      <c r="F33" s="12"/>
      <c r="G33" s="13"/>
      <c r="H33" s="13"/>
      <c r="I33" s="14"/>
      <c r="J33" s="14"/>
      <c r="K33" s="15"/>
      <c r="L33" s="12"/>
      <c r="M33" s="12"/>
      <c r="N33" s="14"/>
      <c r="O33" s="14"/>
      <c r="P33" s="12"/>
      <c r="Q33" s="16"/>
      <c r="R33" s="16"/>
      <c r="S33" s="16"/>
      <c r="AMF33" s="17"/>
    </row>
    <row r="34" spans="2:1020" ht="13" x14ac:dyDescent="0.3">
      <c r="B34" s="19"/>
      <c r="C34" s="19"/>
      <c r="D34" s="19"/>
      <c r="E34" s="12"/>
      <c r="F34" s="12"/>
      <c r="G34" s="13"/>
      <c r="H34" s="13"/>
      <c r="I34" s="14"/>
      <c r="J34" s="14"/>
      <c r="K34" s="15"/>
      <c r="L34" s="12"/>
      <c r="M34" s="12"/>
      <c r="N34" s="14"/>
      <c r="O34" s="14"/>
      <c r="P34" s="12"/>
      <c r="Q34" s="16"/>
      <c r="R34" s="16"/>
      <c r="S34" s="16"/>
      <c r="AMF34" s="17"/>
    </row>
    <row r="35" spans="2:1020" ht="13" x14ac:dyDescent="0.3">
      <c r="B35" s="19"/>
      <c r="C35" s="19"/>
      <c r="D35" s="19"/>
      <c r="E35" s="12"/>
      <c r="F35" s="12"/>
      <c r="G35" s="13"/>
      <c r="H35" s="13"/>
      <c r="I35" s="14"/>
      <c r="J35" s="14"/>
      <c r="K35" s="15"/>
      <c r="L35" s="12"/>
      <c r="M35" s="12"/>
      <c r="N35" s="14"/>
      <c r="O35" s="14"/>
      <c r="P35" s="12"/>
      <c r="Q35" s="16"/>
      <c r="R35" s="16"/>
      <c r="S35" s="16"/>
      <c r="AMF35" s="17"/>
    </row>
    <row r="36" spans="2:1020" ht="13" x14ac:dyDescent="0.3">
      <c r="B36" s="19"/>
      <c r="C36" s="19"/>
      <c r="D36" s="19"/>
      <c r="E36" s="12"/>
      <c r="F36" s="12"/>
      <c r="G36" s="13"/>
      <c r="H36" s="13"/>
      <c r="I36" s="14"/>
      <c r="J36" s="14"/>
      <c r="K36" s="15"/>
      <c r="L36" s="12"/>
      <c r="M36" s="12"/>
      <c r="N36" s="14"/>
      <c r="O36" s="14"/>
      <c r="P36" s="12"/>
      <c r="Q36" s="16"/>
      <c r="R36" s="16"/>
      <c r="S36" s="16"/>
      <c r="AMF36" s="17"/>
    </row>
    <row r="37" spans="2:1020" ht="13" x14ac:dyDescent="0.3">
      <c r="B37" s="19"/>
      <c r="C37" s="19"/>
      <c r="D37" s="19"/>
      <c r="E37" s="12"/>
      <c r="F37" s="12"/>
      <c r="G37" s="13"/>
      <c r="H37" s="13"/>
      <c r="I37" s="14"/>
      <c r="J37" s="14"/>
      <c r="K37" s="15"/>
      <c r="L37" s="12"/>
      <c r="M37" s="12"/>
      <c r="N37" s="14"/>
      <c r="O37" s="14"/>
      <c r="P37" s="12"/>
      <c r="Q37" s="16"/>
      <c r="R37" s="16"/>
      <c r="S37" s="16"/>
      <c r="AMF37" s="17"/>
    </row>
    <row r="38" spans="2:1020" ht="13" x14ac:dyDescent="0.3">
      <c r="B38" s="19"/>
      <c r="C38" s="19"/>
      <c r="D38" s="19"/>
      <c r="E38" s="12"/>
      <c r="F38" s="12"/>
      <c r="G38" s="13"/>
      <c r="H38" s="13"/>
      <c r="I38" s="14"/>
      <c r="J38" s="14"/>
      <c r="K38" s="15"/>
      <c r="L38" s="12"/>
      <c r="M38" s="12"/>
      <c r="N38" s="14"/>
      <c r="O38" s="14"/>
      <c r="P38" s="12"/>
      <c r="Q38" s="16"/>
      <c r="R38" s="16"/>
      <c r="S38" s="16"/>
      <c r="AMF38" s="17"/>
    </row>
    <row r="39" spans="2:1020" ht="13" x14ac:dyDescent="0.3">
      <c r="B39" s="19"/>
      <c r="C39" s="19"/>
      <c r="D39" s="19"/>
      <c r="E39" s="12"/>
      <c r="F39" s="12"/>
      <c r="G39" s="13"/>
      <c r="H39" s="13"/>
      <c r="I39" s="14"/>
      <c r="J39" s="14"/>
      <c r="K39" s="15"/>
      <c r="L39" s="12"/>
      <c r="M39" s="12"/>
      <c r="N39" s="14"/>
      <c r="O39" s="14"/>
      <c r="P39" s="12"/>
      <c r="Q39" s="20"/>
      <c r="R39" s="20"/>
      <c r="S39" s="20"/>
      <c r="AMF39" s="17"/>
    </row>
    <row r="40" spans="2:1020" ht="13" x14ac:dyDescent="0.3">
      <c r="B40" s="19"/>
      <c r="C40" s="19"/>
      <c r="D40" s="19"/>
      <c r="E40" s="12"/>
      <c r="F40" s="12"/>
      <c r="G40" s="13"/>
      <c r="H40" s="13"/>
      <c r="I40" s="14"/>
      <c r="J40" s="14"/>
      <c r="K40" s="15"/>
      <c r="L40" s="12"/>
      <c r="M40" s="12"/>
      <c r="N40" s="14"/>
      <c r="O40" s="14"/>
      <c r="P40" s="12"/>
      <c r="Q40" s="20"/>
      <c r="R40" s="20"/>
      <c r="S40" s="20"/>
      <c r="AMF40" s="17"/>
    </row>
    <row r="41" spans="2:1020" ht="14" x14ac:dyDescent="0.3">
      <c r="B41" s="66"/>
      <c r="C41" s="19"/>
      <c r="D41" s="19"/>
      <c r="E41" s="12"/>
      <c r="F41" s="12"/>
      <c r="G41" s="13"/>
      <c r="H41" s="13"/>
      <c r="I41" s="14"/>
      <c r="J41" s="14"/>
      <c r="K41" s="15"/>
      <c r="L41" s="12"/>
      <c r="M41" s="12"/>
      <c r="N41" s="14"/>
      <c r="O41" s="14"/>
      <c r="P41" s="12"/>
      <c r="Q41" s="20"/>
      <c r="R41" s="20"/>
      <c r="S41" s="20"/>
      <c r="AMF41" s="17"/>
    </row>
    <row r="42" spans="2:1020" ht="14" x14ac:dyDescent="0.3">
      <c r="B42" s="66"/>
      <c r="C42" s="19"/>
      <c r="D42" s="19"/>
      <c r="E42" s="12"/>
      <c r="F42" s="12"/>
      <c r="G42" s="13"/>
      <c r="H42" s="13"/>
      <c r="I42" s="14"/>
      <c r="J42" s="14"/>
      <c r="K42" s="15"/>
      <c r="L42" s="12"/>
      <c r="M42" s="12"/>
      <c r="N42" s="14"/>
      <c r="O42" s="14"/>
      <c r="P42" s="12"/>
      <c r="AMF42" s="17"/>
    </row>
    <row r="43" spans="2:1020" ht="14" x14ac:dyDescent="0.3">
      <c r="B43" s="66"/>
      <c r="C43" s="19"/>
      <c r="D43" s="19"/>
      <c r="E43" s="12"/>
      <c r="F43" s="12"/>
      <c r="G43" s="13"/>
      <c r="H43" s="13"/>
      <c r="I43" s="14"/>
      <c r="J43" s="14"/>
      <c r="K43" s="15"/>
      <c r="L43" s="12"/>
      <c r="M43" s="12"/>
      <c r="N43" s="14"/>
      <c r="O43" s="14"/>
      <c r="P43" s="12"/>
      <c r="AMF43" s="17"/>
    </row>
    <row r="44" spans="2:1020" ht="14" x14ac:dyDescent="0.3">
      <c r="B44" s="66"/>
      <c r="C44" s="19"/>
      <c r="D44" s="19"/>
      <c r="E44" s="12"/>
      <c r="F44" s="12"/>
      <c r="G44" s="13"/>
      <c r="H44" s="13"/>
      <c r="I44" s="14"/>
      <c r="J44" s="14"/>
      <c r="K44" s="15"/>
      <c r="L44" s="12"/>
      <c r="M44" s="12"/>
      <c r="N44" s="14"/>
      <c r="O44" s="14"/>
      <c r="P44" s="12"/>
      <c r="AMF44" s="17"/>
    </row>
    <row r="45" spans="2:1020" x14ac:dyDescent="0.25">
      <c r="B45"/>
    </row>
    <row r="46" spans="2:1020" ht="14" x14ac:dyDescent="0.3">
      <c r="B46" s="66"/>
    </row>
    <row r="47" spans="2:1020" ht="14" x14ac:dyDescent="0.3">
      <c r="B47" s="66"/>
    </row>
    <row r="48" spans="2:1020" ht="14" x14ac:dyDescent="0.3">
      <c r="B48" s="6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2:16" ht="14" x14ac:dyDescent="0.3">
      <c r="B49" s="66"/>
      <c r="C49" s="18"/>
      <c r="D49" s="18"/>
      <c r="E49" s="22"/>
      <c r="F49" s="22"/>
      <c r="G49" s="22"/>
      <c r="H49" s="8"/>
      <c r="I49" s="23"/>
      <c r="J49" s="23"/>
      <c r="K49" s="15"/>
      <c r="L49" s="12"/>
      <c r="M49" s="12"/>
      <c r="N49" s="14"/>
      <c r="O49" s="99"/>
      <c r="P49" s="20"/>
    </row>
    <row r="50" spans="2:16" x14ac:dyDescent="0.25">
      <c r="B50" s="18"/>
      <c r="C50" s="18"/>
      <c r="D50" s="18"/>
      <c r="E50" s="22"/>
      <c r="F50" s="22"/>
      <c r="G50" s="22"/>
      <c r="H50" s="8"/>
      <c r="I50" s="23"/>
      <c r="J50" s="23"/>
      <c r="K50" s="15"/>
      <c r="L50" s="12"/>
      <c r="M50" s="12"/>
      <c r="N50" s="14"/>
      <c r="O50" s="99"/>
      <c r="P50" s="20"/>
    </row>
    <row r="51" spans="2:16" x14ac:dyDescent="0.25">
      <c r="B51" s="18"/>
      <c r="C51" s="18"/>
      <c r="D51" s="18"/>
      <c r="E51" s="22"/>
      <c r="F51" s="22"/>
      <c r="G51" s="22"/>
      <c r="H51" s="8"/>
      <c r="I51" s="23"/>
      <c r="J51" s="23"/>
      <c r="K51" s="15"/>
      <c r="L51" s="12"/>
      <c r="M51" s="12"/>
      <c r="N51" s="14"/>
      <c r="O51" s="99"/>
      <c r="P51" s="20"/>
    </row>
    <row r="52" spans="2:16" x14ac:dyDescent="0.25">
      <c r="B52" s="18"/>
      <c r="C52" s="18"/>
      <c r="D52" s="18"/>
      <c r="E52" s="22"/>
      <c r="F52" s="22"/>
      <c r="G52" s="22"/>
      <c r="H52" s="8"/>
      <c r="I52" s="23"/>
      <c r="J52" s="23"/>
      <c r="K52" s="15"/>
      <c r="L52" s="12"/>
      <c r="M52" s="12"/>
      <c r="N52" s="14"/>
      <c r="O52" s="99"/>
      <c r="P52" s="20"/>
    </row>
    <row r="53" spans="2:16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x14ac:dyDescent="0.2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2:16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</sheetData>
  <pageMargins left="5.9523809523809521E-3" right="0.78749999999999998" top="1.05277777777778" bottom="1.05277777777778" header="0.78749999999999998" footer="0.78749999999999998"/>
  <pageSetup scale="65" firstPageNumber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Hi-C 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Wutz,Gordana</dc:creator>
  <dc:description/>
  <cp:lastModifiedBy>Wutz,Gordana</cp:lastModifiedBy>
  <cp:revision>36</cp:revision>
  <cp:lastPrinted>2020-02-13T10:22:47Z</cp:lastPrinted>
  <dcterms:created xsi:type="dcterms:W3CDTF">2017-10-08T16:55:41Z</dcterms:created>
  <dcterms:modified xsi:type="dcterms:W3CDTF">2020-02-13T16:43:55Z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