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Projects and Analysis\Papers\P2ry1\Babola_et_al_eLife_2019_sourceData\"/>
    </mc:Choice>
  </mc:AlternateContent>
  <bookViews>
    <workbookView xWindow="0" yWindow="0" windowWidth="25125" windowHeight="124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3" i="1" l="1"/>
  <c r="E37" i="1"/>
  <c r="E39" i="1"/>
  <c r="D39" i="1"/>
  <c r="B42" i="1"/>
  <c r="C38" i="1"/>
  <c r="D38" i="1"/>
  <c r="E38" i="1"/>
  <c r="B38" i="1"/>
  <c r="B39" i="1"/>
  <c r="C37" i="1"/>
  <c r="C39" i="1" s="1"/>
  <c r="D37" i="1"/>
  <c r="B37" i="1"/>
  <c r="Z20" i="1"/>
  <c r="T20" i="1"/>
  <c r="N20" i="1"/>
  <c r="H20" i="1"/>
  <c r="B20" i="1"/>
  <c r="AA16" i="1"/>
  <c r="Z16" i="1"/>
  <c r="AA15" i="1"/>
  <c r="AA17" i="1" s="1"/>
  <c r="Z15" i="1"/>
  <c r="Z17" i="1" s="1"/>
  <c r="U16" i="1"/>
  <c r="T16" i="1"/>
  <c r="U15" i="1"/>
  <c r="U17" i="1" s="1"/>
  <c r="T15" i="1"/>
  <c r="T17" i="1" s="1"/>
  <c r="O16" i="1"/>
  <c r="N16" i="1"/>
  <c r="O15" i="1"/>
  <c r="O17" i="1" s="1"/>
  <c r="N15" i="1"/>
  <c r="N17" i="1" s="1"/>
  <c r="I16" i="1"/>
  <c r="H16" i="1"/>
  <c r="I15" i="1"/>
  <c r="I17" i="1" s="1"/>
  <c r="H15" i="1"/>
  <c r="H17" i="1" s="1"/>
  <c r="C17" i="1"/>
  <c r="B17" i="1"/>
  <c r="C16" i="1"/>
  <c r="B16" i="1"/>
  <c r="C15" i="1"/>
  <c r="B15" i="1"/>
</calcChain>
</file>

<file path=xl/sharedStrings.xml><?xml version="1.0" encoding="utf-8"?>
<sst xmlns="http://schemas.openxmlformats.org/spreadsheetml/2006/main" count="54" uniqueCount="20">
  <si>
    <t>Control</t>
  </si>
  <si>
    <t>n</t>
  </si>
  <si>
    <t>mean</t>
  </si>
  <si>
    <t>95% CI</t>
  </si>
  <si>
    <t>p-value</t>
  </si>
  <si>
    <t>Statistical test: two-tailed Student's t test</t>
  </si>
  <si>
    <t>P2ry1 KO</t>
  </si>
  <si>
    <t>Figure 7 Source data</t>
  </si>
  <si>
    <t>Experimental notes: performed in P6-8 mice, awake</t>
  </si>
  <si>
    <t>Panel D - Raw measured values (Events per minute)</t>
  </si>
  <si>
    <t>Panel D - Raw measured values (Amplitude)</t>
  </si>
  <si>
    <t>Panel D - Raw measured values (Half-width)</t>
  </si>
  <si>
    <t>Panel D - Raw measured values (Amplitude Ratio)</t>
  </si>
  <si>
    <t>Panel D - Raw measured values (Amplitude CV)</t>
  </si>
  <si>
    <t>Panel H - Raw measured values (Events per minute)</t>
  </si>
  <si>
    <t>Control M</t>
  </si>
  <si>
    <t>P2ry1 M</t>
  </si>
  <si>
    <t>Control L</t>
  </si>
  <si>
    <t>P2ry1 L</t>
  </si>
  <si>
    <t>Medial comparison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</si>
</sst>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9" fontId="0" fillId="0" borderId="0" xfId="0" applyNumberFormat="1"/>
    <xf numFmtId="11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6"/>
  <sheetViews>
    <sheetView tabSelected="1" workbookViewId="0">
      <selection activeCell="H28" sqref="H28"/>
    </sheetView>
  </sheetViews>
  <sheetFormatPr defaultRowHeight="15" x14ac:dyDescent="0.25"/>
  <cols>
    <col min="2" max="2" width="12" bestFit="1" customWidth="1"/>
    <col min="14" max="14" width="12" bestFit="1" customWidth="1"/>
  </cols>
  <sheetData>
    <row r="1" spans="1:27" x14ac:dyDescent="0.25">
      <c r="A1" t="s">
        <v>7</v>
      </c>
    </row>
    <row r="2" spans="1:27" x14ac:dyDescent="0.25">
      <c r="A2" t="s">
        <v>8</v>
      </c>
    </row>
    <row r="4" spans="1:27" x14ac:dyDescent="0.25">
      <c r="A4" t="s">
        <v>9</v>
      </c>
      <c r="G4" t="s">
        <v>10</v>
      </c>
      <c r="M4" t="s">
        <v>11</v>
      </c>
      <c r="S4" t="s">
        <v>12</v>
      </c>
      <c r="Y4" t="s">
        <v>13</v>
      </c>
    </row>
    <row r="5" spans="1:27" x14ac:dyDescent="0.25">
      <c r="B5" t="s">
        <v>0</v>
      </c>
      <c r="C5" t="s">
        <v>6</v>
      </c>
      <c r="H5" t="s">
        <v>0</v>
      </c>
      <c r="I5" t="s">
        <v>6</v>
      </c>
      <c r="N5" t="s">
        <v>0</v>
      </c>
      <c r="O5" t="s">
        <v>6</v>
      </c>
      <c r="T5" t="s">
        <v>0</v>
      </c>
      <c r="U5" t="s">
        <v>6</v>
      </c>
      <c r="Z5" t="s">
        <v>0</v>
      </c>
      <c r="AA5" t="s">
        <v>6</v>
      </c>
    </row>
    <row r="6" spans="1:27" x14ac:dyDescent="0.25">
      <c r="B6">
        <v>8.8000000000000007</v>
      </c>
      <c r="C6">
        <v>11.8</v>
      </c>
      <c r="H6">
        <v>5.2465587717027002</v>
      </c>
      <c r="I6">
        <v>7.7225020089222056</v>
      </c>
      <c r="N6">
        <v>1.52026555617027</v>
      </c>
      <c r="O6">
        <v>1.47549706883337</v>
      </c>
      <c r="T6">
        <v>0.651009277688537</v>
      </c>
      <c r="U6">
        <v>0.435595762156748</v>
      </c>
      <c r="Z6">
        <v>0.76999292860114099</v>
      </c>
      <c r="AA6">
        <v>1.0399864447392899</v>
      </c>
    </row>
    <row r="7" spans="1:27" x14ac:dyDescent="0.25">
      <c r="B7">
        <v>14.9</v>
      </c>
      <c r="C7">
        <v>7.9</v>
      </c>
      <c r="H7">
        <v>11.3176377977888</v>
      </c>
      <c r="I7">
        <v>5.3764784595941695</v>
      </c>
      <c r="N7">
        <v>1.4672777216805302</v>
      </c>
      <c r="O7">
        <v>1.3252936193478799</v>
      </c>
      <c r="T7">
        <v>0.62124453742073604</v>
      </c>
      <c r="U7">
        <v>0.385834966483736</v>
      </c>
      <c r="Z7">
        <v>0.682934541762383</v>
      </c>
      <c r="AA7">
        <v>0.91621335730604703</v>
      </c>
    </row>
    <row r="8" spans="1:27" x14ac:dyDescent="0.25">
      <c r="B8">
        <v>15.1</v>
      </c>
      <c r="C8">
        <v>10.8</v>
      </c>
      <c r="H8">
        <v>9.6566226555916099</v>
      </c>
      <c r="I8">
        <v>12.83639704759565</v>
      </c>
      <c r="N8">
        <v>1.6459569474157401</v>
      </c>
      <c r="O8">
        <v>1.7512667100930202</v>
      </c>
      <c r="T8">
        <v>0.60519041034835896</v>
      </c>
      <c r="U8">
        <v>0.45967485433986399</v>
      </c>
      <c r="Z8">
        <v>0.74708611637939004</v>
      </c>
      <c r="AA8">
        <v>0.95428546555048499</v>
      </c>
    </row>
    <row r="9" spans="1:27" x14ac:dyDescent="0.25">
      <c r="B9">
        <v>15.1</v>
      </c>
      <c r="C9">
        <v>9.4</v>
      </c>
      <c r="H9">
        <v>8.0816829438683104</v>
      </c>
      <c r="I9">
        <v>6.640602464077844</v>
      </c>
      <c r="N9">
        <v>1.48521248413038</v>
      </c>
      <c r="O9">
        <v>1.5336096185702499</v>
      </c>
      <c r="T9">
        <v>0.61437783232063603</v>
      </c>
      <c r="U9">
        <v>0.39480156673931199</v>
      </c>
      <c r="Z9">
        <v>0.67796253963214403</v>
      </c>
      <c r="AA9">
        <v>1.01262392660565</v>
      </c>
    </row>
    <row r="10" spans="1:27" x14ac:dyDescent="0.25">
      <c r="B10">
        <v>13.1</v>
      </c>
      <c r="C10">
        <v>9.1999999999999993</v>
      </c>
      <c r="H10">
        <v>5.999780857637985</v>
      </c>
      <c r="I10">
        <v>7.8518565796283246</v>
      </c>
      <c r="N10">
        <v>1.3770918511174701</v>
      </c>
      <c r="O10">
        <v>1.5261374705987301</v>
      </c>
      <c r="T10">
        <v>0.618051054389683</v>
      </c>
      <c r="U10">
        <v>0.404768585757801</v>
      </c>
      <c r="Z10">
        <v>0.71073384535064899</v>
      </c>
      <c r="AA10">
        <v>1.2586987847376501</v>
      </c>
    </row>
    <row r="11" spans="1:27" x14ac:dyDescent="0.25">
      <c r="B11">
        <v>14.9</v>
      </c>
      <c r="C11">
        <v>11.3</v>
      </c>
      <c r="H11">
        <v>7.5678158744543103</v>
      </c>
      <c r="I11">
        <v>10.497422183279481</v>
      </c>
      <c r="N11">
        <v>1.4697240953286499</v>
      </c>
      <c r="O11">
        <v>1.6104317301839099</v>
      </c>
      <c r="T11">
        <v>0.55797328593935203</v>
      </c>
      <c r="U11">
        <v>0.50138900070941095</v>
      </c>
      <c r="Z11">
        <v>0.72146615710520701</v>
      </c>
      <c r="AA11">
        <v>0.81279009728392904</v>
      </c>
    </row>
    <row r="12" spans="1:27" x14ac:dyDescent="0.25">
      <c r="B12">
        <v>13.8</v>
      </c>
      <c r="C12">
        <v>8.1</v>
      </c>
      <c r="H12">
        <v>10.90371558484515</v>
      </c>
      <c r="I12">
        <v>11.066700741450051</v>
      </c>
      <c r="N12">
        <v>1.48791031609775</v>
      </c>
      <c r="O12">
        <v>1.9726438776470201</v>
      </c>
      <c r="T12">
        <v>0.67837932810417501</v>
      </c>
      <c r="U12">
        <v>0.50137052794754899</v>
      </c>
      <c r="Z12">
        <v>0.69493385127947405</v>
      </c>
      <c r="AA12">
        <v>0.93270419415580696</v>
      </c>
    </row>
    <row r="13" spans="1:27" x14ac:dyDescent="0.25">
      <c r="B13">
        <v>14.1</v>
      </c>
      <c r="H13">
        <v>11.3405988111037</v>
      </c>
      <c r="N13">
        <v>1.6388335260242701</v>
      </c>
      <c r="T13">
        <v>0.66630729910590403</v>
      </c>
      <c r="Z13">
        <v>0.64670770005248601</v>
      </c>
    </row>
    <row r="14" spans="1:27" x14ac:dyDescent="0.25">
      <c r="B14">
        <v>11.1</v>
      </c>
      <c r="H14">
        <v>9.236294427201635</v>
      </c>
      <c r="N14">
        <v>2.2778244437850499</v>
      </c>
      <c r="T14">
        <v>0.54169728054694499</v>
      </c>
      <c r="Z14">
        <v>0.68492479504907899</v>
      </c>
    </row>
    <row r="15" spans="1:27" x14ac:dyDescent="0.25">
      <c r="A15" t="s">
        <v>1</v>
      </c>
      <c r="B15">
        <f>COUNT(B6:B14)</f>
        <v>9</v>
      </c>
      <c r="C15">
        <f>COUNT(C6:C14)</f>
        <v>7</v>
      </c>
      <c r="G15" t="s">
        <v>1</v>
      </c>
      <c r="H15">
        <f>COUNT(H6:H14)</f>
        <v>9</v>
      </c>
      <c r="I15">
        <f>COUNT(I6:I14)</f>
        <v>7</v>
      </c>
      <c r="M15" t="s">
        <v>1</v>
      </c>
      <c r="N15">
        <f>COUNT(N6:N14)</f>
        <v>9</v>
      </c>
      <c r="O15">
        <f>COUNT(O6:O14)</f>
        <v>7</v>
      </c>
      <c r="S15" t="s">
        <v>1</v>
      </c>
      <c r="T15">
        <f>COUNT(T6:T14)</f>
        <v>9</v>
      </c>
      <c r="U15">
        <f>COUNT(U6:U14)</f>
        <v>7</v>
      </c>
      <c r="Y15" t="s">
        <v>1</v>
      </c>
      <c r="Z15">
        <f>COUNT(Z6:Z14)</f>
        <v>9</v>
      </c>
      <c r="AA15">
        <f>COUNT(AA6:AA14)</f>
        <v>7</v>
      </c>
    </row>
    <row r="16" spans="1:27" x14ac:dyDescent="0.25">
      <c r="A16" t="s">
        <v>2</v>
      </c>
      <c r="B16">
        <f>AVERAGE(B6:B14)</f>
        <v>13.433333333333332</v>
      </c>
      <c r="C16">
        <f>AVERAGE(C6:C14)</f>
        <v>9.7857142857142865</v>
      </c>
      <c r="G16" t="s">
        <v>2</v>
      </c>
      <c r="H16">
        <f>AVERAGE(H6:H14)</f>
        <v>8.8167453026882434</v>
      </c>
      <c r="I16">
        <f>AVERAGE(I6:I14)</f>
        <v>8.8559942120782473</v>
      </c>
      <c r="M16" t="s">
        <v>2</v>
      </c>
      <c r="N16">
        <f>AVERAGE(N6:N14)</f>
        <v>1.5966774379722344</v>
      </c>
      <c r="O16">
        <f>AVERAGE(O6:O14)</f>
        <v>1.5992685850391684</v>
      </c>
      <c r="S16" t="s">
        <v>2</v>
      </c>
      <c r="T16">
        <f>AVERAGE(T6:T14)</f>
        <v>0.61713670065159176</v>
      </c>
      <c r="U16">
        <f>AVERAGE(U6:U14)</f>
        <v>0.44049075201920301</v>
      </c>
      <c r="Y16" t="s">
        <v>2</v>
      </c>
      <c r="Z16">
        <f>AVERAGE(Z6:Z14)</f>
        <v>0.70408249724577265</v>
      </c>
      <c r="AA16">
        <f>AVERAGE(AA6:AA14)</f>
        <v>0.98961461005412255</v>
      </c>
    </row>
    <row r="17" spans="1:29" x14ac:dyDescent="0.25">
      <c r="A17" s="1" t="s">
        <v>3</v>
      </c>
      <c r="B17">
        <f>CONFIDENCE(0.05,_xlfn.STDEV.S(B6:B14),B15)</f>
        <v>1.4137275758276795</v>
      </c>
      <c r="C17">
        <f>CONFIDENCE(0.05,_xlfn.STDEV.S(C6:C14),C15)</f>
        <v>1.1423881582539319</v>
      </c>
      <c r="G17" s="1" t="s">
        <v>3</v>
      </c>
      <c r="H17">
        <f>CONFIDENCE(0.05,_xlfn.STDEV.S(H6:H14),H15)</f>
        <v>1.472562617027078</v>
      </c>
      <c r="I17">
        <f>CONFIDENCE(0.05,_xlfn.STDEV.S(I6:I14),I15)</f>
        <v>1.9769977284756917</v>
      </c>
      <c r="M17" s="1" t="s">
        <v>3</v>
      </c>
      <c r="N17">
        <f>CONFIDENCE(0.05,_xlfn.STDEV.S(N6:N14),N15)</f>
        <v>0.17581197643273092</v>
      </c>
      <c r="O17">
        <f>CONFIDENCE(0.05,_xlfn.STDEV.S(O6:O14),O15)</f>
        <v>0.15500130919599653</v>
      </c>
      <c r="S17" s="1" t="s">
        <v>3</v>
      </c>
      <c r="T17">
        <f>CONFIDENCE(0.05,_xlfn.STDEV.S(T6:T14),T15)</f>
        <v>2.9827544224061475E-2</v>
      </c>
      <c r="U17">
        <f>CONFIDENCE(0.05,_xlfn.STDEV.S(U6:U14),U15)</f>
        <v>3.5984940058362405E-2</v>
      </c>
      <c r="Y17" s="1" t="s">
        <v>3</v>
      </c>
      <c r="Z17">
        <f>CONFIDENCE(0.05,_xlfn.STDEV.S(Z6:Z14),Z15)</f>
        <v>2.4675315115027626E-2</v>
      </c>
      <c r="AA17">
        <f>CONFIDENCE(0.05,_xlfn.STDEV.S(AA6:AA14),AA15)</f>
        <v>0.10327613652060441</v>
      </c>
    </row>
    <row r="19" spans="1:29" x14ac:dyDescent="0.25">
      <c r="A19" t="s">
        <v>5</v>
      </c>
      <c r="G19" t="s">
        <v>5</v>
      </c>
      <c r="M19" t="s">
        <v>5</v>
      </c>
      <c r="S19" t="s">
        <v>5</v>
      </c>
      <c r="Y19" t="s">
        <v>5</v>
      </c>
    </row>
    <row r="20" spans="1:29" x14ac:dyDescent="0.25">
      <c r="A20" t="s">
        <v>4</v>
      </c>
      <c r="B20">
        <f>_xlfn.T.TEST(B6:B14,C6:C14,2,2)</f>
        <v>2.0885507084560597E-3</v>
      </c>
      <c r="G20" t="s">
        <v>4</v>
      </c>
      <c r="H20">
        <f>_xlfn.T.TEST(H6:H14,I6:I14,2,2)</f>
        <v>0.97499115250789758</v>
      </c>
      <c r="M20" t="s">
        <v>4</v>
      </c>
      <c r="N20">
        <f>_xlfn.T.TEST(N6:N14,O6:O14,2,2)</f>
        <v>0.98356903674265039</v>
      </c>
      <c r="S20" t="s">
        <v>4</v>
      </c>
      <c r="T20">
        <f>_xlfn.T.TEST(T6:T14,U6:U14,2,2)</f>
        <v>3.0170784302582627E-6</v>
      </c>
      <c r="Y20" t="s">
        <v>4</v>
      </c>
      <c r="Z20">
        <f>_xlfn.T.TEST(Z6:Z14,AA6:AA14,2,2)</f>
        <v>3.7049910113792236E-5</v>
      </c>
    </row>
    <row r="26" spans="1:29" x14ac:dyDescent="0.25">
      <c r="A26" t="s">
        <v>14</v>
      </c>
    </row>
    <row r="27" spans="1:29" x14ac:dyDescent="0.25">
      <c r="B27" t="s">
        <v>15</v>
      </c>
      <c r="C27" t="s">
        <v>16</v>
      </c>
      <c r="D27" t="s">
        <v>17</v>
      </c>
      <c r="E27" t="s">
        <v>18</v>
      </c>
    </row>
    <row r="28" spans="1:29" x14ac:dyDescent="0.25">
      <c r="B28">
        <v>10</v>
      </c>
      <c r="C28">
        <v>15.4</v>
      </c>
      <c r="D28">
        <v>6</v>
      </c>
      <c r="E28">
        <v>7.6</v>
      </c>
    </row>
    <row r="29" spans="1:29" x14ac:dyDescent="0.25">
      <c r="B29">
        <v>9.1999999999999993</v>
      </c>
      <c r="C29">
        <v>12.3</v>
      </c>
      <c r="D29">
        <v>12.6</v>
      </c>
      <c r="E29">
        <v>2.4</v>
      </c>
    </row>
    <row r="30" spans="1:29" x14ac:dyDescent="0.25">
      <c r="B30">
        <v>19.5</v>
      </c>
      <c r="C30">
        <v>18</v>
      </c>
      <c r="D30">
        <v>10.4</v>
      </c>
      <c r="E30">
        <v>4.3</v>
      </c>
    </row>
    <row r="31" spans="1:29" x14ac:dyDescent="0.25">
      <c r="B31">
        <v>17.5</v>
      </c>
      <c r="C31">
        <v>18.3</v>
      </c>
      <c r="D31">
        <v>11</v>
      </c>
      <c r="E31">
        <v>4.5</v>
      </c>
    </row>
    <row r="32" spans="1:29" x14ac:dyDescent="0.25">
      <c r="B32">
        <v>14.9</v>
      </c>
      <c r="C32">
        <v>16.5</v>
      </c>
      <c r="D32">
        <v>9.8000000000000007</v>
      </c>
      <c r="E32">
        <v>2.7</v>
      </c>
      <c r="AC32" s="1"/>
    </row>
    <row r="33" spans="1:27" x14ac:dyDescent="0.25">
      <c r="B33">
        <v>18.3</v>
      </c>
      <c r="C33">
        <v>12.8</v>
      </c>
      <c r="D33">
        <v>11.6</v>
      </c>
      <c r="E33">
        <v>7</v>
      </c>
    </row>
    <row r="34" spans="1:27" x14ac:dyDescent="0.25">
      <c r="B34">
        <v>13</v>
      </c>
      <c r="C34">
        <v>9.1</v>
      </c>
      <c r="D34">
        <v>12.7</v>
      </c>
      <c r="E34">
        <v>2.2999999999999998</v>
      </c>
    </row>
    <row r="35" spans="1:27" x14ac:dyDescent="0.25">
      <c r="B35">
        <v>13.8</v>
      </c>
      <c r="D35">
        <v>9.8000000000000007</v>
      </c>
    </row>
    <row r="36" spans="1:27" x14ac:dyDescent="0.25">
      <c r="B36">
        <v>11.5</v>
      </c>
      <c r="D36">
        <v>10</v>
      </c>
    </row>
    <row r="37" spans="1:27" x14ac:dyDescent="0.25">
      <c r="A37" t="s">
        <v>1</v>
      </c>
      <c r="B37">
        <f>COUNT(B28:B36)</f>
        <v>9</v>
      </c>
      <c r="C37">
        <f>COUNT(C28:C36)</f>
        <v>7</v>
      </c>
      <c r="D37">
        <f>COUNT(D28:D36)</f>
        <v>9</v>
      </c>
      <c r="E37">
        <f>COUNT(E28:E36)</f>
        <v>7</v>
      </c>
      <c r="M37" s="1"/>
      <c r="S37" s="1"/>
      <c r="Y37" s="1"/>
    </row>
    <row r="38" spans="1:27" x14ac:dyDescent="0.25">
      <c r="A38" t="s">
        <v>2</v>
      </c>
      <c r="B38">
        <f>AVERAGE(B28:B36)</f>
        <v>14.18888888888889</v>
      </c>
      <c r="C38">
        <f t="shared" ref="C38:E38" si="0">AVERAGE(C28:C36)</f>
        <v>14.628571428571428</v>
      </c>
      <c r="D38">
        <f t="shared" si="0"/>
        <v>10.433333333333332</v>
      </c>
      <c r="E38">
        <f t="shared" si="0"/>
        <v>4.4000000000000004</v>
      </c>
    </row>
    <row r="39" spans="1:27" x14ac:dyDescent="0.25">
      <c r="A39" s="1" t="s">
        <v>3</v>
      </c>
      <c r="B39">
        <f>CONFIDENCE(0.05,_xlfn.STDEV.S(B28:B36),B37)</f>
        <v>2.3983310376739513</v>
      </c>
      <c r="C39">
        <f t="shared" ref="C39:E39" si="1">CONFIDENCE(0.05,_xlfn.STDEV.S(C28:C36),C37)</f>
        <v>2.4989181329781562</v>
      </c>
      <c r="D39">
        <f t="shared" si="1"/>
        <v>1.3099051899189906</v>
      </c>
      <c r="E39">
        <f>CONFIDENCE(0.05,_xlfn.STDEV.S(E28:E36),E37)</f>
        <v>1.6094225066187231</v>
      </c>
      <c r="G39" s="1"/>
    </row>
    <row r="41" spans="1:27" x14ac:dyDescent="0.25">
      <c r="A41" t="s">
        <v>5</v>
      </c>
      <c r="T41" s="2"/>
    </row>
    <row r="42" spans="1:27" x14ac:dyDescent="0.25">
      <c r="A42" t="s">
        <v>4</v>
      </c>
      <c r="B42">
        <f>_xlfn.T.TEST(B28:B36,C28:C36,2,2)</f>
        <v>0.80924382579477094</v>
      </c>
      <c r="C42" t="s">
        <v>19</v>
      </c>
      <c r="V42" s="1"/>
      <c r="AA42" s="2"/>
    </row>
    <row r="43" spans="1:27" x14ac:dyDescent="0.25">
      <c r="A43" t="s">
        <v>4</v>
      </c>
      <c r="B43">
        <f>_xlfn.T.TEST(D28:D36,E28:E36,2,2)</f>
        <v>4.9365940954583638E-5</v>
      </c>
      <c r="AA43" s="2"/>
    </row>
    <row r="44" spans="1:27" x14ac:dyDescent="0.25">
      <c r="T44" s="2"/>
      <c r="AA44" s="2"/>
    </row>
    <row r="45" spans="1:27" x14ac:dyDescent="0.25">
      <c r="A45" s="1"/>
      <c r="H45" s="1"/>
      <c r="O45" s="1"/>
      <c r="T45" s="2"/>
    </row>
    <row r="46" spans="1:27" x14ac:dyDescent="0.25">
      <c r="T46" s="2"/>
      <c r="AA46" s="2"/>
    </row>
    <row r="47" spans="1:27" x14ac:dyDescent="0.25">
      <c r="T47" s="2"/>
      <c r="AA47" s="2"/>
    </row>
    <row r="48" spans="1:27" x14ac:dyDescent="0.25">
      <c r="T48" s="2"/>
    </row>
    <row r="49" spans="8:27" x14ac:dyDescent="0.25">
      <c r="AA49" s="2"/>
    </row>
    <row r="50" spans="8:27" x14ac:dyDescent="0.25">
      <c r="K50" s="2"/>
      <c r="Y50" s="2"/>
    </row>
    <row r="51" spans="8:27" x14ac:dyDescent="0.25">
      <c r="S51" s="3"/>
      <c r="T51" s="3"/>
      <c r="X51" s="2"/>
    </row>
    <row r="52" spans="8:27" x14ac:dyDescent="0.25">
      <c r="V52" s="3"/>
      <c r="W52" s="3"/>
    </row>
    <row r="53" spans="8:27" x14ac:dyDescent="0.25">
      <c r="V53" s="3"/>
      <c r="W53" s="3"/>
    </row>
    <row r="54" spans="8:27" x14ac:dyDescent="0.25">
      <c r="V54" s="3"/>
      <c r="W54" s="3"/>
    </row>
    <row r="55" spans="8:27" x14ac:dyDescent="0.25">
      <c r="M55" s="2"/>
      <c r="V55" s="3"/>
      <c r="W55" s="3"/>
    </row>
    <row r="56" spans="8:27" x14ac:dyDescent="0.25">
      <c r="H56" s="1"/>
      <c r="M56" s="2"/>
      <c r="O56" s="1"/>
      <c r="V56" s="3"/>
      <c r="W56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 Hopkins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Bergles Lab</dc:creator>
  <cp:lastModifiedBy>Bergles Lab</cp:lastModifiedBy>
  <dcterms:created xsi:type="dcterms:W3CDTF">2019-12-20T15:10:26Z</dcterms:created>
  <dcterms:modified xsi:type="dcterms:W3CDTF">2019-12-20T21:02:23Z</dcterms:modified>
</cp:coreProperties>
</file>