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senjitm\Desktop\elife 17.11\"/>
    </mc:Choice>
  </mc:AlternateContent>
  <bookViews>
    <workbookView xWindow="0" yWindow="0" windowWidth="20490" windowHeight="8145"/>
  </bookViews>
  <sheets>
    <sheet name="Fig7A 7B" sheetId="1" r:id="rId1"/>
    <sheet name="Fig 7C 7D" sheetId="2" r:id="rId2"/>
  </sheets>
  <definedNames>
    <definedName name="OLE_LINK1" localSheetId="0">'Fig7A 7B'!$R$5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6" i="2" l="1"/>
  <c r="AA36" i="2"/>
  <c r="AB29" i="2"/>
  <c r="AA29" i="2"/>
  <c r="AB22" i="2"/>
  <c r="AA22" i="2"/>
  <c r="AB15" i="2"/>
  <c r="AA15" i="2"/>
  <c r="AB8" i="2"/>
  <c r="AA8" i="2"/>
  <c r="AM6" i="1" l="1"/>
</calcChain>
</file>

<file path=xl/sharedStrings.xml><?xml version="1.0" encoding="utf-8"?>
<sst xmlns="http://schemas.openxmlformats.org/spreadsheetml/2006/main" count="1035" uniqueCount="280">
  <si>
    <t>Liraglutide</t>
  </si>
  <si>
    <t>MS-275</t>
  </si>
  <si>
    <t>Liraglutide +MS-275</t>
  </si>
  <si>
    <t>vehicle Control</t>
  </si>
  <si>
    <t>Mice # 1</t>
  </si>
  <si>
    <t>Mice # 2</t>
  </si>
  <si>
    <t>Mice # 3</t>
  </si>
  <si>
    <t>Mice # 4</t>
  </si>
  <si>
    <t>Mice # 5</t>
  </si>
  <si>
    <t>Mice # 6</t>
  </si>
  <si>
    <t>Fasting Blood Sugar Acute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</si>
  <si>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</si>
  <si>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</si>
  <si>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</si>
  <si>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</si>
  <si>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</si>
  <si>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</si>
  <si>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</si>
  <si>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</si>
  <si>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</t>
  </si>
  <si>
    <t>Lower 95% CI of mean</t>
  </si>
  <si>
    <t>Upper 95% CI of mean</t>
  </si>
  <si>
    <t>D'Agostino &amp; Pearson omnibus normality test</t>
  </si>
  <si>
    <t>K2</t>
  </si>
  <si>
    <t>N too small</t>
  </si>
  <si>
    <t>P value</t>
  </si>
  <si>
    <t>Passed normality test (alpha=0.05)?</t>
  </si>
  <si>
    <t>P value summary</t>
  </si>
  <si>
    <t>Shapiro-Wilk normality test</t>
  </si>
  <si>
    <t>W</t>
  </si>
  <si>
    <t>Sum</t>
  </si>
  <si>
    <t>Table Analyzed</t>
  </si>
  <si>
    <t>Fasting blood sugar acute</t>
  </si>
  <si>
    <t>Kruskal-Wallis test</t>
  </si>
  <si>
    <t>Exact or approximate P value?</t>
  </si>
  <si>
    <t>Gaussian Approximation</t>
  </si>
  <si>
    <t>***</t>
  </si>
  <si>
    <t>Do the medians vary signif. (P &lt; 0.05)</t>
  </si>
  <si>
    <t>Yes</t>
  </si>
  <si>
    <t>Number of groups</t>
  </si>
  <si>
    <t>Kruskal-Wallis statistic</t>
  </si>
  <si>
    <t>Dunn's Multiple Comparison Test</t>
  </si>
  <si>
    <t>Difference in rank sum</t>
  </si>
  <si>
    <t>Significant? P &lt; 0.05?</t>
  </si>
  <si>
    <t>Summary</t>
  </si>
  <si>
    <t>vehicle vs Liraglutide</t>
  </si>
  <si>
    <t>No</t>
  </si>
  <si>
    <t>ns</t>
  </si>
  <si>
    <t>vehicle vs MS-275</t>
  </si>
  <si>
    <t>vehicle vs Liraglutide +MS-275</t>
  </si>
  <si>
    <t>Liraglutide vs MS-275</t>
  </si>
  <si>
    <t>Liraglutide vs Liraglutide +MS-275</t>
  </si>
  <si>
    <t>MS-275 vs Liraglutide +MS-275</t>
  </si>
  <si>
    <t>One-way analysis of variance</t>
  </si>
  <si>
    <t>&lt; 0.0001</t>
  </si>
  <si>
    <t>Are means signif. different? (P &lt; 0.05)</t>
  </si>
  <si>
    <t>F</t>
  </si>
  <si>
    <t>R squared</t>
  </si>
  <si>
    <t>Bartlett's test for equal variances</t>
  </si>
  <si>
    <t>Bartlett's statistic (corrected)</t>
  </si>
  <si>
    <t>Do the variances differ signif. (P &lt; 0.05)</t>
  </si>
  <si>
    <t>ANOVA Table</t>
  </si>
  <si>
    <t>SS</t>
  </si>
  <si>
    <t>df</t>
  </si>
  <si>
    <t>MS</t>
  </si>
  <si>
    <t>Treatment (between columns)</t>
  </si>
  <si>
    <t>Residual (within columns)</t>
  </si>
  <si>
    <t>Total</t>
  </si>
  <si>
    <t>Tukey's Multiple Comparison Test</t>
  </si>
  <si>
    <t>Mean Diff.</t>
  </si>
  <si>
    <t>q</t>
  </si>
  <si>
    <t>95% CI of diff</t>
  </si>
  <si>
    <t>30.40 to 56.93</t>
  </si>
  <si>
    <t>26.07 to 52.60</t>
  </si>
  <si>
    <t>45.57 to 72.10</t>
  </si>
  <si>
    <t>-17.60 to 8.935</t>
  </si>
  <si>
    <t>*</t>
  </si>
  <si>
    <t>1.899 to 28.43</t>
  </si>
  <si>
    <t>**</t>
  </si>
  <si>
    <t>6.232 to 32.77</t>
  </si>
  <si>
    <t>Fasting Blood Sugar Chronic</t>
  </si>
  <si>
    <t>Vehicle vs Liraglutide</t>
  </si>
  <si>
    <t>Vehicle vs MS-275</t>
  </si>
  <si>
    <t>Vehicle vs MS-275+Liraglutide</t>
  </si>
  <si>
    <t>Liraglutide vs MS-275+Liraglutide</t>
  </si>
  <si>
    <t>MS-275 vs MS-275+Liraglutide</t>
  </si>
  <si>
    <t>Fasting blood sugar chronic</t>
  </si>
  <si>
    <t>15.89 to 86.78</t>
  </si>
  <si>
    <t>8.555 to 79.45</t>
  </si>
  <si>
    <t>25.05 to 95.95</t>
  </si>
  <si>
    <t>-42.78 to 28.11</t>
  </si>
  <si>
    <t>-26.28 to 44.61</t>
  </si>
  <si>
    <t>-18.95 to 51.95</t>
  </si>
  <si>
    <t>Source data Fasting Blood Sugar Figure 7C and 7D</t>
  </si>
  <si>
    <t>IpGTT</t>
  </si>
  <si>
    <t>Normal Saline (vehicle control)</t>
  </si>
  <si>
    <t>AUC (Normal saline)</t>
  </si>
  <si>
    <t>NS1</t>
  </si>
  <si>
    <t>NS2</t>
  </si>
  <si>
    <t>NS4</t>
  </si>
  <si>
    <t>NS5</t>
  </si>
  <si>
    <t>NS3</t>
  </si>
  <si>
    <t>NS6</t>
  </si>
  <si>
    <t xml:space="preserve">Mice </t>
  </si>
  <si>
    <t xml:space="preserve">AUC </t>
  </si>
  <si>
    <t>0 min</t>
  </si>
  <si>
    <t xml:space="preserve"> NS1</t>
  </si>
  <si>
    <t>Two-way RM ANOVA</t>
  </si>
  <si>
    <t>Matching by cols</t>
  </si>
  <si>
    <t>15 min</t>
  </si>
  <si>
    <t xml:space="preserve"> NS2</t>
  </si>
  <si>
    <t>30 min</t>
  </si>
  <si>
    <t xml:space="preserve"> NS3</t>
  </si>
  <si>
    <t>Source of Variation</t>
  </si>
  <si>
    <t>% of total variation</t>
  </si>
  <si>
    <t>60 min</t>
  </si>
  <si>
    <t xml:space="preserve"> NS4</t>
  </si>
  <si>
    <t>Interaction</t>
  </si>
  <si>
    <t>90 min</t>
  </si>
  <si>
    <t xml:space="preserve"> NS5</t>
  </si>
  <si>
    <t>Time</t>
  </si>
  <si>
    <t>120 min</t>
  </si>
  <si>
    <t xml:space="preserve"> NS6</t>
  </si>
  <si>
    <t>Column Factor</t>
  </si>
  <si>
    <t>Subjects (matching)</t>
  </si>
  <si>
    <t>L1</t>
  </si>
  <si>
    <t>L2</t>
  </si>
  <si>
    <t>L3</t>
  </si>
  <si>
    <t>L5</t>
  </si>
  <si>
    <t>L4</t>
  </si>
  <si>
    <t>L6</t>
  </si>
  <si>
    <t>AUC (Liraglutide)</t>
  </si>
  <si>
    <t>Significant?</t>
  </si>
  <si>
    <t>16 min</t>
  </si>
  <si>
    <t>17 min</t>
  </si>
  <si>
    <t>18 min</t>
  </si>
  <si>
    <t>19 min</t>
  </si>
  <si>
    <t>Df</t>
  </si>
  <si>
    <t>Sum-of-squares</t>
  </si>
  <si>
    <t>Mean square</t>
  </si>
  <si>
    <t>MS-1</t>
  </si>
  <si>
    <t>MS-2</t>
  </si>
  <si>
    <t xml:space="preserve"> MS-4</t>
  </si>
  <si>
    <t>MS-5</t>
  </si>
  <si>
    <t>AUC (MS-275)</t>
  </si>
  <si>
    <t xml:space="preserve">0 min </t>
  </si>
  <si>
    <t xml:space="preserve"> MS-1</t>
  </si>
  <si>
    <t xml:space="preserve"> MS-2</t>
  </si>
  <si>
    <t xml:space="preserve"> MS-5</t>
  </si>
  <si>
    <t>Residual</t>
  </si>
  <si>
    <t xml:space="preserve"> MS-3</t>
  </si>
  <si>
    <t xml:space="preserve"> MS-6</t>
  </si>
  <si>
    <t>Number of missing values</t>
  </si>
  <si>
    <t xml:space="preserve"> LMS-1</t>
  </si>
  <si>
    <t>LMS-2</t>
  </si>
  <si>
    <t>LMS-3</t>
  </si>
  <si>
    <t>LMS-4</t>
  </si>
  <si>
    <t>LMS-5</t>
  </si>
  <si>
    <t>LMS-6</t>
  </si>
  <si>
    <t>AUC (Liraglutide+MS-275)</t>
  </si>
  <si>
    <t>Bonferroni posttests</t>
  </si>
  <si>
    <t xml:space="preserve"> LMS-2</t>
  </si>
  <si>
    <t>Normal Saline vs Liraglutide</t>
  </si>
  <si>
    <t xml:space="preserve"> LMS-3</t>
  </si>
  <si>
    <t>Normal Saline</t>
  </si>
  <si>
    <t>Difference</t>
  </si>
  <si>
    <t>95% CI of diff.</t>
  </si>
  <si>
    <t xml:space="preserve"> LMS-4</t>
  </si>
  <si>
    <t xml:space="preserve">  0.0000</t>
  </si>
  <si>
    <t>-134.7 to 31.99</t>
  </si>
  <si>
    <t xml:space="preserve"> LMS-5</t>
  </si>
  <si>
    <t xml:space="preserve">  15.00</t>
  </si>
  <si>
    <t>-139.8 to 26.83</t>
  </si>
  <si>
    <t xml:space="preserve"> LMS-6</t>
  </si>
  <si>
    <t xml:space="preserve">  30.00</t>
  </si>
  <si>
    <t>-137.8 to 28.83</t>
  </si>
  <si>
    <t>Chow diet</t>
  </si>
  <si>
    <t xml:space="preserve">  60.00</t>
  </si>
  <si>
    <t>-144.7 to 21.99</t>
  </si>
  <si>
    <t>Chow1</t>
  </si>
  <si>
    <t>Chow 2</t>
  </si>
  <si>
    <t>Chow 3</t>
  </si>
  <si>
    <t>Chow 4</t>
  </si>
  <si>
    <t>Chow 5</t>
  </si>
  <si>
    <t>Chow 6</t>
  </si>
  <si>
    <t>AUC (chow diet)</t>
  </si>
  <si>
    <t xml:space="preserve">  90.00</t>
  </si>
  <si>
    <t>-141.5 to 25.16</t>
  </si>
  <si>
    <t>Fasting</t>
  </si>
  <si>
    <t>Chow 1</t>
  </si>
  <si>
    <t xml:space="preserve">  120.0</t>
  </si>
  <si>
    <t>-128.8 to 37.83</t>
  </si>
  <si>
    <t>t</t>
  </si>
  <si>
    <t>P &gt; 0.05</t>
  </si>
  <si>
    <t>Normal Saline vs Liraglutide +MS-275</t>
  </si>
  <si>
    <t>-143.8 to 22.83</t>
  </si>
  <si>
    <t>-172.3 to -5.674</t>
  </si>
  <si>
    <t>-251.5 to -84.84</t>
  </si>
  <si>
    <t>-233.7 to -67.01</t>
  </si>
  <si>
    <t>-187.8 to -21.17</t>
  </si>
  <si>
    <t>-169.7 to -3.007</t>
  </si>
  <si>
    <t>P&lt;0.01</t>
  </si>
  <si>
    <t>P&lt;0.001</t>
  </si>
  <si>
    <t>Normal Saline vs MS-275</t>
  </si>
  <si>
    <t>-127.3 to 39.33</t>
  </si>
  <si>
    <t>-138.7 to 27.99</t>
  </si>
  <si>
    <t>-195.8 to -29.17</t>
  </si>
  <si>
    <t>-214.0 to -47.34</t>
  </si>
  <si>
    <t>-175.3 to -8.674</t>
  </si>
  <si>
    <t>-171.0 to -4.341</t>
  </si>
  <si>
    <t>Normal Saline vs chow diet control</t>
  </si>
  <si>
    <t>chow diet control</t>
  </si>
  <si>
    <t>-126.8 to 39.83</t>
  </si>
  <si>
    <t>-161.5 to 5.159</t>
  </si>
  <si>
    <t>-267.3 to -100.7</t>
  </si>
  <si>
    <t>-232.0 to -65.34</t>
  </si>
  <si>
    <t>-184.0 to -17.34</t>
  </si>
  <si>
    <t>-160.8 to 5.826</t>
  </si>
  <si>
    <t>P &lt; 0.05</t>
  </si>
  <si>
    <t>Significance: Fig 7C</t>
  </si>
  <si>
    <t>Column statistics</t>
  </si>
  <si>
    <t>Vehicle</t>
  </si>
  <si>
    <t>Liraglutide+ MS-275</t>
  </si>
  <si>
    <t>Vehicle vs Control</t>
  </si>
  <si>
    <t>Liraglutide vs Control</t>
  </si>
  <si>
    <t>MS-275 vs Control</t>
  </si>
  <si>
    <t>MS-275+Liraglutide vs Control</t>
  </si>
  <si>
    <t>AUC IpGTT</t>
  </si>
  <si>
    <t>Significance 7D</t>
  </si>
  <si>
    <t>-5666 to 11050</t>
  </si>
  <si>
    <t>-8590 to 8128</t>
  </si>
  <si>
    <t>Figure 7 source data 1: source dataFigure 7A</t>
  </si>
  <si>
    <t>Summary statistics</t>
  </si>
  <si>
    <t xml:space="preserve"> Figure 7 source data 1 : source data Figure 7B</t>
  </si>
  <si>
    <t xml:space="preserve"> Source Data Fig 7A: Effect of acute MS-275 and liraglutide monotherapy and combined therapy on fasting blood sugar in C57BL/6 DIO male mice</t>
  </si>
  <si>
    <t>Source Data Fig 7B: Effect of chronic MS-275 and liraglutide-combined therapy on fasting blood sugar in C57BL/6 male mice fed a high-fat diet.</t>
  </si>
  <si>
    <t>Figure 7 source data 1: source dataFigure 7C and Fig 7D</t>
  </si>
  <si>
    <t xml:space="preserve"> Source data Figure 7C &amp;Fig 7D: Intraperitoneal glucose tolerance test (IPGTT) in C57BL/6 male mice fed on chow diet, high-fat diet and receiving intraperitoneal injection of MS275 (5mg/kg body weight, every alternate day), subcutaneous injection of liraglutide (3nmol/kg body weight twice weekly) or combined MS-275 and liraglutide co-therapy.</t>
  </si>
  <si>
    <r>
      <t xml:space="preserve"> </t>
    </r>
    <r>
      <rPr>
        <b/>
        <sz val="11"/>
        <color theme="1"/>
        <rFont val="Calibri"/>
        <family val="2"/>
        <scheme val="minor"/>
      </rPr>
      <t>Fig 7A :Shapiro-Wilk analysis</t>
    </r>
  </si>
  <si>
    <t>Summary statistics:</t>
  </si>
  <si>
    <t>Variable</t>
  </si>
  <si>
    <t>Observations</t>
  </si>
  <si>
    <t>Obs. with missing data</t>
  </si>
  <si>
    <t>Obs. without missing data</t>
  </si>
  <si>
    <t>Std. deviation</t>
  </si>
  <si>
    <t>Var1</t>
  </si>
  <si>
    <t>Shapiro-Wilk test (Var1):</t>
  </si>
  <si>
    <t>p-value</t>
  </si>
  <si>
    <t>alpha</t>
  </si>
  <si>
    <t>Test interpretation:</t>
  </si>
  <si>
    <t>H0: The sample follows a Normal distribution.</t>
  </si>
  <si>
    <t>Ha: The sample does not follow a Normal distribution.</t>
  </si>
  <si>
    <t>As the computed p-value is greater than the significance level alpha=0.05, one cannot reject the null hypothesis H0.</t>
  </si>
  <si>
    <t>The risk to reject the null hypothesis H0 while it is true is 46.81%.</t>
  </si>
  <si>
    <t>The risk to reject the null hypothesis H0 while it is true is 75.71%.</t>
  </si>
  <si>
    <t>Lira +MS-275</t>
  </si>
  <si>
    <t>The risk to reject the null hypothesis H0 while it is true is 81.88%.</t>
  </si>
  <si>
    <t>The risk to reject the null hypothesis H0 while it is true is 38.98%.</t>
  </si>
  <si>
    <t>Shapiro-Wilk test :</t>
  </si>
  <si>
    <t xml:space="preserve">Fig 7B: Shapiro-Wilk test </t>
  </si>
  <si>
    <t xml:space="preserve">Shapiro-Wilk test </t>
  </si>
  <si>
    <t>The risk to reject the null hypothesis H0 while it is true is 62.50%.</t>
  </si>
  <si>
    <t>The risk to reject the null hypothesis H0 while it is true is 52.09%.</t>
  </si>
  <si>
    <t>The risk to reject the null hypothesis H0 while it is true is 63.50%.</t>
  </si>
  <si>
    <t>The risk to reject the null hypothesis H0 while it is true is 52.35%.</t>
  </si>
  <si>
    <t xml:space="preserve"> Fig 7D :Shapiro-Wilk test (IPGTT AUC)</t>
  </si>
  <si>
    <t xml:space="preserve">Vehicle </t>
  </si>
  <si>
    <t>As the computed p-value is lower than the significance level alpha=0.05, one should reject the null hypothesis H0, and accept the alternative hypothesis Ha.</t>
  </si>
  <si>
    <t>The risk to reject the null hypothesis H0 while it is true is lower than 0.01%.</t>
  </si>
  <si>
    <t>The risk to reject the null hypothesis H0 while it is true is 85.11%.</t>
  </si>
  <si>
    <t>The risk to reject the null hypothesis H0 while it is true is 16.63%.</t>
  </si>
  <si>
    <t>The risk to reject the null hypothesis H0 while it is true is 32.98%.</t>
  </si>
  <si>
    <t>Control Chow</t>
  </si>
  <si>
    <t>The risk to reject the null hypothesis H0 while it is true is 90.57%.</t>
  </si>
  <si>
    <t>The risk to reject the null hypothesis H0 while it is true is 64.10%.</t>
  </si>
  <si>
    <t>mean</t>
  </si>
  <si>
    <t>StDev</t>
  </si>
  <si>
    <t>Shapiro-Wilk test:</t>
  </si>
  <si>
    <t>vehicle minus NS2</t>
  </si>
  <si>
    <t>MS-3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</si>
</sst>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0" fillId="0" borderId="1" xfId="0" applyFont="1" applyFill="1" applyBorder="1"/>
    <xf numFmtId="0" fontId="7" fillId="0" borderId="1" xfId="0" applyFont="1" applyBorder="1"/>
    <xf numFmtId="0" fontId="0" fillId="0" borderId="1" xfId="0" applyFont="1" applyBorder="1"/>
    <xf numFmtId="0" fontId="1" fillId="0" borderId="1" xfId="0" applyFont="1" applyBorder="1" applyAlignment="1"/>
    <xf numFmtId="0" fontId="0" fillId="0" borderId="0" xfId="0" applyFont="1"/>
    <xf numFmtId="0" fontId="7" fillId="0" borderId="9" xfId="0" applyFont="1" applyFill="1" applyBorder="1"/>
    <xf numFmtId="0" fontId="1" fillId="0" borderId="10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1" xfId="0" applyFont="1" applyFill="1" applyBorder="1" applyAlignme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0" xfId="0" applyFont="1"/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 vertical="center" wrapText="1"/>
    </xf>
    <xf numFmtId="0" fontId="9" fillId="0" borderId="0" xfId="0" applyFont="1" applyFill="1"/>
    <xf numFmtId="0" fontId="0" fillId="0" borderId="3" xfId="0" applyBorder="1"/>
    <xf numFmtId="0" fontId="0" fillId="0" borderId="2" xfId="0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Border="1" applyAlignment="1"/>
    <xf numFmtId="0" fontId="0" fillId="0" borderId="14" xfId="0" applyNumberFormat="1" applyBorder="1" applyAlignment="1"/>
    <xf numFmtId="164" fontId="0" fillId="0" borderId="14" xfId="0" applyNumberFormat="1" applyBorder="1" applyAlignment="1"/>
    <xf numFmtId="0" fontId="0" fillId="0" borderId="13" xfId="0" applyBorder="1" applyAlignment="1"/>
    <xf numFmtId="164" fontId="0" fillId="0" borderId="13" xfId="0" applyNumberFormat="1" applyBorder="1" applyAlignment="1">
      <alignment horizontal="right"/>
    </xf>
    <xf numFmtId="0" fontId="0" fillId="0" borderId="0" xfId="0" applyAlignment="1"/>
    <xf numFmtId="164" fontId="0" fillId="0" borderId="0" xfId="0" applyNumberFormat="1" applyAlignment="1">
      <alignment horizontal="right"/>
    </xf>
    <xf numFmtId="0" fontId="0" fillId="0" borderId="15" xfId="0" applyBorder="1" applyAlignment="1"/>
    <xf numFmtId="0" fontId="0" fillId="0" borderId="15" xfId="0" applyNumberFormat="1" applyBorder="1" applyAlignment="1">
      <alignment horizontal="right"/>
    </xf>
    <xf numFmtId="0" fontId="3" fillId="0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3" xfId="0" applyFont="1" applyBorder="1" applyAlignment="1"/>
    <xf numFmtId="0" fontId="1" fillId="0" borderId="8" xfId="0" applyFont="1" applyBorder="1" applyAlignment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92"/>
  <sheetViews>
    <sheetView tabSelected="1" topLeftCell="A5" workbookViewId="0">
      <selection activeCell="AP76" sqref="AP76"/>
    </sheetView>
  </sheetViews>
  <sheetFormatPr defaultRowHeight="15" x14ac:dyDescent="0.25"/>
  <cols>
    <col min="1" max="1" width="33.28515625" customWidth="1"/>
    <col min="2" max="2" width="16.5703125" customWidth="1"/>
    <col min="3" max="3" width="12.5703125" customWidth="1"/>
    <col min="4" max="4" width="13.140625" customWidth="1"/>
    <col min="5" max="5" width="22.5703125" customWidth="1"/>
    <col min="8" max="8" width="27.42578125" customWidth="1"/>
    <col min="9" max="9" width="17.7109375" customWidth="1"/>
    <col min="10" max="10" width="15.28515625" customWidth="1"/>
    <col min="12" max="12" width="20.5703125" customWidth="1"/>
    <col min="24" max="24" width="13.7109375" customWidth="1"/>
    <col min="28" max="28" width="14.140625" customWidth="1"/>
    <col min="30" max="30" width="13.28515625" customWidth="1"/>
  </cols>
  <sheetData>
    <row r="1" spans="1:62" x14ac:dyDescent="0.25"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</row>
    <row r="2" spans="1:62" x14ac:dyDescent="0.25"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</row>
    <row r="3" spans="1:62" x14ac:dyDescent="0.25"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62" ht="27.75" customHeight="1" x14ac:dyDescent="0.25">
      <c r="A4" s="58" t="s">
        <v>231</v>
      </c>
      <c r="B4" s="58"/>
      <c r="C4" s="58"/>
      <c r="D4" s="58"/>
      <c r="E4" s="58"/>
      <c r="F4" s="1"/>
      <c r="G4" s="1"/>
      <c r="H4" s="68" t="s">
        <v>233</v>
      </c>
      <c r="I4" s="68"/>
      <c r="J4" s="68"/>
      <c r="K4" s="68"/>
      <c r="L4" s="68"/>
      <c r="M4" s="68"/>
      <c r="N4" s="40"/>
      <c r="O4" s="40"/>
      <c r="P4" s="40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T4" s="35"/>
      <c r="AU4" s="35"/>
      <c r="AV4" s="35"/>
      <c r="AW4" s="35"/>
      <c r="AZ4" s="35"/>
      <c r="BA4" s="35"/>
    </row>
    <row r="5" spans="1:62" ht="22.5" customHeight="1" x14ac:dyDescent="0.25">
      <c r="A5" s="58" t="s">
        <v>10</v>
      </c>
      <c r="B5" s="58"/>
      <c r="C5" s="58"/>
      <c r="D5" s="58"/>
      <c r="E5" s="59"/>
      <c r="F5" s="1"/>
      <c r="G5" s="1"/>
      <c r="H5" s="60" t="s">
        <v>80</v>
      </c>
      <c r="I5" s="61"/>
      <c r="J5" s="61"/>
      <c r="K5" s="61"/>
      <c r="L5" s="61"/>
      <c r="M5" s="61"/>
      <c r="N5" s="61"/>
      <c r="O5" s="61"/>
      <c r="P5" s="61"/>
      <c r="R5" s="32"/>
      <c r="S5" s="32"/>
      <c r="T5" s="32"/>
      <c r="U5" s="33"/>
      <c r="X5" s="32"/>
      <c r="Y5" s="33"/>
      <c r="AT5" s="4"/>
      <c r="AZ5" s="4"/>
    </row>
    <row r="6" spans="1:62" x14ac:dyDescent="0.25">
      <c r="A6" s="1"/>
      <c r="B6" s="3" t="s">
        <v>3</v>
      </c>
      <c r="C6" s="3" t="s">
        <v>0</v>
      </c>
      <c r="D6" s="3" t="s">
        <v>1</v>
      </c>
      <c r="E6" s="9" t="s">
        <v>2</v>
      </c>
      <c r="F6" s="1"/>
      <c r="G6" s="1"/>
      <c r="I6" s="3" t="s">
        <v>3</v>
      </c>
      <c r="J6" s="3" t="s">
        <v>0</v>
      </c>
      <c r="K6" s="3" t="s">
        <v>1</v>
      </c>
      <c r="L6" s="9" t="s">
        <v>2</v>
      </c>
      <c r="O6" s="52" t="s">
        <v>238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>
        <f ca="1">6:26</f>
        <v>0</v>
      </c>
      <c r="AT6" s="4"/>
      <c r="AZ6" s="4"/>
    </row>
    <row r="7" spans="1:62" x14ac:dyDescent="0.25">
      <c r="A7" s="1" t="s">
        <v>4</v>
      </c>
      <c r="B7" s="2">
        <v>145</v>
      </c>
      <c r="C7" s="2">
        <v>111</v>
      </c>
      <c r="D7" s="2">
        <v>102</v>
      </c>
      <c r="E7" s="10">
        <v>95</v>
      </c>
      <c r="F7" s="1"/>
      <c r="G7" s="1"/>
      <c r="H7" s="1" t="s">
        <v>4</v>
      </c>
      <c r="I7" s="13">
        <v>139</v>
      </c>
      <c r="J7" s="13">
        <v>76</v>
      </c>
      <c r="K7" s="13">
        <v>92</v>
      </c>
      <c r="L7" s="13">
        <v>79</v>
      </c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T7" s="4"/>
      <c r="AZ7" s="4"/>
    </row>
    <row r="8" spans="1:62" x14ac:dyDescent="0.25">
      <c r="A8" s="1" t="s">
        <v>5</v>
      </c>
      <c r="B8" s="2">
        <v>144</v>
      </c>
      <c r="C8" s="2">
        <v>103</v>
      </c>
      <c r="D8" s="2">
        <v>112</v>
      </c>
      <c r="E8" s="10">
        <v>92</v>
      </c>
      <c r="F8" s="1"/>
      <c r="G8" s="1"/>
      <c r="H8" s="1" t="s">
        <v>5</v>
      </c>
      <c r="I8" s="13">
        <v>146</v>
      </c>
      <c r="J8" s="13">
        <v>85</v>
      </c>
      <c r="K8" s="13">
        <v>115</v>
      </c>
      <c r="L8" s="13">
        <v>83</v>
      </c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T8" s="4"/>
      <c r="AZ8" s="4"/>
    </row>
    <row r="9" spans="1:62" x14ac:dyDescent="0.25">
      <c r="A9" s="1" t="s">
        <v>6</v>
      </c>
      <c r="B9" s="2">
        <v>163</v>
      </c>
      <c r="C9" s="2">
        <v>113</v>
      </c>
      <c r="D9" s="2">
        <v>111</v>
      </c>
      <c r="E9" s="10">
        <v>102</v>
      </c>
      <c r="F9" s="1"/>
      <c r="G9" s="1"/>
      <c r="H9" s="1" t="s">
        <v>6</v>
      </c>
      <c r="I9" s="13">
        <v>97</v>
      </c>
      <c r="J9" s="13">
        <v>79</v>
      </c>
      <c r="K9" s="13">
        <v>120</v>
      </c>
      <c r="L9" s="13">
        <v>80</v>
      </c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T9" s="4"/>
      <c r="AZ9" s="4"/>
    </row>
    <row r="10" spans="1:62" x14ac:dyDescent="0.25">
      <c r="A10" s="1" t="s">
        <v>7</v>
      </c>
      <c r="B10" s="2">
        <v>141</v>
      </c>
      <c r="C10" s="2">
        <v>117</v>
      </c>
      <c r="D10" s="2">
        <v>104</v>
      </c>
      <c r="E10" s="10">
        <v>76</v>
      </c>
      <c r="F10" s="1"/>
      <c r="G10" s="1"/>
      <c r="H10" s="1" t="s">
        <v>7</v>
      </c>
      <c r="I10" s="13">
        <v>129</v>
      </c>
      <c r="J10" s="13">
        <v>65</v>
      </c>
      <c r="K10" s="13">
        <v>78</v>
      </c>
      <c r="L10" s="13">
        <v>71</v>
      </c>
      <c r="O10" s="69" t="s">
        <v>221</v>
      </c>
      <c r="P10" t="s">
        <v>239</v>
      </c>
      <c r="AB10" s="55" t="s">
        <v>0</v>
      </c>
      <c r="AC10" t="s">
        <v>239</v>
      </c>
      <c r="AT10" s="4"/>
      <c r="AZ10" s="4"/>
    </row>
    <row r="11" spans="1:62" ht="15.75" thickBot="1" x14ac:dyDescent="0.3">
      <c r="A11" s="1" t="s">
        <v>8</v>
      </c>
      <c r="B11" s="2">
        <v>150</v>
      </c>
      <c r="C11" s="2">
        <v>100</v>
      </c>
      <c r="D11" s="2">
        <v>115</v>
      </c>
      <c r="E11" s="10">
        <v>90</v>
      </c>
      <c r="F11" s="1"/>
      <c r="G11" s="1"/>
      <c r="H11" s="1" t="s">
        <v>8</v>
      </c>
      <c r="I11" s="13">
        <v>189</v>
      </c>
      <c r="J11" s="13">
        <v>108</v>
      </c>
      <c r="K11" s="13">
        <v>67</v>
      </c>
      <c r="L11" s="13">
        <v>100</v>
      </c>
      <c r="O11" s="69"/>
      <c r="AB11" s="55"/>
      <c r="AT11" s="4"/>
      <c r="AZ11" s="4"/>
    </row>
    <row r="12" spans="1:62" x14ac:dyDescent="0.25">
      <c r="A12" s="1" t="s">
        <v>9</v>
      </c>
      <c r="B12" s="2">
        <v>158</v>
      </c>
      <c r="C12" s="2">
        <v>95</v>
      </c>
      <c r="D12" s="2">
        <v>121</v>
      </c>
      <c r="E12" s="10">
        <v>93</v>
      </c>
      <c r="F12" s="1"/>
      <c r="G12" s="1"/>
      <c r="H12" s="1" t="s">
        <v>9</v>
      </c>
      <c r="I12" s="13">
        <v>143</v>
      </c>
      <c r="J12" s="13">
        <v>122</v>
      </c>
      <c r="K12" s="13">
        <v>107</v>
      </c>
      <c r="L12" s="13">
        <v>67</v>
      </c>
      <c r="O12" s="69"/>
      <c r="P12" s="41" t="s">
        <v>240</v>
      </c>
      <c r="Q12" s="41" t="s">
        <v>241</v>
      </c>
      <c r="R12" s="41" t="s">
        <v>242</v>
      </c>
      <c r="S12" s="41" t="s">
        <v>243</v>
      </c>
      <c r="T12" s="41" t="s">
        <v>12</v>
      </c>
      <c r="U12" s="41" t="s">
        <v>16</v>
      </c>
      <c r="V12" s="41" t="s">
        <v>17</v>
      </c>
      <c r="W12" s="41" t="s">
        <v>244</v>
      </c>
      <c r="AB12" s="55"/>
      <c r="AC12" s="41" t="s">
        <v>240</v>
      </c>
      <c r="AD12" s="41" t="s">
        <v>241</v>
      </c>
      <c r="AE12" s="41" t="s">
        <v>242</v>
      </c>
      <c r="AF12" s="41" t="s">
        <v>243</v>
      </c>
      <c r="AG12" s="41" t="s">
        <v>12</v>
      </c>
      <c r="AH12" s="41" t="s">
        <v>16</v>
      </c>
      <c r="AI12" s="41" t="s">
        <v>17</v>
      </c>
      <c r="AJ12" s="41" t="s">
        <v>244</v>
      </c>
      <c r="AT12" s="4"/>
      <c r="AZ12" s="4"/>
    </row>
    <row r="13" spans="1:62" ht="15.75" thickBot="1" x14ac:dyDescent="0.3">
      <c r="A13" s="62" t="s">
        <v>234</v>
      </c>
      <c r="B13" s="62"/>
      <c r="C13" s="62"/>
      <c r="D13" s="62"/>
      <c r="E13" s="63"/>
      <c r="F13" s="1"/>
      <c r="G13" s="1"/>
      <c r="H13" s="66" t="s">
        <v>235</v>
      </c>
      <c r="I13" s="67"/>
      <c r="J13" s="67"/>
      <c r="K13" s="67"/>
      <c r="L13" s="67"/>
      <c r="O13" s="69"/>
      <c r="P13" s="42" t="s">
        <v>245</v>
      </c>
      <c r="Q13" s="43">
        <v>6</v>
      </c>
      <c r="R13" s="43">
        <v>0</v>
      </c>
      <c r="S13" s="43">
        <v>6</v>
      </c>
      <c r="T13" s="44">
        <v>141</v>
      </c>
      <c r="U13" s="44">
        <v>163</v>
      </c>
      <c r="V13" s="44">
        <v>150.16666666666666</v>
      </c>
      <c r="W13" s="44">
        <v>8.6583293230661234</v>
      </c>
      <c r="AB13" s="55"/>
      <c r="AC13" s="42" t="s">
        <v>245</v>
      </c>
      <c r="AD13" s="43">
        <v>6</v>
      </c>
      <c r="AE13" s="43">
        <v>0</v>
      </c>
      <c r="AF13" s="43">
        <v>6</v>
      </c>
      <c r="AG13" s="44">
        <v>95</v>
      </c>
      <c r="AH13" s="44">
        <v>117</v>
      </c>
      <c r="AI13" s="44">
        <v>106.5</v>
      </c>
      <c r="AJ13" s="44">
        <v>8.4793867702800299</v>
      </c>
      <c r="AT13" s="4"/>
      <c r="AZ13" s="4"/>
    </row>
    <row r="14" spans="1:62" x14ac:dyDescent="0.25">
      <c r="A14" s="64"/>
      <c r="B14" s="64"/>
      <c r="C14" s="64"/>
      <c r="D14" s="64"/>
      <c r="E14" s="65"/>
      <c r="F14" s="1"/>
      <c r="G14" s="1"/>
      <c r="H14" s="67"/>
      <c r="I14" s="67"/>
      <c r="J14" s="67"/>
      <c r="K14" s="67"/>
      <c r="L14" s="67"/>
      <c r="O14" s="69"/>
      <c r="AB14" s="55"/>
      <c r="AT14" s="4"/>
      <c r="AZ14" s="4"/>
    </row>
    <row r="15" spans="1:62" x14ac:dyDescent="0.25">
      <c r="A15" s="64"/>
      <c r="B15" s="64"/>
      <c r="C15" s="64"/>
      <c r="D15" s="64"/>
      <c r="E15" s="65"/>
      <c r="F15" s="1"/>
      <c r="G15" s="1"/>
      <c r="H15" s="67"/>
      <c r="I15" s="67"/>
      <c r="J15" s="67"/>
      <c r="K15" s="67"/>
      <c r="L15" s="67"/>
      <c r="O15" s="69"/>
      <c r="AB15" s="55"/>
      <c r="AT15" s="4"/>
      <c r="AZ15" s="4"/>
    </row>
    <row r="16" spans="1:62" ht="27.75" customHeight="1" x14ac:dyDescent="0.25">
      <c r="A16" s="30" t="s">
        <v>232</v>
      </c>
      <c r="B16" s="6" t="s">
        <v>3</v>
      </c>
      <c r="C16" s="6" t="s">
        <v>0</v>
      </c>
      <c r="D16" s="6" t="s">
        <v>1</v>
      </c>
      <c r="E16" s="11" t="s">
        <v>2</v>
      </c>
      <c r="F16" s="1"/>
      <c r="G16" s="1"/>
      <c r="H16" s="30" t="s">
        <v>232</v>
      </c>
      <c r="I16" s="31" t="s">
        <v>3</v>
      </c>
      <c r="J16" s="31" t="s">
        <v>0</v>
      </c>
      <c r="K16" s="31" t="s">
        <v>1</v>
      </c>
      <c r="L16" s="31" t="s">
        <v>2</v>
      </c>
      <c r="O16" s="69"/>
      <c r="P16" t="s">
        <v>246</v>
      </c>
      <c r="AB16" s="55"/>
      <c r="AC16" s="54" t="s">
        <v>258</v>
      </c>
      <c r="AD16" s="54"/>
      <c r="AT16" s="4"/>
      <c r="AZ16" s="4"/>
    </row>
    <row r="17" spans="1:56" ht="15.75" thickBot="1" x14ac:dyDescent="0.3">
      <c r="A17" s="7" t="s">
        <v>11</v>
      </c>
      <c r="B17" s="8">
        <v>6</v>
      </c>
      <c r="C17" s="8">
        <v>6</v>
      </c>
      <c r="D17" s="8">
        <v>6</v>
      </c>
      <c r="E17" s="12">
        <v>6</v>
      </c>
      <c r="F17" s="1"/>
      <c r="G17" s="1"/>
      <c r="H17" s="7" t="s">
        <v>11</v>
      </c>
      <c r="I17" s="8">
        <v>6</v>
      </c>
      <c r="J17" s="8">
        <v>6</v>
      </c>
      <c r="K17" s="8">
        <v>6</v>
      </c>
      <c r="L17" s="8">
        <v>6</v>
      </c>
      <c r="O17" s="69"/>
      <c r="AB17" s="55"/>
      <c r="AT17" s="4"/>
      <c r="AZ17" s="4"/>
    </row>
    <row r="18" spans="1:56" x14ac:dyDescent="0.25">
      <c r="A18" s="7"/>
      <c r="B18" s="8"/>
      <c r="C18" s="8"/>
      <c r="D18" s="8"/>
      <c r="E18" s="12"/>
      <c r="F18" s="1"/>
      <c r="G18" s="1"/>
      <c r="H18" s="7"/>
      <c r="I18" s="8"/>
      <c r="J18" s="8"/>
      <c r="K18" s="8"/>
      <c r="L18" s="8"/>
      <c r="O18" s="69"/>
      <c r="P18" s="45" t="s">
        <v>29</v>
      </c>
      <c r="Q18" s="46">
        <v>0.91471222059147439</v>
      </c>
      <c r="AB18" s="55"/>
      <c r="AC18" s="45" t="s">
        <v>29</v>
      </c>
      <c r="AD18" s="46">
        <v>0.95208349698171368</v>
      </c>
      <c r="AT18" s="4"/>
      <c r="AZ18" s="4"/>
    </row>
    <row r="19" spans="1:56" x14ac:dyDescent="0.25">
      <c r="A19" s="7" t="s">
        <v>12</v>
      </c>
      <c r="B19" s="8">
        <v>141</v>
      </c>
      <c r="C19" s="8">
        <v>95</v>
      </c>
      <c r="D19" s="8">
        <v>102</v>
      </c>
      <c r="E19" s="12">
        <v>76</v>
      </c>
      <c r="F19" s="1"/>
      <c r="G19" s="1"/>
      <c r="H19" s="7" t="s">
        <v>12</v>
      </c>
      <c r="I19" s="8">
        <v>97</v>
      </c>
      <c r="J19" s="8">
        <v>65</v>
      </c>
      <c r="K19" s="8">
        <v>67</v>
      </c>
      <c r="L19" s="8">
        <v>67</v>
      </c>
      <c r="O19" s="69"/>
      <c r="P19" s="47" t="s">
        <v>247</v>
      </c>
      <c r="Q19" s="48">
        <v>0.46811483466856668</v>
      </c>
      <c r="AB19" s="55"/>
      <c r="AC19" s="47" t="s">
        <v>247</v>
      </c>
      <c r="AD19" s="48">
        <v>0.75711747073889935</v>
      </c>
      <c r="AT19" s="4"/>
      <c r="AZ19" s="4"/>
    </row>
    <row r="20" spans="1:56" ht="15.75" thickBot="1" x14ac:dyDescent="0.3">
      <c r="A20" s="7" t="s">
        <v>13</v>
      </c>
      <c r="B20" s="8">
        <v>143.30000000000001</v>
      </c>
      <c r="C20" s="8">
        <v>98.75</v>
      </c>
      <c r="D20" s="8">
        <v>103.5</v>
      </c>
      <c r="E20" s="12">
        <v>86.5</v>
      </c>
      <c r="F20" s="1"/>
      <c r="G20" s="1"/>
      <c r="H20" s="7" t="s">
        <v>13</v>
      </c>
      <c r="I20" s="8">
        <v>121</v>
      </c>
      <c r="J20" s="8">
        <v>73.25</v>
      </c>
      <c r="K20" s="8">
        <v>75.25</v>
      </c>
      <c r="L20" s="8">
        <v>70</v>
      </c>
      <c r="O20" s="69"/>
      <c r="P20" s="49" t="s">
        <v>248</v>
      </c>
      <c r="Q20" s="50">
        <v>0.05</v>
      </c>
      <c r="AB20" s="55"/>
      <c r="AC20" s="49" t="s">
        <v>248</v>
      </c>
      <c r="AD20" s="50">
        <v>0.05</v>
      </c>
      <c r="AT20" s="4"/>
      <c r="AZ20" s="4"/>
    </row>
    <row r="21" spans="1:56" x14ac:dyDescent="0.25">
      <c r="A21" s="7" t="s">
        <v>14</v>
      </c>
      <c r="B21" s="8">
        <v>147.5</v>
      </c>
      <c r="C21" s="8">
        <v>107</v>
      </c>
      <c r="D21" s="8">
        <v>111.5</v>
      </c>
      <c r="E21" s="12">
        <v>92.5</v>
      </c>
      <c r="F21" s="1"/>
      <c r="G21" s="1"/>
      <c r="H21" s="7" t="s">
        <v>14</v>
      </c>
      <c r="I21" s="8">
        <v>141</v>
      </c>
      <c r="J21" s="8">
        <v>82</v>
      </c>
      <c r="K21" s="8">
        <v>99.5</v>
      </c>
      <c r="L21" s="8">
        <v>79.5</v>
      </c>
      <c r="O21" s="69"/>
      <c r="AB21" s="55"/>
      <c r="AT21" s="4"/>
      <c r="AZ21" s="4"/>
    </row>
    <row r="22" spans="1:56" x14ac:dyDescent="0.25">
      <c r="A22" s="7" t="s">
        <v>15</v>
      </c>
      <c r="B22" s="8">
        <v>159.30000000000001</v>
      </c>
      <c r="C22" s="8">
        <v>114</v>
      </c>
      <c r="D22" s="8">
        <v>116.5</v>
      </c>
      <c r="E22" s="12">
        <v>96.75</v>
      </c>
      <c r="F22" s="1"/>
      <c r="G22" s="1"/>
      <c r="H22" s="7" t="s">
        <v>15</v>
      </c>
      <c r="I22" s="8">
        <v>156.80000000000001</v>
      </c>
      <c r="J22" s="8">
        <v>111.5</v>
      </c>
      <c r="K22" s="8">
        <v>116.3</v>
      </c>
      <c r="L22" s="8">
        <v>87.25</v>
      </c>
      <c r="O22" s="69"/>
      <c r="P22" s="21" t="s">
        <v>249</v>
      </c>
      <c r="AB22" s="55"/>
      <c r="AC22" s="21" t="s">
        <v>249</v>
      </c>
      <c r="AT22" s="4"/>
      <c r="AZ22" s="4"/>
    </row>
    <row r="23" spans="1:56" x14ac:dyDescent="0.25">
      <c r="A23" s="7" t="s">
        <v>16</v>
      </c>
      <c r="B23" s="8">
        <v>163</v>
      </c>
      <c r="C23" s="8">
        <v>117</v>
      </c>
      <c r="D23" s="8">
        <v>121</v>
      </c>
      <c r="E23" s="12">
        <v>102</v>
      </c>
      <c r="F23" s="1"/>
      <c r="G23" s="1"/>
      <c r="H23" s="7" t="s">
        <v>16</v>
      </c>
      <c r="I23" s="8">
        <v>189</v>
      </c>
      <c r="J23" s="8">
        <v>122</v>
      </c>
      <c r="K23" s="8">
        <v>120</v>
      </c>
      <c r="L23" s="8">
        <v>100</v>
      </c>
      <c r="O23" s="69"/>
      <c r="P23" s="21" t="s">
        <v>250</v>
      </c>
      <c r="AB23" s="55"/>
      <c r="AC23" s="21" t="s">
        <v>250</v>
      </c>
      <c r="AT23" s="4"/>
      <c r="AZ23" s="4"/>
    </row>
    <row r="24" spans="1:56" x14ac:dyDescent="0.25">
      <c r="A24" s="7"/>
      <c r="B24" s="8"/>
      <c r="C24" s="8"/>
      <c r="D24" s="8"/>
      <c r="E24" s="12"/>
      <c r="F24" s="1"/>
      <c r="G24" s="1"/>
      <c r="H24" s="7"/>
      <c r="I24" s="8"/>
      <c r="J24" s="8"/>
      <c r="K24" s="8"/>
      <c r="L24" s="8"/>
      <c r="O24" s="69"/>
      <c r="P24" s="21" t="s">
        <v>251</v>
      </c>
      <c r="AB24" s="55"/>
      <c r="AC24" s="21" t="s">
        <v>251</v>
      </c>
      <c r="AT24" s="4"/>
      <c r="AZ24" s="4"/>
    </row>
    <row r="25" spans="1:56" ht="26.25" x14ac:dyDescent="0.4">
      <c r="A25" s="7" t="s">
        <v>17</v>
      </c>
      <c r="B25" s="8">
        <v>150.19999999999999</v>
      </c>
      <c r="C25" s="8">
        <v>106.5</v>
      </c>
      <c r="D25" s="8">
        <v>110.8</v>
      </c>
      <c r="E25" s="12">
        <v>91.33</v>
      </c>
      <c r="F25" s="1"/>
      <c r="G25" s="1"/>
      <c r="H25" s="7" t="s">
        <v>17</v>
      </c>
      <c r="I25" s="8">
        <v>140.5</v>
      </c>
      <c r="J25" s="8">
        <v>89.17</v>
      </c>
      <c r="K25" s="8">
        <v>96.5</v>
      </c>
      <c r="L25" s="8">
        <v>80</v>
      </c>
      <c r="O25" s="69"/>
      <c r="P25" s="21" t="s">
        <v>252</v>
      </c>
      <c r="AB25" s="55"/>
      <c r="AC25" s="21" t="s">
        <v>252</v>
      </c>
      <c r="AT25" s="4"/>
      <c r="AZ25" s="4"/>
      <c r="BD25" s="34"/>
    </row>
    <row r="26" spans="1:56" x14ac:dyDescent="0.25">
      <c r="A26" s="7" t="s">
        <v>18</v>
      </c>
      <c r="B26" s="8">
        <v>8.6579999999999995</v>
      </c>
      <c r="C26" s="8">
        <v>8.4789999999999992</v>
      </c>
      <c r="D26" s="8">
        <v>7.0259999999999998</v>
      </c>
      <c r="E26" s="12">
        <v>8.5709999999999997</v>
      </c>
      <c r="F26" s="1"/>
      <c r="G26" s="1"/>
      <c r="H26" s="7" t="s">
        <v>18</v>
      </c>
      <c r="I26" s="8">
        <v>29.72</v>
      </c>
      <c r="J26" s="8">
        <v>21.5</v>
      </c>
      <c r="K26" s="8">
        <v>21.15</v>
      </c>
      <c r="L26" s="8">
        <v>11.49</v>
      </c>
      <c r="O26" s="69"/>
      <c r="P26" s="21" t="s">
        <v>253</v>
      </c>
      <c r="AB26" s="55"/>
      <c r="AC26" s="21" t="s">
        <v>254</v>
      </c>
      <c r="AT26" s="4"/>
      <c r="AZ26" s="4"/>
    </row>
    <row r="27" spans="1:56" x14ac:dyDescent="0.25">
      <c r="A27" s="7" t="s">
        <v>19</v>
      </c>
      <c r="B27" s="8">
        <v>3.5350000000000001</v>
      </c>
      <c r="C27" s="8">
        <v>3.4620000000000002</v>
      </c>
      <c r="D27" s="8">
        <v>2.8679999999999999</v>
      </c>
      <c r="E27" s="12">
        <v>3.4990000000000001</v>
      </c>
      <c r="F27" s="1"/>
      <c r="G27" s="1"/>
      <c r="H27" s="7" t="s">
        <v>19</v>
      </c>
      <c r="I27" s="8">
        <v>12.13</v>
      </c>
      <c r="J27" s="8">
        <v>8.7769999999999992</v>
      </c>
      <c r="K27" s="8">
        <v>8.6359999999999992</v>
      </c>
      <c r="L27" s="8">
        <v>4.6900000000000004</v>
      </c>
      <c r="AT27" s="4"/>
      <c r="AZ27" s="4"/>
      <c r="BD27" s="36"/>
    </row>
    <row r="28" spans="1:56" x14ac:dyDescent="0.25">
      <c r="A28" s="7"/>
      <c r="B28" s="8"/>
      <c r="C28" s="8"/>
      <c r="D28" s="8"/>
      <c r="E28" s="12"/>
      <c r="F28" s="1"/>
      <c r="G28" s="1"/>
      <c r="H28" s="7"/>
      <c r="I28" s="8"/>
      <c r="J28" s="8"/>
      <c r="K28" s="8"/>
      <c r="L28" s="8"/>
      <c r="O28" s="55" t="s">
        <v>1</v>
      </c>
      <c r="P28" t="s">
        <v>239</v>
      </c>
      <c r="AB28" s="55" t="s">
        <v>255</v>
      </c>
      <c r="AC28" t="s">
        <v>239</v>
      </c>
      <c r="AT28" s="4"/>
      <c r="AZ28" s="4"/>
      <c r="BD28" s="30"/>
    </row>
    <row r="29" spans="1:56" ht="15.75" thickBot="1" x14ac:dyDescent="0.3">
      <c r="A29" s="7" t="s">
        <v>20</v>
      </c>
      <c r="B29" s="8">
        <v>141.1</v>
      </c>
      <c r="C29" s="8">
        <v>97.6</v>
      </c>
      <c r="D29" s="8">
        <v>103.5</v>
      </c>
      <c r="E29" s="12">
        <v>82.34</v>
      </c>
      <c r="F29" s="1"/>
      <c r="G29" s="1"/>
      <c r="H29" s="7" t="s">
        <v>20</v>
      </c>
      <c r="I29" s="8">
        <v>109.3</v>
      </c>
      <c r="J29" s="8">
        <v>66.61</v>
      </c>
      <c r="K29" s="8">
        <v>74.3</v>
      </c>
      <c r="L29" s="8">
        <v>67.94</v>
      </c>
      <c r="O29" s="55"/>
      <c r="AB29" s="55"/>
    </row>
    <row r="30" spans="1:56" x14ac:dyDescent="0.25">
      <c r="A30" s="7" t="s">
        <v>21</v>
      </c>
      <c r="B30" s="8">
        <v>159.30000000000001</v>
      </c>
      <c r="C30" s="8">
        <v>115.4</v>
      </c>
      <c r="D30" s="8">
        <v>118.2</v>
      </c>
      <c r="E30" s="12">
        <v>100.3</v>
      </c>
      <c r="F30" s="1"/>
      <c r="G30" s="1"/>
      <c r="H30" s="7" t="s">
        <v>21</v>
      </c>
      <c r="I30" s="8">
        <v>171.7</v>
      </c>
      <c r="J30" s="8">
        <v>111.7</v>
      </c>
      <c r="K30" s="8">
        <v>118.7</v>
      </c>
      <c r="L30" s="8">
        <v>92.06</v>
      </c>
      <c r="O30" s="55"/>
      <c r="P30" s="41" t="s">
        <v>240</v>
      </c>
      <c r="Q30" s="41" t="s">
        <v>241</v>
      </c>
      <c r="R30" s="41" t="s">
        <v>242</v>
      </c>
      <c r="S30" s="41" t="s">
        <v>243</v>
      </c>
      <c r="T30" s="41" t="s">
        <v>12</v>
      </c>
      <c r="U30" s="41" t="s">
        <v>16</v>
      </c>
      <c r="V30" s="41" t="s">
        <v>17</v>
      </c>
      <c r="W30" s="41" t="s">
        <v>244</v>
      </c>
      <c r="AB30" s="55"/>
      <c r="AC30" s="41" t="s">
        <v>240</v>
      </c>
      <c r="AD30" s="41" t="s">
        <v>241</v>
      </c>
      <c r="AE30" s="41" t="s">
        <v>242</v>
      </c>
      <c r="AF30" s="41" t="s">
        <v>243</v>
      </c>
      <c r="AG30" s="41" t="s">
        <v>12</v>
      </c>
      <c r="AH30" s="41" t="s">
        <v>16</v>
      </c>
      <c r="AI30" s="41" t="s">
        <v>17</v>
      </c>
      <c r="AJ30" s="41" t="s">
        <v>244</v>
      </c>
    </row>
    <row r="31" spans="1:56" ht="15.75" thickBot="1" x14ac:dyDescent="0.3">
      <c r="A31" s="7"/>
      <c r="B31" s="8"/>
      <c r="C31" s="8"/>
      <c r="D31" s="8"/>
      <c r="E31" s="12"/>
      <c r="F31" s="1"/>
      <c r="G31" s="1"/>
      <c r="H31" s="7"/>
      <c r="I31" s="8"/>
      <c r="J31" s="8"/>
      <c r="K31" s="8"/>
      <c r="L31" s="8"/>
      <c r="O31" s="55"/>
      <c r="P31" s="42" t="s">
        <v>245</v>
      </c>
      <c r="Q31" s="43">
        <v>6</v>
      </c>
      <c r="R31" s="43">
        <v>0</v>
      </c>
      <c r="S31" s="43">
        <v>6</v>
      </c>
      <c r="T31" s="44">
        <v>102</v>
      </c>
      <c r="U31" s="44">
        <v>121</v>
      </c>
      <c r="V31" s="44">
        <v>110.83333333333333</v>
      </c>
      <c r="W31" s="44">
        <v>7.0261416628663751</v>
      </c>
      <c r="AB31" s="55"/>
      <c r="AC31" s="42" t="s">
        <v>245</v>
      </c>
      <c r="AD31" s="43">
        <v>6</v>
      </c>
      <c r="AE31" s="43">
        <v>0</v>
      </c>
      <c r="AF31" s="43">
        <v>6</v>
      </c>
      <c r="AG31" s="44">
        <v>76</v>
      </c>
      <c r="AH31" s="44">
        <v>102</v>
      </c>
      <c r="AI31" s="44">
        <v>91.333333333333329</v>
      </c>
      <c r="AJ31" s="44">
        <v>8.5712698398000899</v>
      </c>
      <c r="BD31" s="30"/>
    </row>
    <row r="32" spans="1:56" x14ac:dyDescent="0.25">
      <c r="A32" s="7" t="s">
        <v>22</v>
      </c>
      <c r="B32" s="8"/>
      <c r="C32" s="8"/>
      <c r="D32" s="8"/>
      <c r="E32" s="12"/>
      <c r="F32" s="1"/>
      <c r="G32" s="1"/>
      <c r="H32" s="7" t="s">
        <v>22</v>
      </c>
      <c r="I32" s="8"/>
      <c r="J32" s="8"/>
      <c r="K32" s="8"/>
      <c r="L32" s="8"/>
      <c r="O32" s="55"/>
      <c r="AB32" s="55"/>
    </row>
    <row r="33" spans="1:40" x14ac:dyDescent="0.25">
      <c r="A33" s="7" t="s">
        <v>23</v>
      </c>
      <c r="B33" s="8" t="s">
        <v>24</v>
      </c>
      <c r="C33" s="8" t="s">
        <v>24</v>
      </c>
      <c r="D33" s="8" t="s">
        <v>24</v>
      </c>
      <c r="E33" s="12" t="s">
        <v>24</v>
      </c>
      <c r="F33" s="1"/>
      <c r="G33" s="1"/>
      <c r="H33" s="7" t="s">
        <v>23</v>
      </c>
      <c r="I33" s="8" t="s">
        <v>24</v>
      </c>
      <c r="J33" s="8" t="s">
        <v>24</v>
      </c>
      <c r="K33" s="8" t="s">
        <v>24</v>
      </c>
      <c r="L33" s="8" t="s">
        <v>24</v>
      </c>
      <c r="O33" s="55"/>
      <c r="AB33" s="55"/>
    </row>
    <row r="34" spans="1:40" x14ac:dyDescent="0.25">
      <c r="A34" s="7" t="s">
        <v>25</v>
      </c>
      <c r="B34" s="8"/>
      <c r="C34" s="8"/>
      <c r="D34" s="8"/>
      <c r="E34" s="12"/>
      <c r="F34" s="1"/>
      <c r="G34" s="1"/>
      <c r="H34" s="7" t="s">
        <v>25</v>
      </c>
      <c r="I34" s="8"/>
      <c r="J34" s="8"/>
      <c r="K34" s="8"/>
      <c r="L34" s="8"/>
      <c r="O34" s="55"/>
      <c r="P34" t="s">
        <v>246</v>
      </c>
      <c r="AB34" s="55"/>
      <c r="AC34" t="s">
        <v>246</v>
      </c>
    </row>
    <row r="35" spans="1:40" ht="15.75" thickBot="1" x14ac:dyDescent="0.3">
      <c r="A35" s="7" t="s">
        <v>26</v>
      </c>
      <c r="B35" s="8"/>
      <c r="C35" s="8"/>
      <c r="D35" s="8"/>
      <c r="E35" s="12"/>
      <c r="F35" s="1"/>
      <c r="G35" s="1"/>
      <c r="H35" s="7" t="s">
        <v>26</v>
      </c>
      <c r="I35" s="8"/>
      <c r="J35" s="8"/>
      <c r="K35" s="8"/>
      <c r="L35" s="8"/>
      <c r="O35" s="55"/>
      <c r="AB35" s="55"/>
    </row>
    <row r="36" spans="1:40" x14ac:dyDescent="0.25">
      <c r="A36" s="7" t="s">
        <v>27</v>
      </c>
      <c r="B36" s="8"/>
      <c r="C36" s="8"/>
      <c r="D36" s="8"/>
      <c r="E36" s="12"/>
      <c r="F36" s="1"/>
      <c r="G36" s="1"/>
      <c r="H36" s="7" t="s">
        <v>27</v>
      </c>
      <c r="I36" s="8"/>
      <c r="J36" s="8"/>
      <c r="K36" s="8"/>
      <c r="L36" s="8"/>
      <c r="O36" s="55"/>
      <c r="P36" s="45" t="s">
        <v>29</v>
      </c>
      <c r="Q36" s="46">
        <v>0.95988002226386859</v>
      </c>
      <c r="AB36" s="55"/>
      <c r="AC36" s="45" t="s">
        <v>29</v>
      </c>
      <c r="AD36" s="46">
        <v>0.90264097052672898</v>
      </c>
    </row>
    <row r="37" spans="1:40" x14ac:dyDescent="0.25">
      <c r="A37" s="7"/>
      <c r="B37" s="8"/>
      <c r="C37" s="8"/>
      <c r="D37" s="8"/>
      <c r="E37" s="12"/>
      <c r="F37" s="1"/>
      <c r="G37" s="1"/>
      <c r="H37" s="7"/>
      <c r="I37" s="8"/>
      <c r="J37" s="8"/>
      <c r="K37" s="8"/>
      <c r="L37" s="8"/>
      <c r="O37" s="55"/>
      <c r="P37" s="47" t="s">
        <v>247</v>
      </c>
      <c r="Q37" s="48">
        <v>0.81881543220263053</v>
      </c>
      <c r="AB37" s="55"/>
      <c r="AC37" s="47" t="s">
        <v>247</v>
      </c>
      <c r="AD37" s="48">
        <v>0.38977584045700542</v>
      </c>
    </row>
    <row r="38" spans="1:40" ht="15.75" thickBot="1" x14ac:dyDescent="0.3">
      <c r="A38" s="7" t="s">
        <v>28</v>
      </c>
      <c r="B38" s="8"/>
      <c r="C38" s="8"/>
      <c r="D38" s="8"/>
      <c r="E38" s="12"/>
      <c r="F38" s="1"/>
      <c r="G38" s="1"/>
      <c r="H38" s="7" t="s">
        <v>28</v>
      </c>
      <c r="I38" s="8"/>
      <c r="J38" s="8"/>
      <c r="K38" s="8"/>
      <c r="L38" s="8"/>
      <c r="O38" s="55"/>
      <c r="P38" s="49" t="s">
        <v>248</v>
      </c>
      <c r="Q38" s="50">
        <v>0.05</v>
      </c>
      <c r="AB38" s="55"/>
      <c r="AC38" s="49" t="s">
        <v>248</v>
      </c>
      <c r="AD38" s="50">
        <v>0.05</v>
      </c>
    </row>
    <row r="39" spans="1:40" x14ac:dyDescent="0.25">
      <c r="A39" s="7" t="s">
        <v>29</v>
      </c>
      <c r="B39" s="8" t="s">
        <v>24</v>
      </c>
      <c r="C39" s="8" t="s">
        <v>24</v>
      </c>
      <c r="D39" s="8" t="s">
        <v>24</v>
      </c>
      <c r="E39" s="12" t="s">
        <v>24</v>
      </c>
      <c r="F39" s="1"/>
      <c r="G39" s="1"/>
      <c r="H39" s="7" t="s">
        <v>29</v>
      </c>
      <c r="I39" s="8" t="s">
        <v>24</v>
      </c>
      <c r="J39" s="8" t="s">
        <v>24</v>
      </c>
      <c r="K39" s="8" t="s">
        <v>24</v>
      </c>
      <c r="L39" s="8" t="s">
        <v>24</v>
      </c>
      <c r="O39" s="55"/>
      <c r="AB39" s="55"/>
    </row>
    <row r="40" spans="1:40" x14ac:dyDescent="0.25">
      <c r="A40" s="7" t="s">
        <v>25</v>
      </c>
      <c r="B40" s="8"/>
      <c r="C40" s="8"/>
      <c r="D40" s="8"/>
      <c r="E40" s="12"/>
      <c r="F40" s="1"/>
      <c r="G40" s="1"/>
      <c r="H40" s="7" t="s">
        <v>25</v>
      </c>
      <c r="I40" s="8"/>
      <c r="J40" s="8"/>
      <c r="K40" s="8"/>
      <c r="L40" s="8"/>
      <c r="O40" s="55"/>
      <c r="P40" s="21" t="s">
        <v>249</v>
      </c>
      <c r="AB40" s="55"/>
      <c r="AC40" s="21" t="s">
        <v>249</v>
      </c>
    </row>
    <row r="41" spans="1:40" x14ac:dyDescent="0.25">
      <c r="A41" s="7" t="s">
        <v>26</v>
      </c>
      <c r="B41" s="8"/>
      <c r="C41" s="8"/>
      <c r="D41" s="8"/>
      <c r="E41" s="12"/>
      <c r="F41" s="1"/>
      <c r="G41" s="1"/>
      <c r="H41" s="7" t="s">
        <v>26</v>
      </c>
      <c r="I41" s="8"/>
      <c r="J41" s="8"/>
      <c r="K41" s="8"/>
      <c r="L41" s="8"/>
      <c r="O41" s="55"/>
      <c r="P41" s="21" t="s">
        <v>250</v>
      </c>
      <c r="AB41" s="55"/>
      <c r="AC41" s="21" t="s">
        <v>250</v>
      </c>
    </row>
    <row r="42" spans="1:40" x14ac:dyDescent="0.25">
      <c r="A42" s="7" t="s">
        <v>27</v>
      </c>
      <c r="B42" s="8"/>
      <c r="C42" s="8"/>
      <c r="D42" s="8"/>
      <c r="E42" s="12"/>
      <c r="F42" s="1"/>
      <c r="G42" s="1"/>
      <c r="H42" s="7" t="s">
        <v>27</v>
      </c>
      <c r="I42" s="8"/>
      <c r="J42" s="8"/>
      <c r="K42" s="8"/>
      <c r="L42" s="8"/>
      <c r="O42" s="55"/>
      <c r="P42" s="21" t="s">
        <v>251</v>
      </c>
      <c r="AB42" s="55"/>
      <c r="AC42" s="21" t="s">
        <v>251</v>
      </c>
    </row>
    <row r="43" spans="1:40" x14ac:dyDescent="0.25">
      <c r="A43" s="7"/>
      <c r="B43" s="8"/>
      <c r="C43" s="8"/>
      <c r="D43" s="8"/>
      <c r="E43" s="12"/>
      <c r="F43" s="1"/>
      <c r="G43" s="1"/>
      <c r="H43" s="7"/>
      <c r="I43" s="8"/>
      <c r="J43" s="8"/>
      <c r="K43" s="8"/>
      <c r="L43" s="8"/>
      <c r="O43" s="55"/>
      <c r="P43" s="21" t="s">
        <v>252</v>
      </c>
      <c r="AB43" s="55"/>
      <c r="AC43" s="21" t="s">
        <v>252</v>
      </c>
    </row>
    <row r="44" spans="1:40" x14ac:dyDescent="0.25">
      <c r="A44" s="7" t="s">
        <v>30</v>
      </c>
      <c r="B44" s="8">
        <v>901</v>
      </c>
      <c r="C44" s="8">
        <v>639</v>
      </c>
      <c r="D44" s="8">
        <v>665</v>
      </c>
      <c r="E44" s="12">
        <v>548</v>
      </c>
      <c r="F44" s="1"/>
      <c r="G44" s="1"/>
      <c r="H44" s="7" t="s">
        <v>30</v>
      </c>
      <c r="I44" s="8">
        <v>843</v>
      </c>
      <c r="J44" s="8">
        <v>535</v>
      </c>
      <c r="K44" s="8">
        <v>579</v>
      </c>
      <c r="L44" s="8">
        <v>480</v>
      </c>
      <c r="O44" s="55"/>
      <c r="P44" s="21" t="s">
        <v>256</v>
      </c>
      <c r="AC44" s="21" t="s">
        <v>257</v>
      </c>
    </row>
    <row r="45" spans="1:40" x14ac:dyDescent="0.25">
      <c r="F45" s="1"/>
      <c r="G45" s="1"/>
      <c r="H45" s="38"/>
      <c r="I45" s="38"/>
      <c r="J45" s="38"/>
      <c r="K45" s="38"/>
      <c r="L45" s="38"/>
    </row>
    <row r="46" spans="1:40" x14ac:dyDescent="0.25">
      <c r="A46" s="7" t="s">
        <v>31</v>
      </c>
      <c r="B46" s="57" t="s">
        <v>32</v>
      </c>
      <c r="C46" s="57"/>
      <c r="D46" s="8"/>
      <c r="E46" s="1"/>
      <c r="F46" s="1"/>
      <c r="G46" s="37"/>
      <c r="H46" s="7" t="s">
        <v>31</v>
      </c>
      <c r="I46" s="57" t="s">
        <v>86</v>
      </c>
      <c r="J46" s="57"/>
      <c r="K46" s="8"/>
      <c r="L46" s="1"/>
      <c r="M46" s="1"/>
      <c r="N46" s="1"/>
      <c r="O46" s="55" t="s">
        <v>259</v>
      </c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</row>
    <row r="47" spans="1:40" x14ac:dyDescent="0.25">
      <c r="A47" s="7"/>
      <c r="B47" s="8"/>
      <c r="C47" s="8"/>
      <c r="D47" s="8"/>
      <c r="E47" s="1"/>
      <c r="F47" s="1"/>
      <c r="G47" s="37"/>
      <c r="H47" s="7"/>
      <c r="I47" s="8"/>
      <c r="J47" s="8"/>
      <c r="K47" s="8"/>
      <c r="L47" s="1"/>
      <c r="M47" s="1"/>
      <c r="N47" s="1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</row>
    <row r="48" spans="1:40" x14ac:dyDescent="0.25">
      <c r="A48" s="7" t="s">
        <v>33</v>
      </c>
      <c r="B48" s="8"/>
      <c r="C48" s="8"/>
      <c r="D48" s="8"/>
      <c r="E48" s="1"/>
      <c r="F48" s="1"/>
      <c r="G48" s="37"/>
      <c r="H48" s="7" t="s">
        <v>33</v>
      </c>
      <c r="I48" s="8"/>
      <c r="J48" s="8"/>
      <c r="K48" s="8"/>
      <c r="L48" s="1"/>
      <c r="M48" s="1"/>
      <c r="N48" s="1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</row>
    <row r="49" spans="1:40" x14ac:dyDescent="0.25">
      <c r="A49" s="7" t="s">
        <v>25</v>
      </c>
      <c r="B49" s="8">
        <v>2.9999999999999997E-4</v>
      </c>
      <c r="C49" s="8"/>
      <c r="D49" s="8"/>
      <c r="E49" s="1"/>
      <c r="F49" s="1"/>
      <c r="G49" s="37"/>
      <c r="H49" s="7" t="s">
        <v>25</v>
      </c>
      <c r="I49" s="8">
        <v>1.0800000000000001E-2</v>
      </c>
      <c r="J49" s="8"/>
      <c r="K49" s="8"/>
      <c r="L49" s="1"/>
      <c r="M49" s="1"/>
      <c r="N49" s="1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</row>
    <row r="50" spans="1:40" x14ac:dyDescent="0.25">
      <c r="A50" s="7" t="s">
        <v>34</v>
      </c>
      <c r="B50" s="8" t="s">
        <v>35</v>
      </c>
      <c r="C50" s="8"/>
      <c r="D50" s="8"/>
      <c r="E50" s="1"/>
      <c r="F50" s="1"/>
      <c r="G50" s="37"/>
      <c r="H50" s="7" t="s">
        <v>34</v>
      </c>
      <c r="I50" s="8" t="s">
        <v>35</v>
      </c>
      <c r="J50" s="8"/>
      <c r="K50" s="8"/>
      <c r="L50" s="1"/>
      <c r="M50" s="1"/>
      <c r="N50" s="1"/>
      <c r="O50" s="55" t="s">
        <v>221</v>
      </c>
      <c r="P50" t="s">
        <v>239</v>
      </c>
      <c r="AB50" s="55" t="s">
        <v>0</v>
      </c>
    </row>
    <row r="51" spans="1:40" ht="15.75" thickBot="1" x14ac:dyDescent="0.3">
      <c r="A51" s="7" t="s">
        <v>27</v>
      </c>
      <c r="B51" s="8" t="s">
        <v>36</v>
      </c>
      <c r="C51" s="8"/>
      <c r="D51" s="8"/>
      <c r="E51" s="1"/>
      <c r="F51" s="1"/>
      <c r="G51" s="37"/>
      <c r="H51" s="7" t="s">
        <v>27</v>
      </c>
      <c r="I51" s="8" t="s">
        <v>76</v>
      </c>
      <c r="J51" s="8"/>
      <c r="K51" s="8"/>
      <c r="L51" s="1"/>
      <c r="M51" s="1"/>
      <c r="N51" s="1"/>
      <c r="O51" s="55"/>
      <c r="AB51" s="55"/>
      <c r="AC51" t="s">
        <v>239</v>
      </c>
    </row>
    <row r="52" spans="1:40" ht="15.75" thickBot="1" x14ac:dyDescent="0.3">
      <c r="A52" s="7" t="s">
        <v>37</v>
      </c>
      <c r="B52" s="8" t="s">
        <v>38</v>
      </c>
      <c r="C52" s="8"/>
      <c r="D52" s="8"/>
      <c r="E52" s="1"/>
      <c r="F52" s="1"/>
      <c r="G52" s="37"/>
      <c r="H52" s="7" t="s">
        <v>37</v>
      </c>
      <c r="I52" s="8" t="s">
        <v>38</v>
      </c>
      <c r="J52" s="8"/>
      <c r="K52" s="8"/>
      <c r="L52" s="1"/>
      <c r="M52" s="1"/>
      <c r="N52" s="1"/>
      <c r="O52" s="55"/>
      <c r="P52" s="41" t="s">
        <v>240</v>
      </c>
      <c r="Q52" s="41" t="s">
        <v>241</v>
      </c>
      <c r="R52" s="41" t="s">
        <v>242</v>
      </c>
      <c r="S52" s="41" t="s">
        <v>243</v>
      </c>
      <c r="T52" s="41" t="s">
        <v>12</v>
      </c>
      <c r="U52" s="41" t="s">
        <v>16</v>
      </c>
      <c r="V52" s="41" t="s">
        <v>17</v>
      </c>
      <c r="W52" s="41" t="s">
        <v>244</v>
      </c>
      <c r="AB52" s="55"/>
    </row>
    <row r="53" spans="1:40" ht="15.75" thickBot="1" x14ac:dyDescent="0.3">
      <c r="A53" s="7" t="s">
        <v>39</v>
      </c>
      <c r="B53" s="8">
        <v>4</v>
      </c>
      <c r="C53" s="8"/>
      <c r="D53" s="8"/>
      <c r="E53" s="1"/>
      <c r="F53" s="1"/>
      <c r="G53" s="37"/>
      <c r="H53" s="7" t="s">
        <v>39</v>
      </c>
      <c r="I53" s="8">
        <v>4</v>
      </c>
      <c r="J53" s="8"/>
      <c r="K53" s="8"/>
      <c r="L53" s="1"/>
      <c r="M53" s="1"/>
      <c r="N53" s="1"/>
      <c r="O53" s="55"/>
      <c r="P53" s="42" t="s">
        <v>245</v>
      </c>
      <c r="Q53" s="43">
        <v>6</v>
      </c>
      <c r="R53" s="43">
        <v>0</v>
      </c>
      <c r="S53" s="43">
        <v>6</v>
      </c>
      <c r="T53" s="44">
        <v>97</v>
      </c>
      <c r="U53" s="44">
        <v>189</v>
      </c>
      <c r="V53" s="44">
        <v>140.5</v>
      </c>
      <c r="W53" s="44">
        <v>29.716998502540594</v>
      </c>
      <c r="AB53" s="55"/>
      <c r="AC53" s="41" t="s">
        <v>240</v>
      </c>
      <c r="AD53" s="41" t="s">
        <v>241</v>
      </c>
      <c r="AE53" s="41" t="s">
        <v>242</v>
      </c>
      <c r="AF53" s="41" t="s">
        <v>243</v>
      </c>
      <c r="AG53" s="41" t="s">
        <v>12</v>
      </c>
      <c r="AH53" s="41" t="s">
        <v>16</v>
      </c>
      <c r="AI53" s="41" t="s">
        <v>17</v>
      </c>
      <c r="AJ53" s="41" t="s">
        <v>244</v>
      </c>
    </row>
    <row r="54" spans="1:40" ht="15.75" thickBot="1" x14ac:dyDescent="0.3">
      <c r="A54" s="7" t="s">
        <v>40</v>
      </c>
      <c r="B54" s="8">
        <v>18.71</v>
      </c>
      <c r="C54" s="8"/>
      <c r="D54" s="8"/>
      <c r="E54" s="1"/>
      <c r="F54" s="1"/>
      <c r="G54" s="37"/>
      <c r="H54" s="7" t="s">
        <v>40</v>
      </c>
      <c r="I54" s="8">
        <v>11.17</v>
      </c>
      <c r="J54" s="8"/>
      <c r="K54" s="8"/>
      <c r="L54" s="1"/>
      <c r="M54" s="1"/>
      <c r="N54" s="1"/>
      <c r="O54" s="55"/>
      <c r="AB54" s="55"/>
      <c r="AC54" s="42" t="s">
        <v>245</v>
      </c>
      <c r="AD54" s="43">
        <v>6</v>
      </c>
      <c r="AE54" s="43">
        <v>0</v>
      </c>
      <c r="AF54" s="43">
        <v>6</v>
      </c>
      <c r="AG54" s="44">
        <v>65</v>
      </c>
      <c r="AH54" s="44">
        <v>122</v>
      </c>
      <c r="AI54" s="44">
        <v>89.166666666666671</v>
      </c>
      <c r="AJ54" s="44">
        <v>21.49806192815219</v>
      </c>
    </row>
    <row r="55" spans="1:40" x14ac:dyDescent="0.25">
      <c r="A55" s="7"/>
      <c r="B55" s="8"/>
      <c r="C55" s="8"/>
      <c r="D55" s="8"/>
      <c r="E55" s="1"/>
      <c r="F55" s="1"/>
      <c r="G55" s="37"/>
      <c r="H55" s="7"/>
      <c r="I55" s="8"/>
      <c r="J55" s="8"/>
      <c r="K55" s="8"/>
      <c r="L55" s="1"/>
      <c r="M55" s="1"/>
      <c r="N55" s="1"/>
      <c r="O55" s="55"/>
      <c r="AB55" s="55"/>
    </row>
    <row r="56" spans="1:40" x14ac:dyDescent="0.25">
      <c r="A56" s="7" t="s">
        <v>41</v>
      </c>
      <c r="B56" s="8" t="s">
        <v>42</v>
      </c>
      <c r="C56" s="8" t="s">
        <v>43</v>
      </c>
      <c r="D56" s="8" t="s">
        <v>44</v>
      </c>
      <c r="E56" s="1"/>
      <c r="F56" s="1"/>
      <c r="G56" s="37"/>
      <c r="H56" s="7" t="s">
        <v>41</v>
      </c>
      <c r="I56" s="8" t="s">
        <v>42</v>
      </c>
      <c r="J56" s="8" t="s">
        <v>43</v>
      </c>
      <c r="K56" s="8" t="s">
        <v>44</v>
      </c>
      <c r="L56" s="1"/>
      <c r="M56" s="1"/>
      <c r="N56" s="1"/>
      <c r="O56" s="55"/>
      <c r="P56" s="54" t="s">
        <v>260</v>
      </c>
      <c r="Q56" s="54"/>
      <c r="R56" s="54"/>
      <c r="AB56" s="55"/>
    </row>
    <row r="57" spans="1:40" ht="15.75" thickBot="1" x14ac:dyDescent="0.3">
      <c r="A57" s="7" t="s">
        <v>45</v>
      </c>
      <c r="B57" s="8">
        <v>10.33</v>
      </c>
      <c r="C57" s="8" t="s">
        <v>46</v>
      </c>
      <c r="D57" s="8" t="s">
        <v>47</v>
      </c>
      <c r="E57" s="1"/>
      <c r="F57" s="1"/>
      <c r="G57" s="37"/>
      <c r="H57" s="7" t="s">
        <v>81</v>
      </c>
      <c r="I57" s="8">
        <v>10.58</v>
      </c>
      <c r="J57" s="8" t="s">
        <v>46</v>
      </c>
      <c r="K57" s="8" t="s">
        <v>47</v>
      </c>
      <c r="L57" s="1"/>
      <c r="M57" s="1"/>
      <c r="N57" s="1"/>
      <c r="O57" s="55"/>
      <c r="AB57" s="55"/>
      <c r="AC57" s="54" t="s">
        <v>260</v>
      </c>
      <c r="AD57" s="54"/>
      <c r="AE57" s="54"/>
    </row>
    <row r="58" spans="1:40" ht="15.75" thickBot="1" x14ac:dyDescent="0.3">
      <c r="A58" s="7" t="s">
        <v>48</v>
      </c>
      <c r="B58" s="8">
        <v>8.1669999999999998</v>
      </c>
      <c r="C58" s="8" t="s">
        <v>46</v>
      </c>
      <c r="D58" s="8" t="s">
        <v>47</v>
      </c>
      <c r="E58" s="1"/>
      <c r="F58" s="1"/>
      <c r="G58" s="37"/>
      <c r="H58" s="7" t="s">
        <v>82</v>
      </c>
      <c r="I58" s="8">
        <v>8.75</v>
      </c>
      <c r="J58" s="8" t="s">
        <v>46</v>
      </c>
      <c r="K58" s="8" t="s">
        <v>47</v>
      </c>
      <c r="L58" s="1"/>
      <c r="M58" s="1"/>
      <c r="N58" s="1"/>
      <c r="O58" s="55"/>
      <c r="P58" s="45" t="s">
        <v>29</v>
      </c>
      <c r="Q58" s="46">
        <v>0.93573148800576544</v>
      </c>
      <c r="AB58" s="55"/>
    </row>
    <row r="59" spans="1:40" x14ac:dyDescent="0.25">
      <c r="A59" s="7" t="s">
        <v>49</v>
      </c>
      <c r="B59" s="8">
        <v>17.5</v>
      </c>
      <c r="C59" s="8" t="s">
        <v>38</v>
      </c>
      <c r="D59" s="8" t="s">
        <v>36</v>
      </c>
      <c r="E59" s="1"/>
      <c r="F59" s="1"/>
      <c r="G59" s="37"/>
      <c r="H59" s="7" t="s">
        <v>83</v>
      </c>
      <c r="I59" s="8">
        <v>12.67</v>
      </c>
      <c r="J59" s="8" t="s">
        <v>38</v>
      </c>
      <c r="K59" s="8" t="s">
        <v>76</v>
      </c>
      <c r="L59" s="1"/>
      <c r="M59" s="1"/>
      <c r="N59" s="1"/>
      <c r="O59" s="55"/>
      <c r="P59" s="47" t="s">
        <v>247</v>
      </c>
      <c r="Q59" s="48">
        <v>0.62503034507915101</v>
      </c>
      <c r="AB59" s="55"/>
      <c r="AC59" s="45" t="s">
        <v>29</v>
      </c>
      <c r="AD59" s="46">
        <v>0.9221349532372175</v>
      </c>
    </row>
    <row r="60" spans="1:40" ht="15.75" thickBot="1" x14ac:dyDescent="0.3">
      <c r="A60" s="7" t="s">
        <v>50</v>
      </c>
      <c r="B60" s="8">
        <v>-2.1669999999999998</v>
      </c>
      <c r="C60" s="8" t="s">
        <v>46</v>
      </c>
      <c r="D60" s="8" t="s">
        <v>47</v>
      </c>
      <c r="E60" s="1"/>
      <c r="F60" s="1"/>
      <c r="G60" s="37"/>
      <c r="H60" s="7" t="s">
        <v>50</v>
      </c>
      <c r="I60" s="8">
        <v>-1.833</v>
      </c>
      <c r="J60" s="8" t="s">
        <v>46</v>
      </c>
      <c r="K60" s="8" t="s">
        <v>47</v>
      </c>
      <c r="L60" s="1"/>
      <c r="M60" s="1"/>
      <c r="N60" s="1"/>
      <c r="O60" s="55"/>
      <c r="P60" s="49" t="s">
        <v>248</v>
      </c>
      <c r="Q60" s="50">
        <v>0.05</v>
      </c>
      <c r="AB60" s="55"/>
      <c r="AC60" s="47" t="s">
        <v>247</v>
      </c>
      <c r="AD60" s="48">
        <v>0.52086893607591189</v>
      </c>
    </row>
    <row r="61" spans="1:40" ht="15.75" thickBot="1" x14ac:dyDescent="0.3">
      <c r="A61" s="7" t="s">
        <v>51</v>
      </c>
      <c r="B61" s="8">
        <v>7.1669999999999998</v>
      </c>
      <c r="C61" s="8" t="s">
        <v>46</v>
      </c>
      <c r="D61" s="8" t="s">
        <v>47</v>
      </c>
      <c r="E61" s="1"/>
      <c r="F61" s="1"/>
      <c r="G61" s="37"/>
      <c r="H61" s="7" t="s">
        <v>84</v>
      </c>
      <c r="I61" s="8">
        <v>2.0830000000000002</v>
      </c>
      <c r="J61" s="8" t="s">
        <v>46</v>
      </c>
      <c r="K61" s="8" t="s">
        <v>47</v>
      </c>
      <c r="L61" s="1"/>
      <c r="M61" s="1"/>
      <c r="N61" s="1"/>
      <c r="O61" s="55"/>
      <c r="AB61" s="55"/>
      <c r="AC61" s="49" t="s">
        <v>248</v>
      </c>
      <c r="AD61" s="50">
        <v>0.05</v>
      </c>
    </row>
    <row r="62" spans="1:40" x14ac:dyDescent="0.25">
      <c r="A62" s="7" t="s">
        <v>52</v>
      </c>
      <c r="B62" s="8">
        <v>9.3330000000000002</v>
      </c>
      <c r="C62" s="8" t="s">
        <v>46</v>
      </c>
      <c r="D62" s="8" t="s">
        <v>47</v>
      </c>
      <c r="E62" s="1"/>
      <c r="F62" s="1"/>
      <c r="G62" s="37"/>
      <c r="H62" s="7" t="s">
        <v>85</v>
      </c>
      <c r="I62" s="8">
        <v>3.9169999999999998</v>
      </c>
      <c r="J62" s="8" t="s">
        <v>46</v>
      </c>
      <c r="K62" s="8" t="s">
        <v>47</v>
      </c>
      <c r="L62" s="1"/>
      <c r="M62" s="1"/>
      <c r="N62" s="1"/>
      <c r="O62" s="55"/>
      <c r="P62" s="21" t="s">
        <v>249</v>
      </c>
      <c r="AB62" s="55"/>
    </row>
    <row r="63" spans="1:40" x14ac:dyDescent="0.25">
      <c r="A63" s="1"/>
      <c r="B63" s="1"/>
      <c r="C63" s="1"/>
      <c r="D63" s="1"/>
      <c r="E63" s="1"/>
      <c r="F63" s="1"/>
      <c r="G63" s="37"/>
      <c r="H63" s="1"/>
      <c r="I63" s="1"/>
      <c r="J63" s="1"/>
      <c r="K63" s="1"/>
      <c r="L63" s="1"/>
      <c r="M63" s="1"/>
      <c r="N63" s="1"/>
      <c r="O63" s="55"/>
      <c r="P63" s="21" t="s">
        <v>250</v>
      </c>
      <c r="AB63" s="55"/>
      <c r="AC63" s="21" t="s">
        <v>249</v>
      </c>
    </row>
    <row r="64" spans="1:40" x14ac:dyDescent="0.25">
      <c r="A64" s="7" t="s">
        <v>31</v>
      </c>
      <c r="B64" s="57" t="s">
        <v>32</v>
      </c>
      <c r="C64" s="57"/>
      <c r="D64" s="8"/>
      <c r="E64" s="8"/>
      <c r="F64" s="8"/>
      <c r="G64" s="37"/>
      <c r="H64" s="1"/>
      <c r="I64" s="1"/>
      <c r="J64" s="1"/>
      <c r="K64" s="1"/>
      <c r="L64" s="1"/>
      <c r="M64" s="1"/>
      <c r="N64" s="1"/>
      <c r="O64" s="55"/>
      <c r="P64" s="21" t="s">
        <v>251</v>
      </c>
      <c r="AB64" s="55"/>
      <c r="AC64" s="21" t="s">
        <v>250</v>
      </c>
    </row>
    <row r="65" spans="1:36" x14ac:dyDescent="0.25">
      <c r="A65" s="7"/>
      <c r="B65" s="8"/>
      <c r="C65" s="8"/>
      <c r="D65" s="8"/>
      <c r="E65" s="8"/>
      <c r="F65" s="8"/>
      <c r="G65" s="37"/>
      <c r="H65" s="7" t="s">
        <v>31</v>
      </c>
      <c r="I65" s="57" t="s">
        <v>86</v>
      </c>
      <c r="J65" s="57"/>
      <c r="K65" s="8"/>
      <c r="L65" s="8"/>
      <c r="M65" s="8"/>
      <c r="N65" s="1"/>
      <c r="O65" s="55"/>
      <c r="P65" s="21" t="s">
        <v>252</v>
      </c>
      <c r="AB65" s="55"/>
      <c r="AC65" s="21" t="s">
        <v>251</v>
      </c>
    </row>
    <row r="66" spans="1:36" x14ac:dyDescent="0.25">
      <c r="A66" s="7" t="s">
        <v>53</v>
      </c>
      <c r="B66" s="8"/>
      <c r="C66" s="8"/>
      <c r="D66" s="8"/>
      <c r="E66" s="8"/>
      <c r="F66" s="8"/>
      <c r="G66" s="37"/>
      <c r="H66" s="7"/>
      <c r="I66" s="8"/>
      <c r="J66" s="8"/>
      <c r="K66" s="8"/>
      <c r="L66" s="8"/>
      <c r="M66" s="8"/>
      <c r="N66" s="1"/>
      <c r="O66" s="55"/>
      <c r="P66" s="21" t="s">
        <v>261</v>
      </c>
      <c r="AB66" s="55"/>
      <c r="AC66" s="21" t="s">
        <v>252</v>
      </c>
    </row>
    <row r="67" spans="1:36" x14ac:dyDescent="0.25">
      <c r="A67" s="7" t="s">
        <v>25</v>
      </c>
      <c r="B67" s="8" t="s">
        <v>54</v>
      </c>
      <c r="C67" s="8"/>
      <c r="D67" s="8"/>
      <c r="E67" s="8"/>
      <c r="F67" s="8"/>
      <c r="G67" s="37"/>
      <c r="H67" s="7" t="s">
        <v>53</v>
      </c>
      <c r="I67" s="8"/>
      <c r="J67" s="8"/>
      <c r="K67" s="8"/>
      <c r="L67" s="8"/>
      <c r="M67" s="8"/>
      <c r="N67" s="1"/>
      <c r="O67" s="52" t="s">
        <v>1</v>
      </c>
      <c r="P67" t="s">
        <v>239</v>
      </c>
      <c r="AC67" s="21" t="s">
        <v>262</v>
      </c>
    </row>
    <row r="68" spans="1:36" ht="15.75" thickBot="1" x14ac:dyDescent="0.3">
      <c r="A68" s="7" t="s">
        <v>27</v>
      </c>
      <c r="B68" s="8" t="s">
        <v>36</v>
      </c>
      <c r="C68" s="8"/>
      <c r="D68" s="8"/>
      <c r="E68" s="8"/>
      <c r="F68" s="8"/>
      <c r="G68" s="37"/>
      <c r="H68" s="7" t="s">
        <v>25</v>
      </c>
      <c r="I68" s="8">
        <v>5.9999999999999995E-4</v>
      </c>
      <c r="J68" s="8"/>
      <c r="K68" s="8"/>
      <c r="L68" s="8"/>
      <c r="M68" s="8"/>
      <c r="N68" s="1"/>
      <c r="O68" s="52"/>
      <c r="AB68" s="53" t="s">
        <v>255</v>
      </c>
    </row>
    <row r="69" spans="1:36" x14ac:dyDescent="0.25">
      <c r="A69" s="7" t="s">
        <v>55</v>
      </c>
      <c r="B69" s="8" t="s">
        <v>38</v>
      </c>
      <c r="C69" s="8"/>
      <c r="D69" s="8"/>
      <c r="E69" s="8"/>
      <c r="F69" s="8"/>
      <c r="G69" s="37"/>
      <c r="H69" s="7" t="s">
        <v>27</v>
      </c>
      <c r="I69" s="8" t="s">
        <v>36</v>
      </c>
      <c r="J69" s="8"/>
      <c r="K69" s="8"/>
      <c r="L69" s="8"/>
      <c r="M69" s="8"/>
      <c r="N69" s="1"/>
      <c r="O69" s="52"/>
      <c r="P69" s="41" t="s">
        <v>240</v>
      </c>
      <c r="Q69" s="41" t="s">
        <v>241</v>
      </c>
      <c r="R69" s="41" t="s">
        <v>242</v>
      </c>
      <c r="S69" s="41" t="s">
        <v>243</v>
      </c>
      <c r="T69" s="41" t="s">
        <v>12</v>
      </c>
      <c r="U69" s="41" t="s">
        <v>16</v>
      </c>
      <c r="V69" s="41" t="s">
        <v>17</v>
      </c>
      <c r="W69" s="41" t="s">
        <v>244</v>
      </c>
      <c r="AB69" s="53"/>
      <c r="AC69" t="s">
        <v>239</v>
      </c>
    </row>
    <row r="70" spans="1:36" ht="15.75" thickBot="1" x14ac:dyDescent="0.3">
      <c r="A70" s="7" t="s">
        <v>39</v>
      </c>
      <c r="B70" s="8">
        <v>4</v>
      </c>
      <c r="C70" s="8"/>
      <c r="D70" s="8"/>
      <c r="E70" s="8"/>
      <c r="F70" s="8"/>
      <c r="G70" s="37"/>
      <c r="H70" s="7" t="s">
        <v>55</v>
      </c>
      <c r="I70" s="8" t="s">
        <v>38</v>
      </c>
      <c r="J70" s="8"/>
      <c r="K70" s="8"/>
      <c r="L70" s="8"/>
      <c r="M70" s="8"/>
      <c r="N70" s="1"/>
      <c r="O70" s="52"/>
      <c r="P70" s="42" t="s">
        <v>245</v>
      </c>
      <c r="Q70" s="43">
        <v>6</v>
      </c>
      <c r="R70" s="43">
        <v>0</v>
      </c>
      <c r="S70" s="43">
        <v>6</v>
      </c>
      <c r="T70" s="44">
        <v>67</v>
      </c>
      <c r="U70" s="44">
        <v>120</v>
      </c>
      <c r="V70" s="44">
        <v>96.5</v>
      </c>
      <c r="W70" s="44">
        <v>21.15419580130618</v>
      </c>
      <c r="AB70" s="53"/>
    </row>
    <row r="71" spans="1:36" x14ac:dyDescent="0.25">
      <c r="A71" s="7" t="s">
        <v>56</v>
      </c>
      <c r="B71" s="8">
        <v>55.95</v>
      </c>
      <c r="C71" s="8"/>
      <c r="D71" s="8"/>
      <c r="E71" s="8"/>
      <c r="F71" s="8"/>
      <c r="G71" s="37"/>
      <c r="H71" s="7" t="s">
        <v>39</v>
      </c>
      <c r="I71" s="8">
        <v>4</v>
      </c>
      <c r="J71" s="8"/>
      <c r="K71" s="8"/>
      <c r="L71" s="8"/>
      <c r="M71" s="8"/>
      <c r="N71" s="1"/>
      <c r="O71" s="52"/>
      <c r="AB71" s="53"/>
      <c r="AC71" s="41" t="s">
        <v>240</v>
      </c>
      <c r="AD71" s="41" t="s">
        <v>241</v>
      </c>
      <c r="AE71" s="41" t="s">
        <v>242</v>
      </c>
      <c r="AF71" s="41" t="s">
        <v>243</v>
      </c>
      <c r="AG71" s="41" t="s">
        <v>12</v>
      </c>
      <c r="AH71" s="41" t="s">
        <v>16</v>
      </c>
      <c r="AI71" s="41" t="s">
        <v>17</v>
      </c>
      <c r="AJ71" s="41" t="s">
        <v>244</v>
      </c>
    </row>
    <row r="72" spans="1:36" ht="15.75" thickBot="1" x14ac:dyDescent="0.3">
      <c r="A72" s="7" t="s">
        <v>57</v>
      </c>
      <c r="B72" s="8">
        <v>0.89349999999999996</v>
      </c>
      <c r="C72" s="8"/>
      <c r="D72" s="8"/>
      <c r="E72" s="8"/>
      <c r="F72" s="8"/>
      <c r="G72" s="37"/>
      <c r="H72" s="7" t="s">
        <v>56</v>
      </c>
      <c r="I72" s="8">
        <v>8.9789999999999992</v>
      </c>
      <c r="J72" s="8"/>
      <c r="K72" s="8"/>
      <c r="L72" s="8"/>
      <c r="M72" s="8"/>
      <c r="N72" s="1"/>
      <c r="O72" s="52"/>
      <c r="AB72" s="53"/>
      <c r="AC72" s="42" t="s">
        <v>245</v>
      </c>
      <c r="AD72" s="43">
        <v>6</v>
      </c>
      <c r="AE72" s="43">
        <v>0</v>
      </c>
      <c r="AF72" s="43">
        <v>6</v>
      </c>
      <c r="AG72" s="44">
        <v>67</v>
      </c>
      <c r="AH72" s="44">
        <v>100</v>
      </c>
      <c r="AI72" s="44">
        <v>80</v>
      </c>
      <c r="AJ72" s="44">
        <v>11.489125293076057</v>
      </c>
    </row>
    <row r="73" spans="1:36" x14ac:dyDescent="0.25">
      <c r="A73" s="7"/>
      <c r="B73" s="8"/>
      <c r="C73" s="8"/>
      <c r="D73" s="8"/>
      <c r="E73" s="8"/>
      <c r="F73" s="8"/>
      <c r="G73" s="37"/>
      <c r="H73" s="7" t="s">
        <v>57</v>
      </c>
      <c r="I73" s="8">
        <v>0.57389999999999997</v>
      </c>
      <c r="J73" s="8"/>
      <c r="K73" s="8"/>
      <c r="L73" s="8"/>
      <c r="M73" s="8"/>
      <c r="N73" s="1"/>
      <c r="O73" s="52"/>
      <c r="P73" s="54" t="s">
        <v>260</v>
      </c>
      <c r="Q73" s="54"/>
      <c r="R73" s="54"/>
      <c r="AB73" s="53"/>
    </row>
    <row r="74" spans="1:36" ht="15.75" thickBot="1" x14ac:dyDescent="0.3">
      <c r="A74" s="7" t="s">
        <v>58</v>
      </c>
      <c r="B74" s="8"/>
      <c r="C74" s="8"/>
      <c r="D74" s="8"/>
      <c r="E74" s="8"/>
      <c r="F74" s="8"/>
      <c r="G74" s="37"/>
      <c r="H74" s="7"/>
      <c r="I74" s="8"/>
      <c r="J74" s="8"/>
      <c r="K74" s="8"/>
      <c r="L74" s="8"/>
      <c r="M74" s="8"/>
      <c r="N74" s="1"/>
      <c r="O74" s="52"/>
      <c r="AB74" s="53"/>
    </row>
    <row r="75" spans="1:36" x14ac:dyDescent="0.25">
      <c r="A75" s="7" t="s">
        <v>59</v>
      </c>
      <c r="B75" s="8">
        <v>0.25679999999999997</v>
      </c>
      <c r="C75" s="8"/>
      <c r="D75" s="8"/>
      <c r="E75" s="8"/>
      <c r="F75" s="8"/>
      <c r="G75" s="37"/>
      <c r="H75" s="7" t="s">
        <v>58</v>
      </c>
      <c r="I75" s="8"/>
      <c r="J75" s="8"/>
      <c r="K75" s="8"/>
      <c r="L75" s="8"/>
      <c r="M75" s="8"/>
      <c r="N75" s="1"/>
      <c r="O75" s="52"/>
      <c r="P75" s="45" t="s">
        <v>29</v>
      </c>
      <c r="Q75" s="46">
        <v>0.93698615646013628</v>
      </c>
      <c r="AB75" s="53"/>
      <c r="AC75" s="54" t="s">
        <v>260</v>
      </c>
      <c r="AD75" s="54"/>
      <c r="AE75" s="54"/>
    </row>
    <row r="76" spans="1:36" ht="15.75" thickBot="1" x14ac:dyDescent="0.3">
      <c r="A76" s="7" t="s">
        <v>25</v>
      </c>
      <c r="B76" s="8">
        <v>0.96789999999999998</v>
      </c>
      <c r="C76" s="8"/>
      <c r="D76" s="8"/>
      <c r="E76" s="8"/>
      <c r="F76" s="8"/>
      <c r="G76" s="37"/>
      <c r="H76" s="7" t="s">
        <v>59</v>
      </c>
      <c r="I76" s="8">
        <v>3.6890000000000001</v>
      </c>
      <c r="J76" s="8"/>
      <c r="K76" s="8"/>
      <c r="L76" s="8"/>
      <c r="M76" s="8"/>
      <c r="N76" s="1"/>
      <c r="O76" s="52"/>
      <c r="P76" s="47" t="s">
        <v>247</v>
      </c>
      <c r="Q76" s="48">
        <v>0.63502157314804586</v>
      </c>
      <c r="AB76" s="53"/>
    </row>
    <row r="77" spans="1:36" ht="15.75" thickBot="1" x14ac:dyDescent="0.3">
      <c r="A77" s="7" t="s">
        <v>27</v>
      </c>
      <c r="B77" s="8" t="s">
        <v>47</v>
      </c>
      <c r="C77" s="8"/>
      <c r="D77" s="8"/>
      <c r="E77" s="8"/>
      <c r="F77" s="8"/>
      <c r="G77" s="37"/>
      <c r="H77" s="7" t="s">
        <v>25</v>
      </c>
      <c r="I77" s="8">
        <v>0.29709999999999998</v>
      </c>
      <c r="J77" s="8"/>
      <c r="K77" s="8"/>
      <c r="L77" s="8"/>
      <c r="M77" s="8"/>
      <c r="N77" s="1"/>
      <c r="O77" s="52"/>
      <c r="P77" s="49" t="s">
        <v>248</v>
      </c>
      <c r="Q77" s="50">
        <v>0.05</v>
      </c>
      <c r="AB77" s="53"/>
      <c r="AC77" s="45" t="s">
        <v>29</v>
      </c>
      <c r="AD77" s="46">
        <v>0.9224975226006672</v>
      </c>
    </row>
    <row r="78" spans="1:36" x14ac:dyDescent="0.25">
      <c r="A78" s="7" t="s">
        <v>60</v>
      </c>
      <c r="B78" s="8" t="s">
        <v>46</v>
      </c>
      <c r="C78" s="8"/>
      <c r="D78" s="8"/>
      <c r="E78" s="8"/>
      <c r="F78" s="8"/>
      <c r="G78" s="37"/>
      <c r="H78" s="7" t="s">
        <v>27</v>
      </c>
      <c r="I78" s="8" t="s">
        <v>47</v>
      </c>
      <c r="J78" s="8"/>
      <c r="K78" s="8"/>
      <c r="L78" s="8"/>
      <c r="M78" s="8"/>
      <c r="N78" s="1"/>
      <c r="O78" s="52"/>
      <c r="AB78" s="53"/>
      <c r="AC78" s="47" t="s">
        <v>247</v>
      </c>
      <c r="AD78" s="48">
        <v>0.52352824686608057</v>
      </c>
    </row>
    <row r="79" spans="1:36" ht="15.75" thickBot="1" x14ac:dyDescent="0.3">
      <c r="A79" s="7"/>
      <c r="B79" s="8"/>
      <c r="C79" s="8"/>
      <c r="D79" s="8"/>
      <c r="E79" s="8"/>
      <c r="F79" s="8"/>
      <c r="G79" s="37"/>
      <c r="H79" s="7" t="s">
        <v>60</v>
      </c>
      <c r="I79" s="8" t="s">
        <v>46</v>
      </c>
      <c r="J79" s="8"/>
      <c r="K79" s="8"/>
      <c r="L79" s="8"/>
      <c r="M79" s="8"/>
      <c r="N79" s="1"/>
      <c r="O79" s="52"/>
      <c r="P79" s="21" t="s">
        <v>249</v>
      </c>
      <c r="AB79" s="53"/>
      <c r="AC79" s="49" t="s">
        <v>248</v>
      </c>
      <c r="AD79" s="50">
        <v>0.05</v>
      </c>
    </row>
    <row r="80" spans="1:36" x14ac:dyDescent="0.25">
      <c r="A80" s="7" t="s">
        <v>61</v>
      </c>
      <c r="B80" s="8" t="s">
        <v>62</v>
      </c>
      <c r="C80" s="8" t="s">
        <v>63</v>
      </c>
      <c r="D80" s="8" t="s">
        <v>64</v>
      </c>
      <c r="E80" s="8"/>
      <c r="F80" s="8"/>
      <c r="G80" s="37"/>
      <c r="H80" s="7"/>
      <c r="I80" s="8"/>
      <c r="J80" s="8"/>
      <c r="K80" s="8"/>
      <c r="L80" s="8"/>
      <c r="M80" s="8"/>
      <c r="N80" s="1"/>
      <c r="O80" s="52"/>
      <c r="P80" s="21" t="s">
        <v>250</v>
      </c>
      <c r="AB80" s="53"/>
    </row>
    <row r="81" spans="1:29" x14ac:dyDescent="0.25">
      <c r="A81" s="7" t="s">
        <v>65</v>
      </c>
      <c r="B81" s="8">
        <v>11320</v>
      </c>
      <c r="C81" s="8">
        <v>3</v>
      </c>
      <c r="D81" s="8">
        <v>3772</v>
      </c>
      <c r="E81" s="8"/>
      <c r="F81" s="8"/>
      <c r="G81" s="37"/>
      <c r="H81" s="7" t="s">
        <v>61</v>
      </c>
      <c r="I81" s="8" t="s">
        <v>62</v>
      </c>
      <c r="J81" s="8" t="s">
        <v>63</v>
      </c>
      <c r="K81" s="8" t="s">
        <v>64</v>
      </c>
      <c r="L81" s="8"/>
      <c r="M81" s="8"/>
      <c r="N81" s="1"/>
      <c r="O81" s="52"/>
      <c r="P81" s="21" t="s">
        <v>251</v>
      </c>
      <c r="AB81" s="53"/>
      <c r="AC81" s="21" t="s">
        <v>249</v>
      </c>
    </row>
    <row r="82" spans="1:29" x14ac:dyDescent="0.25">
      <c r="A82" s="7" t="s">
        <v>66</v>
      </c>
      <c r="B82" s="8">
        <v>1349</v>
      </c>
      <c r="C82" s="8">
        <v>20</v>
      </c>
      <c r="D82" s="8">
        <v>67.430000000000007</v>
      </c>
      <c r="E82" s="8"/>
      <c r="F82" s="8"/>
      <c r="G82" s="37"/>
      <c r="H82" s="7" t="s">
        <v>65</v>
      </c>
      <c r="I82" s="8">
        <v>12960</v>
      </c>
      <c r="J82" s="8">
        <v>3</v>
      </c>
      <c r="K82" s="8">
        <v>4321</v>
      </c>
      <c r="L82" s="8"/>
      <c r="M82" s="8"/>
      <c r="N82" s="1"/>
      <c r="O82" s="52"/>
      <c r="P82" s="21" t="s">
        <v>252</v>
      </c>
      <c r="AB82" s="53"/>
      <c r="AC82" s="21" t="s">
        <v>250</v>
      </c>
    </row>
    <row r="83" spans="1:29" x14ac:dyDescent="0.25">
      <c r="A83" s="7" t="s">
        <v>67</v>
      </c>
      <c r="B83" s="8">
        <v>12660</v>
      </c>
      <c r="C83" s="8">
        <v>23</v>
      </c>
      <c r="D83" s="8"/>
      <c r="E83" s="8"/>
      <c r="F83" s="8"/>
      <c r="G83" s="37"/>
      <c r="H83" s="7" t="s">
        <v>66</v>
      </c>
      <c r="I83" s="8">
        <v>9624</v>
      </c>
      <c r="J83" s="8">
        <v>20</v>
      </c>
      <c r="K83" s="8">
        <v>481.2</v>
      </c>
      <c r="L83" s="8"/>
      <c r="M83" s="8"/>
      <c r="N83" s="1"/>
      <c r="O83" s="52"/>
      <c r="P83" s="21" t="s">
        <v>263</v>
      </c>
      <c r="AB83" s="53"/>
      <c r="AC83" s="21" t="s">
        <v>251</v>
      </c>
    </row>
    <row r="84" spans="1:29" x14ac:dyDescent="0.25">
      <c r="A84" s="7"/>
      <c r="B84" s="8"/>
      <c r="C84" s="8"/>
      <c r="D84" s="8"/>
      <c r="E84" s="8"/>
      <c r="F84" s="8"/>
      <c r="G84" s="37"/>
      <c r="H84" s="7" t="s">
        <v>67</v>
      </c>
      <c r="I84" s="8">
        <v>22590</v>
      </c>
      <c r="J84" s="8">
        <v>23</v>
      </c>
      <c r="K84" s="8"/>
      <c r="L84" s="8"/>
      <c r="M84" s="8"/>
      <c r="N84" s="1"/>
      <c r="AB84" s="53"/>
      <c r="AC84" s="21" t="s">
        <v>252</v>
      </c>
    </row>
    <row r="85" spans="1:29" x14ac:dyDescent="0.25">
      <c r="A85" s="7" t="s">
        <v>68</v>
      </c>
      <c r="B85" s="8" t="s">
        <v>69</v>
      </c>
      <c r="C85" s="8" t="s">
        <v>70</v>
      </c>
      <c r="D85" s="8" t="s">
        <v>43</v>
      </c>
      <c r="E85" s="8" t="s">
        <v>44</v>
      </c>
      <c r="F85" s="8" t="s">
        <v>71</v>
      </c>
      <c r="G85" s="37"/>
      <c r="H85" s="7"/>
      <c r="I85" s="8"/>
      <c r="J85" s="8"/>
      <c r="K85" s="8"/>
      <c r="L85" s="8"/>
      <c r="M85" s="8"/>
      <c r="N85" s="1"/>
      <c r="AB85" s="53"/>
      <c r="AC85" s="21" t="s">
        <v>264</v>
      </c>
    </row>
    <row r="86" spans="1:29" x14ac:dyDescent="0.25">
      <c r="A86" s="7" t="s">
        <v>45</v>
      </c>
      <c r="B86" s="8">
        <v>43.67</v>
      </c>
      <c r="C86" s="8">
        <v>13.03</v>
      </c>
      <c r="D86" s="8" t="s">
        <v>38</v>
      </c>
      <c r="E86" s="8" t="s">
        <v>36</v>
      </c>
      <c r="F86" s="8" t="s">
        <v>72</v>
      </c>
      <c r="G86" s="37"/>
      <c r="H86" s="7" t="s">
        <v>68</v>
      </c>
      <c r="I86" s="8" t="s">
        <v>69</v>
      </c>
      <c r="J86" s="8" t="s">
        <v>70</v>
      </c>
      <c r="K86" s="8" t="s">
        <v>43</v>
      </c>
      <c r="L86" s="8" t="s">
        <v>44</v>
      </c>
      <c r="M86" s="8" t="s">
        <v>71</v>
      </c>
      <c r="N86" s="1"/>
    </row>
    <row r="87" spans="1:29" x14ac:dyDescent="0.25">
      <c r="A87" s="7" t="s">
        <v>48</v>
      </c>
      <c r="B87" s="8">
        <v>39.33</v>
      </c>
      <c r="C87" s="8">
        <v>11.73</v>
      </c>
      <c r="D87" s="8" t="s">
        <v>38</v>
      </c>
      <c r="E87" s="8" t="s">
        <v>36</v>
      </c>
      <c r="F87" s="8" t="s">
        <v>73</v>
      </c>
      <c r="G87" s="37"/>
      <c r="H87" s="7" t="s">
        <v>81</v>
      </c>
      <c r="I87" s="8">
        <v>51.33</v>
      </c>
      <c r="J87" s="8">
        <v>5.7320000000000002</v>
      </c>
      <c r="K87" s="8" t="s">
        <v>38</v>
      </c>
      <c r="L87" s="8" t="s">
        <v>78</v>
      </c>
      <c r="M87" s="8" t="s">
        <v>87</v>
      </c>
      <c r="N87" s="1"/>
    </row>
    <row r="88" spans="1:29" x14ac:dyDescent="0.25">
      <c r="A88" s="7" t="s">
        <v>49</v>
      </c>
      <c r="B88" s="8">
        <v>58.83</v>
      </c>
      <c r="C88" s="8">
        <v>17.55</v>
      </c>
      <c r="D88" s="8" t="s">
        <v>38</v>
      </c>
      <c r="E88" s="8" t="s">
        <v>36</v>
      </c>
      <c r="F88" s="8" t="s">
        <v>74</v>
      </c>
      <c r="G88" s="37"/>
      <c r="H88" s="7" t="s">
        <v>82</v>
      </c>
      <c r="I88" s="8">
        <v>44</v>
      </c>
      <c r="J88" s="8">
        <v>4.9130000000000003</v>
      </c>
      <c r="K88" s="8" t="s">
        <v>38</v>
      </c>
      <c r="L88" s="8" t="s">
        <v>76</v>
      </c>
      <c r="M88" s="8" t="s">
        <v>88</v>
      </c>
      <c r="N88" s="1"/>
    </row>
    <row r="89" spans="1:29" x14ac:dyDescent="0.25">
      <c r="A89" s="7" t="s">
        <v>50</v>
      </c>
      <c r="B89" s="8">
        <v>-4.3330000000000002</v>
      </c>
      <c r="C89" s="8">
        <v>1.2929999999999999</v>
      </c>
      <c r="D89" s="8" t="s">
        <v>46</v>
      </c>
      <c r="E89" s="8" t="s">
        <v>47</v>
      </c>
      <c r="F89" s="8" t="s">
        <v>75</v>
      </c>
      <c r="G89" s="37"/>
      <c r="H89" s="7" t="s">
        <v>83</v>
      </c>
      <c r="I89" s="8">
        <v>60.5</v>
      </c>
      <c r="J89" s="8">
        <v>6.7560000000000002</v>
      </c>
      <c r="K89" s="8" t="s">
        <v>38</v>
      </c>
      <c r="L89" s="8" t="s">
        <v>36</v>
      </c>
      <c r="M89" s="8" t="s">
        <v>89</v>
      </c>
      <c r="N89" s="1"/>
    </row>
    <row r="90" spans="1:29" x14ac:dyDescent="0.25">
      <c r="A90" s="7" t="s">
        <v>51</v>
      </c>
      <c r="B90" s="8">
        <v>15.17</v>
      </c>
      <c r="C90" s="8">
        <v>4.524</v>
      </c>
      <c r="D90" s="8" t="s">
        <v>38</v>
      </c>
      <c r="E90" s="8" t="s">
        <v>76</v>
      </c>
      <c r="F90" s="8" t="s">
        <v>77</v>
      </c>
      <c r="G90" s="37"/>
      <c r="H90" s="7" t="s">
        <v>50</v>
      </c>
      <c r="I90" s="8">
        <v>-7.3330000000000002</v>
      </c>
      <c r="J90" s="8">
        <v>0.81889999999999996</v>
      </c>
      <c r="K90" s="8" t="s">
        <v>46</v>
      </c>
      <c r="L90" s="8" t="s">
        <v>47</v>
      </c>
      <c r="M90" s="8" t="s">
        <v>90</v>
      </c>
      <c r="N90" s="1"/>
    </row>
    <row r="91" spans="1:29" x14ac:dyDescent="0.25">
      <c r="A91" s="7" t="s">
        <v>52</v>
      </c>
      <c r="B91" s="8">
        <v>19.5</v>
      </c>
      <c r="C91" s="8">
        <v>5.8170000000000002</v>
      </c>
      <c r="D91" s="8" t="s">
        <v>38</v>
      </c>
      <c r="E91" s="8" t="s">
        <v>78</v>
      </c>
      <c r="F91" s="8" t="s">
        <v>79</v>
      </c>
      <c r="G91" s="37"/>
      <c r="H91" s="7" t="s">
        <v>84</v>
      </c>
      <c r="I91" s="8">
        <v>9.1669999999999998</v>
      </c>
      <c r="J91" s="8">
        <v>1.024</v>
      </c>
      <c r="K91" s="8" t="s">
        <v>46</v>
      </c>
      <c r="L91" s="8" t="s">
        <v>47</v>
      </c>
      <c r="M91" s="8" t="s">
        <v>91</v>
      </c>
      <c r="N91" s="1"/>
    </row>
    <row r="92" spans="1:29" x14ac:dyDescent="0.25">
      <c r="H92" s="7" t="s">
        <v>85</v>
      </c>
      <c r="I92" s="8">
        <v>16.5</v>
      </c>
      <c r="J92" s="8">
        <v>1.8420000000000001</v>
      </c>
      <c r="K92" s="8" t="s">
        <v>46</v>
      </c>
      <c r="L92" s="8" t="s">
        <v>47</v>
      </c>
      <c r="M92" s="8" t="s">
        <v>92</v>
      </c>
      <c r="N92" s="1"/>
    </row>
  </sheetData>
  <mergeCells count="26">
    <mergeCell ref="AT1:BJ2"/>
    <mergeCell ref="I65:J65"/>
    <mergeCell ref="A5:E5"/>
    <mergeCell ref="A4:E4"/>
    <mergeCell ref="B64:C64"/>
    <mergeCell ref="B46:C46"/>
    <mergeCell ref="H5:P5"/>
    <mergeCell ref="I46:J46"/>
    <mergeCell ref="A13:E15"/>
    <mergeCell ref="H13:L15"/>
    <mergeCell ref="H4:M4"/>
    <mergeCell ref="O6:AL9"/>
    <mergeCell ref="O10:O26"/>
    <mergeCell ref="AB10:AB26"/>
    <mergeCell ref="AC16:AD16"/>
    <mergeCell ref="O46:AN49"/>
    <mergeCell ref="O50:O66"/>
    <mergeCell ref="AB50:AB66"/>
    <mergeCell ref="P56:R56"/>
    <mergeCell ref="AC57:AE57"/>
    <mergeCell ref="O67:O83"/>
    <mergeCell ref="AB68:AB85"/>
    <mergeCell ref="P73:R73"/>
    <mergeCell ref="AC75:AE75"/>
    <mergeCell ref="O28:O44"/>
    <mergeCell ref="AB28:AB43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9"/>
  <sheetViews>
    <sheetView topLeftCell="A12" workbookViewId="0">
      <selection activeCell="G23" sqref="G23"/>
    </sheetView>
  </sheetViews>
  <sheetFormatPr defaultRowHeight="15" x14ac:dyDescent="0.25"/>
  <cols>
    <col min="1" max="1" width="22.42578125" customWidth="1"/>
    <col min="3" max="3" width="10.5703125" customWidth="1"/>
    <col min="5" max="5" width="20.5703125" customWidth="1"/>
    <col min="6" max="6" width="17.28515625" customWidth="1"/>
    <col min="13" max="13" width="24.42578125" customWidth="1"/>
    <col min="14" max="14" width="18.7109375" customWidth="1"/>
    <col min="15" max="15" width="12.5703125" customWidth="1"/>
    <col min="19" max="19" width="34.7109375" customWidth="1"/>
    <col min="20" max="20" width="14.140625" customWidth="1"/>
    <col min="29" max="29" width="13.140625" customWidth="1"/>
    <col min="33" max="33" width="13.7109375" customWidth="1"/>
    <col min="34" max="34" width="14.28515625" customWidth="1"/>
    <col min="35" max="35" width="12.5703125" customWidth="1"/>
    <col min="36" max="36" width="11.5703125" customWidth="1"/>
    <col min="37" max="37" width="10.85546875" customWidth="1"/>
    <col min="47" max="47" width="11.5703125" customWidth="1"/>
    <col min="48" max="48" width="12.7109375" customWidth="1"/>
    <col min="49" max="49" width="11.7109375" customWidth="1"/>
    <col min="50" max="50" width="14" customWidth="1"/>
    <col min="51" max="51" width="13" customWidth="1"/>
    <col min="52" max="52" width="11" customWidth="1"/>
    <col min="54" max="54" width="10" customWidth="1"/>
  </cols>
  <sheetData>
    <row r="1" spans="1:53" ht="15" customHeight="1" x14ac:dyDescent="0.25">
      <c r="A1" s="58" t="s">
        <v>236</v>
      </c>
      <c r="B1" s="58"/>
      <c r="C1" s="58"/>
      <c r="D1" s="58"/>
      <c r="E1" s="58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</row>
    <row r="2" spans="1:53" ht="15" customHeight="1" x14ac:dyDescent="0.25"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</row>
    <row r="3" spans="1:53" x14ac:dyDescent="0.25">
      <c r="A3" s="61" t="s">
        <v>93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</row>
    <row r="4" spans="1:53" x14ac:dyDescent="0.25">
      <c r="M4" s="58" t="s">
        <v>219</v>
      </c>
      <c r="N4" s="58"/>
      <c r="O4" s="58"/>
      <c r="P4" s="58"/>
      <c r="Q4" s="58"/>
      <c r="R4" s="58"/>
      <c r="S4" s="68" t="s">
        <v>228</v>
      </c>
      <c r="T4" s="68"/>
      <c r="U4" s="68"/>
      <c r="V4" s="68"/>
      <c r="AB4" s="47"/>
      <c r="AC4" s="55" t="s">
        <v>265</v>
      </c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</row>
    <row r="5" spans="1:53" x14ac:dyDescent="0.25">
      <c r="A5" s="80" t="s">
        <v>94</v>
      </c>
      <c r="B5" s="81"/>
      <c r="C5" s="81"/>
      <c r="D5" s="81"/>
      <c r="E5" s="81"/>
      <c r="F5" s="81"/>
      <c r="G5" s="81"/>
      <c r="H5" s="81"/>
      <c r="I5" s="81"/>
      <c r="J5" s="81"/>
      <c r="K5" s="82"/>
      <c r="M5" s="1"/>
      <c r="N5" s="1"/>
      <c r="O5" s="1"/>
      <c r="P5" s="1"/>
      <c r="Q5" s="1"/>
      <c r="R5" s="1"/>
      <c r="S5" s="14" t="s">
        <v>31</v>
      </c>
      <c r="T5" s="57" t="s">
        <v>227</v>
      </c>
      <c r="U5" s="57"/>
      <c r="V5" s="57"/>
      <c r="AB5" s="47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</row>
    <row r="6" spans="1:53" x14ac:dyDescent="0.25">
      <c r="A6" s="83" t="s">
        <v>95</v>
      </c>
      <c r="B6" s="84"/>
      <c r="C6" s="84"/>
      <c r="D6" s="84"/>
      <c r="E6" s="84"/>
      <c r="F6" s="84"/>
      <c r="G6" s="85"/>
      <c r="H6" s="73"/>
      <c r="I6" s="73"/>
      <c r="J6" s="80" t="s">
        <v>96</v>
      </c>
      <c r="K6" s="82"/>
      <c r="M6" s="14" t="s">
        <v>31</v>
      </c>
      <c r="N6" s="15" t="s">
        <v>94</v>
      </c>
      <c r="O6" s="8"/>
      <c r="P6" s="8"/>
      <c r="Q6" s="8"/>
      <c r="R6" s="1"/>
      <c r="S6" s="28"/>
      <c r="T6" s="29"/>
      <c r="U6" s="29"/>
      <c r="V6" s="29"/>
      <c r="AB6" s="47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</row>
    <row r="7" spans="1:53" x14ac:dyDescent="0.25">
      <c r="A7" s="1"/>
      <c r="B7" s="16" t="s">
        <v>97</v>
      </c>
      <c r="C7" s="16" t="s">
        <v>98</v>
      </c>
      <c r="D7" s="16" t="s">
        <v>99</v>
      </c>
      <c r="E7" s="16" t="s">
        <v>100</v>
      </c>
      <c r="F7" s="16" t="s">
        <v>101</v>
      </c>
      <c r="G7" s="16" t="s">
        <v>102</v>
      </c>
      <c r="H7" s="74"/>
      <c r="I7" s="74"/>
      <c r="J7" s="16" t="s">
        <v>103</v>
      </c>
      <c r="K7" s="16" t="s">
        <v>104</v>
      </c>
      <c r="M7" s="7"/>
      <c r="N7" s="8"/>
      <c r="O7" s="8"/>
      <c r="P7" s="8"/>
      <c r="Q7" s="8"/>
      <c r="R7" s="1"/>
      <c r="S7" s="28" t="s">
        <v>33</v>
      </c>
      <c r="T7" s="29"/>
      <c r="U7" s="29"/>
      <c r="V7" s="29"/>
      <c r="Y7" s="1"/>
      <c r="Z7" s="1"/>
      <c r="AA7" s="16" t="s">
        <v>275</v>
      </c>
      <c r="AB7" s="16" t="s">
        <v>276</v>
      </c>
      <c r="AD7" s="70" t="s">
        <v>239</v>
      </c>
      <c r="AE7" s="70"/>
    </row>
    <row r="8" spans="1:53" ht="15.75" thickBot="1" x14ac:dyDescent="0.3">
      <c r="A8" s="16" t="s">
        <v>105</v>
      </c>
      <c r="B8" s="17">
        <v>139</v>
      </c>
      <c r="C8" s="17">
        <v>146</v>
      </c>
      <c r="D8" s="17">
        <v>129</v>
      </c>
      <c r="E8" s="17">
        <v>189</v>
      </c>
      <c r="F8" s="17">
        <v>97</v>
      </c>
      <c r="G8" s="17">
        <v>143</v>
      </c>
      <c r="H8" s="74"/>
      <c r="I8" s="74"/>
      <c r="J8" s="16" t="s">
        <v>106</v>
      </c>
      <c r="K8" s="18">
        <v>27210</v>
      </c>
      <c r="M8" s="14" t="s">
        <v>107</v>
      </c>
      <c r="N8" s="8" t="s">
        <v>108</v>
      </c>
      <c r="O8" s="8"/>
      <c r="P8" s="8"/>
      <c r="Q8" s="8"/>
      <c r="R8" s="1"/>
      <c r="S8" s="28" t="s">
        <v>25</v>
      </c>
      <c r="T8" s="29">
        <v>3.8E-3</v>
      </c>
      <c r="U8" s="29"/>
      <c r="V8" s="29"/>
      <c r="Y8" s="71" t="s">
        <v>221</v>
      </c>
      <c r="Z8" s="29">
        <v>27210</v>
      </c>
      <c r="AA8" s="1">
        <f>AVERAGE(Z8:Z13)</f>
        <v>29321.5</v>
      </c>
      <c r="AB8" s="1">
        <f>STDEV(Z8:Z13)</f>
        <v>4322.1116019834562</v>
      </c>
      <c r="AC8" s="55" t="s">
        <v>266</v>
      </c>
      <c r="AR8" s="69" t="s">
        <v>278</v>
      </c>
      <c r="AS8" s="69"/>
      <c r="AT8" s="70" t="s">
        <v>239</v>
      </c>
      <c r="AU8" s="70"/>
      <c r="AV8" s="70"/>
    </row>
    <row r="9" spans="1:53" ht="15.75" thickBot="1" x14ac:dyDescent="0.3">
      <c r="A9" s="16" t="s">
        <v>109</v>
      </c>
      <c r="B9" s="19">
        <v>281</v>
      </c>
      <c r="C9" s="19">
        <v>348</v>
      </c>
      <c r="D9" s="19">
        <v>253</v>
      </c>
      <c r="E9" s="19">
        <v>265</v>
      </c>
      <c r="F9" s="19">
        <v>244</v>
      </c>
      <c r="G9" s="19">
        <v>269</v>
      </c>
      <c r="H9" s="74"/>
      <c r="I9" s="74"/>
      <c r="J9" s="20" t="s">
        <v>110</v>
      </c>
      <c r="K9" s="21">
        <v>38130</v>
      </c>
      <c r="M9" s="7"/>
      <c r="N9" s="8"/>
      <c r="O9" s="8"/>
      <c r="P9" s="8"/>
      <c r="Q9" s="8"/>
      <c r="R9" s="1"/>
      <c r="S9" s="28" t="s">
        <v>34</v>
      </c>
      <c r="T9" s="29" t="s">
        <v>35</v>
      </c>
      <c r="U9" s="29"/>
      <c r="V9" s="29"/>
      <c r="Y9" s="71"/>
      <c r="Z9" s="51">
        <v>38130</v>
      </c>
      <c r="AA9" s="1"/>
      <c r="AB9" s="1"/>
      <c r="AC9" s="55"/>
      <c r="AD9" s="41" t="s">
        <v>240</v>
      </c>
      <c r="AE9" s="41" t="s">
        <v>241</v>
      </c>
      <c r="AF9" s="41" t="s">
        <v>242</v>
      </c>
      <c r="AG9" s="41" t="s">
        <v>243</v>
      </c>
      <c r="AH9" s="41" t="s">
        <v>12</v>
      </c>
      <c r="AI9" s="41" t="s">
        <v>16</v>
      </c>
      <c r="AJ9" s="41" t="s">
        <v>17</v>
      </c>
      <c r="AK9" s="41" t="s">
        <v>244</v>
      </c>
      <c r="AR9" s="69"/>
      <c r="AS9" s="69"/>
    </row>
    <row r="10" spans="1:53" ht="15.75" thickBot="1" x14ac:dyDescent="0.3">
      <c r="A10" s="16" t="s">
        <v>111</v>
      </c>
      <c r="B10" s="19">
        <v>309</v>
      </c>
      <c r="C10" s="19">
        <v>442</v>
      </c>
      <c r="D10" s="19">
        <v>283</v>
      </c>
      <c r="E10" s="19">
        <v>234</v>
      </c>
      <c r="F10" s="19">
        <v>316</v>
      </c>
      <c r="G10" s="19">
        <v>364</v>
      </c>
      <c r="H10" s="74"/>
      <c r="I10" s="74"/>
      <c r="J10" s="16" t="s">
        <v>112</v>
      </c>
      <c r="K10" s="18">
        <v>27878</v>
      </c>
      <c r="M10" s="7" t="s">
        <v>113</v>
      </c>
      <c r="N10" s="8" t="s">
        <v>114</v>
      </c>
      <c r="O10" s="8" t="s">
        <v>25</v>
      </c>
      <c r="P10" s="8"/>
      <c r="Q10" s="8"/>
      <c r="R10" s="1"/>
      <c r="S10" s="28" t="s">
        <v>27</v>
      </c>
      <c r="T10" s="29" t="s">
        <v>78</v>
      </c>
      <c r="U10" s="29"/>
      <c r="V10" s="29"/>
      <c r="Y10" s="71"/>
      <c r="Z10" s="29">
        <v>27773</v>
      </c>
      <c r="AA10" s="1"/>
      <c r="AB10" s="1"/>
      <c r="AC10" s="55"/>
      <c r="AD10" s="42" t="s">
        <v>245</v>
      </c>
      <c r="AE10" s="43">
        <v>6</v>
      </c>
      <c r="AF10" s="43">
        <v>0</v>
      </c>
      <c r="AG10" s="43">
        <v>6</v>
      </c>
      <c r="AH10" s="44">
        <v>27210</v>
      </c>
      <c r="AI10" s="44">
        <v>38130</v>
      </c>
      <c r="AJ10" s="44">
        <v>29321.5</v>
      </c>
      <c r="AK10" s="44">
        <v>4322.1116019834562</v>
      </c>
      <c r="AR10" s="69"/>
      <c r="AS10" s="69"/>
      <c r="AT10" s="41" t="s">
        <v>240</v>
      </c>
      <c r="AU10" s="41" t="s">
        <v>241</v>
      </c>
      <c r="AV10" s="41" t="s">
        <v>242</v>
      </c>
      <c r="AW10" s="41" t="s">
        <v>243</v>
      </c>
      <c r="AX10" s="41" t="s">
        <v>12</v>
      </c>
      <c r="AY10" s="41" t="s">
        <v>16</v>
      </c>
      <c r="AZ10" s="41" t="s">
        <v>17</v>
      </c>
      <c r="BA10" s="41" t="s">
        <v>244</v>
      </c>
    </row>
    <row r="11" spans="1:53" ht="15.75" thickBot="1" x14ac:dyDescent="0.3">
      <c r="A11" s="16" t="s">
        <v>115</v>
      </c>
      <c r="B11" s="19">
        <v>220</v>
      </c>
      <c r="C11" s="19">
        <v>384</v>
      </c>
      <c r="D11" s="19">
        <v>256</v>
      </c>
      <c r="E11" s="19">
        <v>233</v>
      </c>
      <c r="F11" s="19">
        <v>275</v>
      </c>
      <c r="G11" s="19">
        <v>260</v>
      </c>
      <c r="H11" s="74"/>
      <c r="I11" s="74"/>
      <c r="J11" s="16" t="s">
        <v>116</v>
      </c>
      <c r="K11" s="18">
        <v>27540</v>
      </c>
      <c r="M11" s="7" t="s">
        <v>117</v>
      </c>
      <c r="N11" s="8">
        <v>6.35</v>
      </c>
      <c r="O11" s="8" t="s">
        <v>54</v>
      </c>
      <c r="P11" s="8"/>
      <c r="Q11" s="8"/>
      <c r="R11" s="1"/>
      <c r="S11" s="28" t="s">
        <v>37</v>
      </c>
      <c r="T11" s="29" t="s">
        <v>38</v>
      </c>
      <c r="U11" s="29"/>
      <c r="V11" s="29"/>
      <c r="Y11" s="71"/>
      <c r="Z11" s="29">
        <v>27540</v>
      </c>
      <c r="AA11" s="1"/>
      <c r="AB11" s="1"/>
      <c r="AC11" s="55"/>
      <c r="AR11" s="69"/>
      <c r="AS11" s="69"/>
      <c r="AT11" s="42" t="s">
        <v>245</v>
      </c>
      <c r="AU11" s="43">
        <v>5</v>
      </c>
      <c r="AV11" s="43">
        <v>0</v>
      </c>
      <c r="AW11" s="43">
        <v>5</v>
      </c>
      <c r="AX11" s="44">
        <v>27210</v>
      </c>
      <c r="AY11" s="44">
        <v>27878</v>
      </c>
      <c r="AZ11" s="44">
        <v>27559.8</v>
      </c>
      <c r="BA11" s="44">
        <v>271.86246522828412</v>
      </c>
    </row>
    <row r="12" spans="1:53" x14ac:dyDescent="0.25">
      <c r="A12" s="16" t="s">
        <v>118</v>
      </c>
      <c r="B12" s="19">
        <v>190</v>
      </c>
      <c r="C12" s="19">
        <v>240</v>
      </c>
      <c r="D12" s="19">
        <v>201</v>
      </c>
      <c r="E12" s="19">
        <v>232</v>
      </c>
      <c r="F12" s="19">
        <v>215</v>
      </c>
      <c r="G12" s="19">
        <v>140</v>
      </c>
      <c r="H12" s="74"/>
      <c r="I12" s="74"/>
      <c r="J12" s="16" t="s">
        <v>119</v>
      </c>
      <c r="K12" s="22">
        <v>27773</v>
      </c>
      <c r="M12" s="7" t="s">
        <v>120</v>
      </c>
      <c r="N12" s="8">
        <v>38.17</v>
      </c>
      <c r="O12" s="8" t="s">
        <v>54</v>
      </c>
      <c r="P12" s="8"/>
      <c r="Q12" s="8"/>
      <c r="R12" s="1"/>
      <c r="S12" s="28" t="s">
        <v>39</v>
      </c>
      <c r="T12" s="29">
        <v>5</v>
      </c>
      <c r="U12" s="29"/>
      <c r="V12" s="29"/>
      <c r="Y12" s="71"/>
      <c r="Z12" s="29">
        <v>27878</v>
      </c>
      <c r="AA12" s="1"/>
      <c r="AB12" s="1"/>
      <c r="AC12" s="55"/>
      <c r="AR12" s="69"/>
      <c r="AS12" s="69"/>
    </row>
    <row r="13" spans="1:53" x14ac:dyDescent="0.25">
      <c r="A13" s="16" t="s">
        <v>121</v>
      </c>
      <c r="B13" s="19">
        <v>180</v>
      </c>
      <c r="C13" s="19">
        <v>210</v>
      </c>
      <c r="D13" s="19">
        <v>180</v>
      </c>
      <c r="E13" s="19">
        <v>211</v>
      </c>
      <c r="F13" s="19">
        <v>112</v>
      </c>
      <c r="G13" s="19">
        <v>140</v>
      </c>
      <c r="H13" s="75"/>
      <c r="I13" s="75"/>
      <c r="J13" s="16" t="s">
        <v>122</v>
      </c>
      <c r="K13" s="18">
        <v>27398</v>
      </c>
      <c r="M13" s="7" t="s">
        <v>123</v>
      </c>
      <c r="N13" s="8">
        <v>26.79</v>
      </c>
      <c r="O13" s="8" t="s">
        <v>54</v>
      </c>
      <c r="P13" s="8"/>
      <c r="Q13" s="8"/>
      <c r="R13" s="1"/>
      <c r="S13" s="28" t="s">
        <v>40</v>
      </c>
      <c r="T13" s="29">
        <v>15.5</v>
      </c>
      <c r="U13" s="29"/>
      <c r="V13" s="29"/>
      <c r="Y13" s="71"/>
      <c r="Z13" s="29">
        <v>27398</v>
      </c>
      <c r="AA13" s="1"/>
      <c r="AB13" s="1"/>
      <c r="AC13" s="55"/>
      <c r="AD13" s="70" t="s">
        <v>258</v>
      </c>
      <c r="AE13" s="70"/>
      <c r="AF13" s="70"/>
      <c r="AR13" s="69"/>
      <c r="AS13" s="69"/>
    </row>
    <row r="14" spans="1:53" ht="15.75" thickBot="1" x14ac:dyDescent="0.3">
      <c r="A14" s="59" t="s">
        <v>0</v>
      </c>
      <c r="B14" s="78"/>
      <c r="C14" s="78"/>
      <c r="D14" s="78"/>
      <c r="E14" s="78"/>
      <c r="F14" s="78"/>
      <c r="G14" s="79"/>
      <c r="H14" s="1"/>
      <c r="I14" s="1"/>
      <c r="M14" s="7" t="s">
        <v>124</v>
      </c>
      <c r="N14" s="8">
        <v>17.476500000000001</v>
      </c>
      <c r="O14" s="8" t="s">
        <v>54</v>
      </c>
      <c r="P14" s="8"/>
      <c r="Q14" s="8"/>
      <c r="R14" s="1"/>
      <c r="S14" s="28"/>
      <c r="T14" s="29"/>
      <c r="U14" s="29"/>
      <c r="V14" s="29"/>
      <c r="Y14" s="1"/>
      <c r="Z14" s="1"/>
      <c r="AA14" s="16" t="s">
        <v>275</v>
      </c>
      <c r="AB14" s="16" t="s">
        <v>276</v>
      </c>
      <c r="AC14" s="55"/>
      <c r="AR14" s="69"/>
      <c r="AS14" s="69"/>
      <c r="AT14" s="70" t="s">
        <v>258</v>
      </c>
      <c r="AU14" s="70"/>
      <c r="AV14" s="70"/>
    </row>
    <row r="15" spans="1:53" ht="15.75" thickBot="1" x14ac:dyDescent="0.3">
      <c r="A15" s="1"/>
      <c r="B15" s="16" t="s">
        <v>125</v>
      </c>
      <c r="C15" s="16" t="s">
        <v>126</v>
      </c>
      <c r="D15" s="16" t="s">
        <v>127</v>
      </c>
      <c r="E15" s="16" t="s">
        <v>128</v>
      </c>
      <c r="F15" s="16" t="s">
        <v>129</v>
      </c>
      <c r="G15" s="16" t="s">
        <v>130</v>
      </c>
      <c r="H15" s="73"/>
      <c r="I15" s="73"/>
      <c r="J15" s="76" t="s">
        <v>131</v>
      </c>
      <c r="K15" s="77"/>
      <c r="M15" s="7"/>
      <c r="N15" s="8"/>
      <c r="O15" s="8"/>
      <c r="P15" s="8"/>
      <c r="Q15" s="8"/>
      <c r="R15" s="1"/>
      <c r="S15" s="28" t="s">
        <v>41</v>
      </c>
      <c r="T15" s="29" t="s">
        <v>42</v>
      </c>
      <c r="U15" s="29" t="s">
        <v>43</v>
      </c>
      <c r="V15" s="29" t="s">
        <v>44</v>
      </c>
      <c r="Y15" s="71" t="s">
        <v>0</v>
      </c>
      <c r="Z15" s="29">
        <v>15585</v>
      </c>
      <c r="AA15" s="1">
        <f>AVERAGE(Z15:Z20)</f>
        <v>22595.333333333332</v>
      </c>
      <c r="AB15" s="1">
        <f>STDEV(Z15:Z20)</f>
        <v>9065.9390614909098</v>
      </c>
      <c r="AC15" s="55"/>
      <c r="AD15" s="45" t="s">
        <v>29</v>
      </c>
      <c r="AE15" s="46">
        <v>0.55140354134357839</v>
      </c>
      <c r="AR15" s="69"/>
      <c r="AS15" s="69"/>
    </row>
    <row r="16" spans="1:53" x14ac:dyDescent="0.25">
      <c r="A16" s="16" t="s">
        <v>105</v>
      </c>
      <c r="B16" s="19">
        <v>76</v>
      </c>
      <c r="C16" s="19">
        <v>85</v>
      </c>
      <c r="D16" s="19">
        <v>79</v>
      </c>
      <c r="E16" s="19">
        <v>108</v>
      </c>
      <c r="F16" s="19">
        <v>65</v>
      </c>
      <c r="G16" s="19">
        <v>122</v>
      </c>
      <c r="H16" s="74"/>
      <c r="I16" s="74"/>
      <c r="J16" s="16" t="s">
        <v>125</v>
      </c>
      <c r="K16" s="1">
        <v>15585</v>
      </c>
      <c r="M16" s="7" t="s">
        <v>113</v>
      </c>
      <c r="N16" s="8" t="s">
        <v>27</v>
      </c>
      <c r="O16" s="8" t="s">
        <v>132</v>
      </c>
      <c r="P16" s="8"/>
      <c r="Q16" s="8"/>
      <c r="R16" s="1"/>
      <c r="S16" s="28" t="s">
        <v>81</v>
      </c>
      <c r="T16" s="29">
        <v>7.8330000000000002</v>
      </c>
      <c r="U16" s="29" t="s">
        <v>46</v>
      </c>
      <c r="V16" s="29" t="s">
        <v>47</v>
      </c>
      <c r="Y16" s="71"/>
      <c r="Z16" s="29">
        <v>16343</v>
      </c>
      <c r="AA16" s="1"/>
      <c r="AB16" s="1"/>
      <c r="AC16" s="55"/>
      <c r="AD16" s="47" t="s">
        <v>247</v>
      </c>
      <c r="AE16" s="48">
        <v>1.1366906418950305E-4</v>
      </c>
      <c r="AR16" s="69"/>
      <c r="AS16" s="69"/>
      <c r="AT16" s="45" t="s">
        <v>29</v>
      </c>
      <c r="AU16" s="46">
        <v>0.96631583796193044</v>
      </c>
    </row>
    <row r="17" spans="1:50" ht="15.75" thickBot="1" x14ac:dyDescent="0.3">
      <c r="A17" s="1" t="s">
        <v>109</v>
      </c>
      <c r="B17" s="19">
        <v>189</v>
      </c>
      <c r="C17" s="19">
        <v>216</v>
      </c>
      <c r="D17" s="19">
        <v>259</v>
      </c>
      <c r="E17" s="19">
        <v>274</v>
      </c>
      <c r="F17" s="19">
        <v>146</v>
      </c>
      <c r="G17" s="19">
        <v>237</v>
      </c>
      <c r="H17" s="74"/>
      <c r="I17" s="74"/>
      <c r="J17" s="16" t="s">
        <v>126</v>
      </c>
      <c r="K17" s="1">
        <v>16343</v>
      </c>
      <c r="M17" s="7" t="s">
        <v>117</v>
      </c>
      <c r="N17" s="8" t="s">
        <v>36</v>
      </c>
      <c r="O17" s="8" t="s">
        <v>38</v>
      </c>
      <c r="P17" s="8"/>
      <c r="Q17" s="8"/>
      <c r="R17" s="1"/>
      <c r="S17" s="28" t="s">
        <v>82</v>
      </c>
      <c r="T17" s="29">
        <v>10</v>
      </c>
      <c r="U17" s="29" t="s">
        <v>46</v>
      </c>
      <c r="V17" s="29" t="s">
        <v>47</v>
      </c>
      <c r="Y17" s="71"/>
      <c r="Z17" s="29">
        <v>22088</v>
      </c>
      <c r="AA17" s="1"/>
      <c r="AB17" s="1"/>
      <c r="AC17" s="55"/>
      <c r="AD17" s="49" t="s">
        <v>248</v>
      </c>
      <c r="AE17" s="50">
        <v>0.05</v>
      </c>
      <c r="AR17" s="69"/>
      <c r="AS17" s="69"/>
      <c r="AT17" s="47" t="s">
        <v>247</v>
      </c>
      <c r="AU17" s="48">
        <v>0.85112321863871798</v>
      </c>
    </row>
    <row r="18" spans="1:50" ht="15.75" thickBot="1" x14ac:dyDescent="0.3">
      <c r="A18" s="1" t="s">
        <v>133</v>
      </c>
      <c r="B18" s="19">
        <v>156</v>
      </c>
      <c r="C18" s="19">
        <v>240</v>
      </c>
      <c r="D18" s="19">
        <v>228</v>
      </c>
      <c r="E18" s="19">
        <v>350</v>
      </c>
      <c r="F18" s="19">
        <v>176</v>
      </c>
      <c r="G18" s="19">
        <v>471</v>
      </c>
      <c r="H18" s="74"/>
      <c r="I18" s="74"/>
      <c r="J18" s="16" t="s">
        <v>127</v>
      </c>
      <c r="K18" s="1">
        <v>22088</v>
      </c>
      <c r="M18" s="7" t="s">
        <v>120</v>
      </c>
      <c r="N18" s="8" t="s">
        <v>36</v>
      </c>
      <c r="O18" s="8" t="s">
        <v>38</v>
      </c>
      <c r="P18" s="8"/>
      <c r="Q18" s="8"/>
      <c r="R18" s="1"/>
      <c r="S18" s="28" t="s">
        <v>83</v>
      </c>
      <c r="T18" s="29">
        <v>16.5</v>
      </c>
      <c r="U18" s="29" t="s">
        <v>38</v>
      </c>
      <c r="V18" s="29" t="s">
        <v>76</v>
      </c>
      <c r="Y18" s="71"/>
      <c r="Z18" s="29">
        <v>32100</v>
      </c>
      <c r="AA18" s="1"/>
      <c r="AB18" s="1"/>
      <c r="AC18" s="55"/>
      <c r="AR18" s="69"/>
      <c r="AS18" s="69"/>
      <c r="AT18" s="49" t="s">
        <v>248</v>
      </c>
      <c r="AU18" s="50">
        <v>0.05</v>
      </c>
    </row>
    <row r="19" spans="1:50" x14ac:dyDescent="0.25">
      <c r="A19" s="1" t="s">
        <v>134</v>
      </c>
      <c r="B19" s="19">
        <v>152</v>
      </c>
      <c r="C19" s="19">
        <v>108</v>
      </c>
      <c r="D19" s="19">
        <v>200</v>
      </c>
      <c r="E19" s="19">
        <v>290</v>
      </c>
      <c r="F19" s="19">
        <v>126</v>
      </c>
      <c r="G19" s="19">
        <v>384</v>
      </c>
      <c r="H19" s="74"/>
      <c r="I19" s="74"/>
      <c r="J19" s="16" t="s">
        <v>128</v>
      </c>
      <c r="K19" s="1">
        <v>32100</v>
      </c>
      <c r="M19" s="7" t="s">
        <v>123</v>
      </c>
      <c r="N19" s="8" t="s">
        <v>36</v>
      </c>
      <c r="O19" s="8" t="s">
        <v>38</v>
      </c>
      <c r="P19" s="8"/>
      <c r="Q19" s="8"/>
      <c r="R19" s="1"/>
      <c r="S19" s="28" t="s">
        <v>223</v>
      </c>
      <c r="T19" s="29">
        <v>17.329999999999998</v>
      </c>
      <c r="U19" s="29" t="s">
        <v>38</v>
      </c>
      <c r="V19" s="29" t="s">
        <v>78</v>
      </c>
      <c r="Y19" s="71"/>
      <c r="Z19" s="29">
        <v>14168</v>
      </c>
      <c r="AA19" s="1"/>
      <c r="AB19" s="1"/>
      <c r="AC19" s="55"/>
      <c r="AD19" s="21" t="s">
        <v>249</v>
      </c>
      <c r="AR19" s="69"/>
      <c r="AS19" s="69"/>
    </row>
    <row r="20" spans="1:50" x14ac:dyDescent="0.25">
      <c r="A20" s="1" t="s">
        <v>135</v>
      </c>
      <c r="B20" s="19">
        <v>95</v>
      </c>
      <c r="C20" s="19">
        <v>85</v>
      </c>
      <c r="D20" s="19">
        <v>158</v>
      </c>
      <c r="E20" s="19">
        <v>249</v>
      </c>
      <c r="F20" s="19">
        <v>93</v>
      </c>
      <c r="G20" s="19">
        <v>189</v>
      </c>
      <c r="H20" s="74"/>
      <c r="I20" s="74"/>
      <c r="J20" s="16" t="s">
        <v>129</v>
      </c>
      <c r="K20" s="1">
        <v>14168</v>
      </c>
      <c r="M20" s="7" t="s">
        <v>124</v>
      </c>
      <c r="N20" s="8" t="s">
        <v>36</v>
      </c>
      <c r="O20" s="8" t="s">
        <v>38</v>
      </c>
      <c r="P20" s="8"/>
      <c r="Q20" s="8"/>
      <c r="R20" s="1"/>
      <c r="S20" s="28" t="s">
        <v>50</v>
      </c>
      <c r="T20" s="29">
        <v>2.1669999999999998</v>
      </c>
      <c r="U20" s="29" t="s">
        <v>46</v>
      </c>
      <c r="V20" s="29" t="s">
        <v>47</v>
      </c>
      <c r="Y20" s="71"/>
      <c r="Z20" s="29">
        <v>35288</v>
      </c>
      <c r="AA20" s="1"/>
      <c r="AB20" s="1"/>
      <c r="AC20" s="55"/>
      <c r="AD20" s="21" t="s">
        <v>250</v>
      </c>
      <c r="AR20" s="69"/>
      <c r="AS20" s="69"/>
      <c r="AT20" s="21" t="s">
        <v>249</v>
      </c>
    </row>
    <row r="21" spans="1:50" ht="26.25" customHeight="1" x14ac:dyDescent="0.25">
      <c r="A21" s="1" t="s">
        <v>136</v>
      </c>
      <c r="B21" s="19">
        <v>84</v>
      </c>
      <c r="C21" s="19">
        <v>85</v>
      </c>
      <c r="D21" s="19">
        <v>116</v>
      </c>
      <c r="E21" s="19">
        <v>209</v>
      </c>
      <c r="F21" s="19">
        <v>64</v>
      </c>
      <c r="G21" s="19">
        <v>202</v>
      </c>
      <c r="H21" s="75"/>
      <c r="I21" s="75"/>
      <c r="J21" s="16" t="s">
        <v>130</v>
      </c>
      <c r="K21" s="1">
        <v>35288</v>
      </c>
      <c r="M21" s="7"/>
      <c r="N21" s="8"/>
      <c r="O21" s="8"/>
      <c r="P21" s="8"/>
      <c r="Q21" s="8"/>
      <c r="R21" s="1"/>
      <c r="S21" s="28" t="s">
        <v>84</v>
      </c>
      <c r="T21" s="29">
        <v>8.6669999999999998</v>
      </c>
      <c r="U21" s="29" t="s">
        <v>46</v>
      </c>
      <c r="V21" s="29" t="s">
        <v>47</v>
      </c>
      <c r="Y21" s="1"/>
      <c r="Z21" s="1"/>
      <c r="AA21" s="16" t="s">
        <v>275</v>
      </c>
      <c r="AB21" s="16" t="s">
        <v>276</v>
      </c>
      <c r="AC21" s="55"/>
      <c r="AD21" s="21" t="s">
        <v>251</v>
      </c>
      <c r="AR21" s="69"/>
      <c r="AS21" s="69"/>
      <c r="AT21" s="21" t="s">
        <v>250</v>
      </c>
    </row>
    <row r="22" spans="1:50" x14ac:dyDescent="0.25">
      <c r="A22" s="59" t="s">
        <v>1</v>
      </c>
      <c r="B22" s="78"/>
      <c r="C22" s="78"/>
      <c r="D22" s="78"/>
      <c r="E22" s="78"/>
      <c r="F22" s="78"/>
      <c r="G22" s="79"/>
      <c r="H22" s="1"/>
      <c r="I22" s="1"/>
      <c r="J22" s="1"/>
      <c r="K22" s="1"/>
      <c r="M22" s="7" t="s">
        <v>113</v>
      </c>
      <c r="N22" s="8" t="s">
        <v>137</v>
      </c>
      <c r="O22" s="8" t="s">
        <v>138</v>
      </c>
      <c r="P22" s="8" t="s">
        <v>139</v>
      </c>
      <c r="Q22" s="8" t="s">
        <v>56</v>
      </c>
      <c r="R22" s="1"/>
      <c r="S22" s="28" t="s">
        <v>224</v>
      </c>
      <c r="T22" s="29">
        <v>9.5</v>
      </c>
      <c r="U22" s="29" t="s">
        <v>46</v>
      </c>
      <c r="V22" s="29" t="s">
        <v>47</v>
      </c>
      <c r="Y22" s="71" t="s">
        <v>1</v>
      </c>
      <c r="Z22" s="29">
        <v>15173</v>
      </c>
      <c r="AA22" s="1">
        <f>AVERAGE(Z22:Z27)</f>
        <v>17732.833333333332</v>
      </c>
      <c r="AB22" s="1">
        <f>STDEV(Z22:Z27)</f>
        <v>2713.9046716247517</v>
      </c>
      <c r="AC22" s="55"/>
      <c r="AD22" s="21" t="s">
        <v>267</v>
      </c>
      <c r="AR22" s="69"/>
      <c r="AS22" s="69"/>
      <c r="AT22" s="21" t="s">
        <v>251</v>
      </c>
    </row>
    <row r="23" spans="1:50" x14ac:dyDescent="0.25">
      <c r="A23" s="1"/>
      <c r="B23" s="23" t="s">
        <v>140</v>
      </c>
      <c r="C23" s="24" t="s">
        <v>141</v>
      </c>
      <c r="D23" s="24" t="s">
        <v>142</v>
      </c>
      <c r="E23" s="24" t="s">
        <v>143</v>
      </c>
      <c r="F23" s="24" t="s">
        <v>279</v>
      </c>
      <c r="G23" s="25" t="s">
        <v>151</v>
      </c>
      <c r="H23" s="1"/>
      <c r="I23" s="1"/>
      <c r="J23" s="59" t="s">
        <v>144</v>
      </c>
      <c r="K23" s="79"/>
      <c r="M23" s="7" t="s">
        <v>117</v>
      </c>
      <c r="N23" s="8">
        <v>20</v>
      </c>
      <c r="O23" s="8">
        <v>70470</v>
      </c>
      <c r="P23" s="8">
        <v>3524</v>
      </c>
      <c r="Q23" s="8">
        <v>3.54</v>
      </c>
      <c r="R23" s="1"/>
      <c r="S23" s="28" t="s">
        <v>85</v>
      </c>
      <c r="T23" s="29">
        <v>6.5</v>
      </c>
      <c r="U23" s="29" t="s">
        <v>46</v>
      </c>
      <c r="V23" s="29" t="s">
        <v>47</v>
      </c>
      <c r="Y23" s="71"/>
      <c r="Z23" s="29">
        <v>17535</v>
      </c>
      <c r="AA23" s="1"/>
      <c r="AB23" s="1"/>
      <c r="AC23" s="55"/>
      <c r="AD23" s="21" t="s">
        <v>268</v>
      </c>
      <c r="AR23" s="69"/>
      <c r="AS23" s="69"/>
      <c r="AT23" s="21" t="s">
        <v>252</v>
      </c>
    </row>
    <row r="24" spans="1:50" x14ac:dyDescent="0.25">
      <c r="A24" s="16" t="s">
        <v>145</v>
      </c>
      <c r="B24" s="17">
        <v>92</v>
      </c>
      <c r="C24" s="17">
        <v>115</v>
      </c>
      <c r="D24" s="17">
        <v>78</v>
      </c>
      <c r="E24" s="17">
        <v>120</v>
      </c>
      <c r="F24" s="17">
        <v>67</v>
      </c>
      <c r="G24" s="17">
        <v>107</v>
      </c>
      <c r="H24" s="73"/>
      <c r="I24" s="73"/>
      <c r="J24" s="24" t="s">
        <v>146</v>
      </c>
      <c r="K24" s="1">
        <v>15173</v>
      </c>
      <c r="M24" s="7" t="s">
        <v>120</v>
      </c>
      <c r="N24" s="8">
        <v>5</v>
      </c>
      <c r="O24" s="8">
        <v>423600</v>
      </c>
      <c r="P24" s="8">
        <v>84730</v>
      </c>
      <c r="Q24" s="8">
        <v>85.12</v>
      </c>
      <c r="R24" s="1"/>
      <c r="S24" s="28" t="s">
        <v>225</v>
      </c>
      <c r="T24" s="29">
        <v>7.3330000000000002</v>
      </c>
      <c r="U24" s="29" t="s">
        <v>46</v>
      </c>
      <c r="V24" s="29" t="s">
        <v>47</v>
      </c>
      <c r="Y24" s="71"/>
      <c r="Z24" s="29">
        <v>16613</v>
      </c>
      <c r="AA24" s="1"/>
      <c r="AB24" s="1"/>
      <c r="AR24" s="69"/>
      <c r="AS24" s="69"/>
      <c r="AT24" s="21" t="s">
        <v>269</v>
      </c>
    </row>
    <row r="25" spans="1:50" x14ac:dyDescent="0.25">
      <c r="A25" s="1" t="s">
        <v>109</v>
      </c>
      <c r="B25" s="19">
        <v>197</v>
      </c>
      <c r="C25" s="19">
        <v>198</v>
      </c>
      <c r="D25" s="19">
        <v>251</v>
      </c>
      <c r="E25" s="19">
        <v>188</v>
      </c>
      <c r="F25" s="19">
        <v>186</v>
      </c>
      <c r="G25" s="19">
        <v>308</v>
      </c>
      <c r="H25" s="74"/>
      <c r="I25" s="74"/>
      <c r="J25" s="24" t="s">
        <v>147</v>
      </c>
      <c r="K25" s="1">
        <v>17535</v>
      </c>
      <c r="M25" s="7" t="s">
        <v>123</v>
      </c>
      <c r="N25" s="8">
        <v>4</v>
      </c>
      <c r="O25" s="8">
        <v>297300</v>
      </c>
      <c r="P25" s="8">
        <v>74320</v>
      </c>
      <c r="Q25" s="8">
        <v>9.58</v>
      </c>
      <c r="R25" s="1"/>
      <c r="S25" s="28" t="s">
        <v>226</v>
      </c>
      <c r="T25" s="29">
        <v>0.83330000000000004</v>
      </c>
      <c r="U25" s="29" t="s">
        <v>46</v>
      </c>
      <c r="V25" s="29" t="s">
        <v>47</v>
      </c>
      <c r="Y25" s="71"/>
      <c r="Z25" s="29">
        <v>18825</v>
      </c>
      <c r="AA25" s="1"/>
      <c r="AB25" s="1"/>
      <c r="AC25" s="69" t="s">
        <v>0</v>
      </c>
      <c r="AD25" s="70" t="s">
        <v>239</v>
      </c>
      <c r="AE25" s="70"/>
      <c r="AO25" s="55" t="s">
        <v>1</v>
      </c>
      <c r="AP25" s="55"/>
      <c r="AQ25" s="70" t="s">
        <v>239</v>
      </c>
      <c r="AR25" s="70"/>
    </row>
    <row r="26" spans="1:50" ht="15.75" thickBot="1" x14ac:dyDescent="0.3">
      <c r="A26" s="1" t="s">
        <v>111</v>
      </c>
      <c r="B26" s="19">
        <v>175</v>
      </c>
      <c r="C26" s="19">
        <v>183</v>
      </c>
      <c r="D26" s="19">
        <v>209</v>
      </c>
      <c r="E26" s="19">
        <v>242</v>
      </c>
      <c r="F26" s="19">
        <v>180</v>
      </c>
      <c r="G26" s="19">
        <v>284</v>
      </c>
      <c r="H26" s="74"/>
      <c r="I26" s="74"/>
      <c r="J26" s="24" t="s">
        <v>142</v>
      </c>
      <c r="K26" s="1">
        <v>16613</v>
      </c>
      <c r="M26" s="7" t="s">
        <v>124</v>
      </c>
      <c r="N26" s="8">
        <v>25</v>
      </c>
      <c r="O26" s="8">
        <v>193900</v>
      </c>
      <c r="P26" s="8">
        <v>7758</v>
      </c>
      <c r="Q26" s="8">
        <v>7.7939999999999996</v>
      </c>
      <c r="R26" s="1"/>
      <c r="S26" s="68" t="s">
        <v>228</v>
      </c>
      <c r="T26" s="68"/>
      <c r="U26" s="68"/>
      <c r="V26" s="68"/>
      <c r="Y26" s="71"/>
      <c r="Z26" s="29">
        <v>15668</v>
      </c>
      <c r="AA26" s="1"/>
      <c r="AB26" s="1"/>
      <c r="AC26" s="69"/>
      <c r="AO26" s="55"/>
      <c r="AP26" s="55"/>
    </row>
    <row r="27" spans="1:50" x14ac:dyDescent="0.25">
      <c r="A27" s="1" t="s">
        <v>115</v>
      </c>
      <c r="B27" s="19">
        <v>111</v>
      </c>
      <c r="C27" s="19">
        <v>149</v>
      </c>
      <c r="D27" s="19">
        <v>121</v>
      </c>
      <c r="E27" s="19">
        <v>151</v>
      </c>
      <c r="F27" s="19">
        <v>138</v>
      </c>
      <c r="G27" s="19">
        <v>174</v>
      </c>
      <c r="H27" s="74"/>
      <c r="I27" s="74"/>
      <c r="J27" s="24" t="s">
        <v>148</v>
      </c>
      <c r="K27" s="1">
        <v>18825</v>
      </c>
      <c r="M27" s="7" t="s">
        <v>149</v>
      </c>
      <c r="N27" s="8">
        <v>125</v>
      </c>
      <c r="O27" s="8">
        <v>124400</v>
      </c>
      <c r="P27" s="8">
        <v>995.4</v>
      </c>
      <c r="Q27" s="8"/>
      <c r="R27" s="1"/>
      <c r="S27" s="27" t="s">
        <v>31</v>
      </c>
      <c r="T27" s="57" t="s">
        <v>227</v>
      </c>
      <c r="U27" s="57"/>
      <c r="V27" s="57"/>
      <c r="W27" s="4"/>
      <c r="X27" s="4"/>
      <c r="Y27" s="71"/>
      <c r="Z27" s="29">
        <v>22583</v>
      </c>
      <c r="AA27" s="1"/>
      <c r="AB27" s="1"/>
      <c r="AC27" s="69"/>
      <c r="AD27" s="41" t="s">
        <v>240</v>
      </c>
      <c r="AE27" s="41" t="s">
        <v>241</v>
      </c>
      <c r="AF27" s="41" t="s">
        <v>242</v>
      </c>
      <c r="AG27" s="41" t="s">
        <v>243</v>
      </c>
      <c r="AH27" s="41" t="s">
        <v>12</v>
      </c>
      <c r="AI27" s="41" t="s">
        <v>16</v>
      </c>
      <c r="AJ27" s="41" t="s">
        <v>17</v>
      </c>
      <c r="AK27" s="41" t="s">
        <v>244</v>
      </c>
      <c r="AO27" s="55"/>
      <c r="AP27" s="55"/>
      <c r="AQ27" s="41" t="s">
        <v>240</v>
      </c>
      <c r="AR27" s="41" t="s">
        <v>241</v>
      </c>
      <c r="AS27" s="41" t="s">
        <v>242</v>
      </c>
      <c r="AT27" s="41" t="s">
        <v>243</v>
      </c>
      <c r="AU27" s="41" t="s">
        <v>12</v>
      </c>
      <c r="AV27" s="41" t="s">
        <v>16</v>
      </c>
      <c r="AW27" s="41" t="s">
        <v>17</v>
      </c>
      <c r="AX27" s="41" t="s">
        <v>244</v>
      </c>
    </row>
    <row r="28" spans="1:50" ht="15.75" thickBot="1" x14ac:dyDescent="0.3">
      <c r="A28" s="1" t="s">
        <v>118</v>
      </c>
      <c r="B28" s="19">
        <v>97</v>
      </c>
      <c r="C28" s="19">
        <v>123</v>
      </c>
      <c r="D28" s="19">
        <v>91</v>
      </c>
      <c r="E28" s="19">
        <v>121</v>
      </c>
      <c r="F28" s="19">
        <v>104</v>
      </c>
      <c r="G28" s="19">
        <v>130</v>
      </c>
      <c r="H28" s="74"/>
      <c r="I28" s="74"/>
      <c r="J28" s="24" t="s">
        <v>150</v>
      </c>
      <c r="K28" s="1">
        <v>15668</v>
      </c>
      <c r="M28" s="7"/>
      <c r="N28" s="8"/>
      <c r="O28" s="8"/>
      <c r="P28" s="8"/>
      <c r="Q28" s="8"/>
      <c r="R28" s="1"/>
      <c r="S28" s="5"/>
      <c r="T28" s="4"/>
      <c r="U28" s="4"/>
      <c r="V28" s="4"/>
      <c r="W28" s="4"/>
      <c r="X28" s="4"/>
      <c r="Y28" s="1"/>
      <c r="Z28" s="1"/>
      <c r="AA28" s="16" t="s">
        <v>275</v>
      </c>
      <c r="AB28" s="16" t="s">
        <v>276</v>
      </c>
      <c r="AC28" s="69"/>
      <c r="AD28" s="42" t="s">
        <v>245</v>
      </c>
      <c r="AE28" s="43">
        <v>6</v>
      </c>
      <c r="AF28" s="43">
        <v>0</v>
      </c>
      <c r="AG28" s="43">
        <v>6</v>
      </c>
      <c r="AH28" s="44">
        <v>14168</v>
      </c>
      <c r="AI28" s="44">
        <v>35288</v>
      </c>
      <c r="AJ28" s="44">
        <v>22595.333333333332</v>
      </c>
      <c r="AK28" s="44">
        <v>9065.9390614909098</v>
      </c>
      <c r="AO28" s="55"/>
      <c r="AP28" s="55"/>
      <c r="AQ28" s="42" t="s">
        <v>245</v>
      </c>
      <c r="AR28" s="43">
        <v>6</v>
      </c>
      <c r="AS28" s="43">
        <v>0</v>
      </c>
      <c r="AT28" s="43">
        <v>6</v>
      </c>
      <c r="AU28" s="44">
        <v>15173</v>
      </c>
      <c r="AV28" s="44">
        <v>22583</v>
      </c>
      <c r="AW28" s="44">
        <v>17732.833333333332</v>
      </c>
      <c r="AX28" s="44">
        <v>2713.9046716247544</v>
      </c>
    </row>
    <row r="29" spans="1:50" x14ac:dyDescent="0.25">
      <c r="A29" s="1" t="s">
        <v>121</v>
      </c>
      <c r="B29" s="19">
        <v>90</v>
      </c>
      <c r="C29" s="19">
        <v>95</v>
      </c>
      <c r="D29" s="19">
        <v>80</v>
      </c>
      <c r="E29" s="19">
        <v>100</v>
      </c>
      <c r="F29" s="19">
        <v>71</v>
      </c>
      <c r="G29" s="19">
        <v>110</v>
      </c>
      <c r="H29" s="75"/>
      <c r="I29" s="75"/>
      <c r="J29" s="24" t="s">
        <v>151</v>
      </c>
      <c r="K29" s="1">
        <v>22583</v>
      </c>
      <c r="M29" s="7" t="s">
        <v>152</v>
      </c>
      <c r="N29" s="8">
        <v>0</v>
      </c>
      <c r="O29" s="8"/>
      <c r="P29" s="8"/>
      <c r="Q29" s="8"/>
      <c r="R29" s="1"/>
      <c r="S29" s="5" t="s">
        <v>53</v>
      </c>
      <c r="T29" s="4"/>
      <c r="U29" s="4"/>
      <c r="V29" s="4"/>
      <c r="W29" s="4"/>
      <c r="X29" s="4"/>
      <c r="Y29" s="72" t="s">
        <v>255</v>
      </c>
      <c r="Z29" s="29">
        <v>15848</v>
      </c>
      <c r="AA29" s="1">
        <f>AVERAGE(Z29:Z34)</f>
        <v>14809</v>
      </c>
      <c r="AB29" s="1">
        <f>STDEV(Z29:Z34)</f>
        <v>3089.5254004458352</v>
      </c>
      <c r="AC29" s="69"/>
      <c r="AO29" s="55"/>
      <c r="AP29" s="55"/>
    </row>
    <row r="30" spans="1:50" x14ac:dyDescent="0.25">
      <c r="A30" s="59" t="s">
        <v>2</v>
      </c>
      <c r="B30" s="78"/>
      <c r="C30" s="78"/>
      <c r="D30" s="78"/>
      <c r="E30" s="78"/>
      <c r="F30" s="78"/>
      <c r="G30" s="79"/>
      <c r="H30" s="1"/>
      <c r="I30" s="1"/>
      <c r="M30" s="7"/>
      <c r="N30" s="8"/>
      <c r="O30" s="8"/>
      <c r="P30" s="8"/>
      <c r="Q30" s="8"/>
      <c r="R30" s="1"/>
      <c r="S30" s="5" t="s">
        <v>25</v>
      </c>
      <c r="T30" s="4" t="s">
        <v>54</v>
      </c>
      <c r="U30" s="4"/>
      <c r="V30" s="4"/>
      <c r="W30" s="4"/>
      <c r="X30" s="4"/>
      <c r="Y30" s="72"/>
      <c r="Z30" s="29">
        <v>15623</v>
      </c>
      <c r="AA30" s="1"/>
      <c r="AB30" s="1"/>
      <c r="AC30" s="69"/>
      <c r="AO30" s="55"/>
      <c r="AP30" s="55"/>
    </row>
    <row r="31" spans="1:50" x14ac:dyDescent="0.25">
      <c r="A31" s="1"/>
      <c r="B31" s="16" t="s">
        <v>153</v>
      </c>
      <c r="C31" s="16" t="s">
        <v>154</v>
      </c>
      <c r="D31" s="16" t="s">
        <v>155</v>
      </c>
      <c r="E31" s="16" t="s">
        <v>156</v>
      </c>
      <c r="F31" s="24" t="s">
        <v>157</v>
      </c>
      <c r="G31" s="24" t="s">
        <v>158</v>
      </c>
      <c r="H31" s="18"/>
      <c r="I31" s="1"/>
      <c r="J31" s="86" t="s">
        <v>159</v>
      </c>
      <c r="K31" s="87"/>
      <c r="M31" s="7" t="s">
        <v>160</v>
      </c>
      <c r="N31" s="8"/>
      <c r="O31" s="8"/>
      <c r="P31" s="8"/>
      <c r="Q31" s="8"/>
      <c r="R31" s="1"/>
      <c r="S31" s="5" t="s">
        <v>27</v>
      </c>
      <c r="T31" s="4" t="s">
        <v>36</v>
      </c>
      <c r="U31" s="4"/>
      <c r="V31" s="4"/>
      <c r="W31" s="4"/>
      <c r="X31" s="4"/>
      <c r="Y31" s="72"/>
      <c r="Z31" s="29">
        <v>14408</v>
      </c>
      <c r="AA31" s="1"/>
      <c r="AB31" s="1"/>
      <c r="AC31" s="69"/>
      <c r="AD31" s="70" t="s">
        <v>277</v>
      </c>
      <c r="AE31" s="70"/>
      <c r="AF31" s="70"/>
      <c r="AO31" s="55"/>
      <c r="AP31" s="55"/>
      <c r="AQ31" s="70" t="s">
        <v>260</v>
      </c>
      <c r="AR31" s="70"/>
      <c r="AS31" s="70"/>
    </row>
    <row r="32" spans="1:50" ht="15.75" thickBot="1" x14ac:dyDescent="0.3">
      <c r="A32" s="1" t="s">
        <v>105</v>
      </c>
      <c r="B32" s="19">
        <v>79</v>
      </c>
      <c r="C32" s="19">
        <v>83</v>
      </c>
      <c r="D32" s="19">
        <v>80</v>
      </c>
      <c r="E32" s="19">
        <v>71</v>
      </c>
      <c r="F32" s="19">
        <v>100</v>
      </c>
      <c r="G32" s="19">
        <v>67</v>
      </c>
      <c r="H32" s="1"/>
      <c r="I32" s="1"/>
      <c r="J32" s="20" t="s">
        <v>153</v>
      </c>
      <c r="K32" s="1">
        <v>15848</v>
      </c>
      <c r="M32" s="7"/>
      <c r="N32" s="8"/>
      <c r="O32" s="8"/>
      <c r="P32" s="8"/>
      <c r="Q32" s="8"/>
      <c r="R32" s="1"/>
      <c r="S32" s="5" t="s">
        <v>55</v>
      </c>
      <c r="T32" s="4" t="s">
        <v>38</v>
      </c>
      <c r="U32" s="4"/>
      <c r="V32" s="4"/>
      <c r="W32" s="4"/>
      <c r="X32" s="4"/>
      <c r="Y32" s="72"/>
      <c r="Z32" s="29">
        <v>13440</v>
      </c>
      <c r="AA32" s="1"/>
      <c r="AB32" s="1"/>
      <c r="AC32" s="69"/>
      <c r="AO32" s="55"/>
      <c r="AP32" s="55"/>
    </row>
    <row r="33" spans="1:50" x14ac:dyDescent="0.25">
      <c r="A33" s="1" t="s">
        <v>109</v>
      </c>
      <c r="B33" s="19">
        <v>164</v>
      </c>
      <c r="C33" s="19">
        <v>193</v>
      </c>
      <c r="D33" s="19">
        <v>209</v>
      </c>
      <c r="E33" s="19">
        <v>153</v>
      </c>
      <c r="F33" s="19">
        <v>250</v>
      </c>
      <c r="G33" s="19">
        <v>157</v>
      </c>
      <c r="H33" s="1"/>
      <c r="I33" s="1"/>
      <c r="J33" s="20" t="s">
        <v>161</v>
      </c>
      <c r="K33" s="1">
        <v>15623</v>
      </c>
      <c r="M33" s="14" t="s">
        <v>162</v>
      </c>
      <c r="N33" s="15"/>
      <c r="O33" s="8"/>
      <c r="P33" s="8"/>
      <c r="Q33" s="8"/>
      <c r="R33" s="1"/>
      <c r="S33" s="5" t="s">
        <v>39</v>
      </c>
      <c r="T33" s="4">
        <v>5</v>
      </c>
      <c r="U33" s="4"/>
      <c r="V33" s="4"/>
      <c r="W33" s="4"/>
      <c r="X33" s="4"/>
      <c r="Y33" s="72"/>
      <c r="Z33" s="29">
        <v>19455</v>
      </c>
      <c r="AA33" s="1"/>
      <c r="AB33" s="1"/>
      <c r="AC33" s="69"/>
      <c r="AD33" s="45" t="s">
        <v>29</v>
      </c>
      <c r="AE33" s="46">
        <v>0.85296940031586066</v>
      </c>
      <c r="AO33" s="55"/>
      <c r="AP33" s="55"/>
      <c r="AQ33" s="45" t="s">
        <v>29</v>
      </c>
      <c r="AR33" s="46">
        <v>0.8921798489482845</v>
      </c>
    </row>
    <row r="34" spans="1:50" x14ac:dyDescent="0.25">
      <c r="A34" s="1" t="s">
        <v>111</v>
      </c>
      <c r="B34" s="19">
        <v>198</v>
      </c>
      <c r="C34" s="19">
        <v>150</v>
      </c>
      <c r="D34" s="19">
        <v>137</v>
      </c>
      <c r="E34" s="19">
        <v>141</v>
      </c>
      <c r="F34" s="19">
        <v>210</v>
      </c>
      <c r="G34" s="19">
        <v>103</v>
      </c>
      <c r="H34" s="1"/>
      <c r="I34" s="1"/>
      <c r="J34" s="20" t="s">
        <v>163</v>
      </c>
      <c r="K34" s="1">
        <v>14408</v>
      </c>
      <c r="M34" s="7" t="s">
        <v>123</v>
      </c>
      <c r="N34" s="8" t="s">
        <v>164</v>
      </c>
      <c r="O34" s="8" t="s">
        <v>0</v>
      </c>
      <c r="P34" s="8" t="s">
        <v>165</v>
      </c>
      <c r="Q34" s="8" t="s">
        <v>166</v>
      </c>
      <c r="R34" s="1"/>
      <c r="S34" s="5" t="s">
        <v>56</v>
      </c>
      <c r="T34" s="4">
        <v>9.2829999999999995</v>
      </c>
      <c r="U34" s="4"/>
      <c r="V34" s="4"/>
      <c r="W34" s="4"/>
      <c r="X34" s="4"/>
      <c r="Y34" s="72"/>
      <c r="Z34" s="29">
        <v>10080</v>
      </c>
      <c r="AA34" s="1"/>
      <c r="AB34" s="1"/>
      <c r="AC34" s="69"/>
      <c r="AD34" s="47" t="s">
        <v>247</v>
      </c>
      <c r="AE34" s="48">
        <v>0.1663187173067395</v>
      </c>
      <c r="AO34" s="55"/>
      <c r="AP34" s="55"/>
      <c r="AQ34" s="47" t="s">
        <v>247</v>
      </c>
      <c r="AR34" s="48">
        <v>0.32976722851628365</v>
      </c>
    </row>
    <row r="35" spans="1:50" ht="15.75" thickBot="1" x14ac:dyDescent="0.3">
      <c r="A35" s="1" t="s">
        <v>115</v>
      </c>
      <c r="B35" s="19">
        <v>110</v>
      </c>
      <c r="C35" s="19">
        <v>144</v>
      </c>
      <c r="D35" s="19">
        <v>119</v>
      </c>
      <c r="E35" s="19">
        <v>103</v>
      </c>
      <c r="F35" s="19">
        <v>179</v>
      </c>
      <c r="G35" s="19">
        <v>71</v>
      </c>
      <c r="H35" s="1"/>
      <c r="I35" s="1"/>
      <c r="J35" s="20" t="s">
        <v>167</v>
      </c>
      <c r="K35" s="1">
        <v>13440</v>
      </c>
      <c r="M35" s="7" t="s">
        <v>168</v>
      </c>
      <c r="N35" s="8">
        <v>140.5</v>
      </c>
      <c r="O35" s="8">
        <v>89.17</v>
      </c>
      <c r="P35" s="8">
        <v>-51.33</v>
      </c>
      <c r="Q35" s="8" t="s">
        <v>169</v>
      </c>
      <c r="R35" s="1"/>
      <c r="S35" s="5" t="s">
        <v>57</v>
      </c>
      <c r="T35" s="4">
        <v>0.59760000000000002</v>
      </c>
      <c r="U35" s="4"/>
      <c r="V35" s="4"/>
      <c r="W35" s="4"/>
      <c r="X35" s="4"/>
      <c r="Y35" s="72" t="s">
        <v>272</v>
      </c>
      <c r="Z35" s="29"/>
      <c r="AA35" s="16" t="s">
        <v>275</v>
      </c>
      <c r="AB35" s="16" t="s">
        <v>276</v>
      </c>
      <c r="AC35" s="69"/>
      <c r="AD35" s="49" t="s">
        <v>248</v>
      </c>
      <c r="AE35" s="50">
        <v>0.05</v>
      </c>
      <c r="AO35" s="55"/>
      <c r="AP35" s="55"/>
      <c r="AQ35" s="49" t="s">
        <v>248</v>
      </c>
      <c r="AR35" s="50">
        <v>0.05</v>
      </c>
    </row>
    <row r="36" spans="1:50" x14ac:dyDescent="0.25">
      <c r="A36" s="1" t="s">
        <v>118</v>
      </c>
      <c r="B36" s="19">
        <v>123</v>
      </c>
      <c r="C36" s="19">
        <v>100</v>
      </c>
      <c r="D36" s="19">
        <v>89</v>
      </c>
      <c r="E36" s="19">
        <v>100</v>
      </c>
      <c r="F36" s="19">
        <v>119</v>
      </c>
      <c r="G36" s="19">
        <v>60</v>
      </c>
      <c r="H36" s="1"/>
      <c r="I36" s="1"/>
      <c r="J36" s="26" t="s">
        <v>170</v>
      </c>
      <c r="K36" s="1">
        <v>19455</v>
      </c>
      <c r="M36" s="7" t="s">
        <v>171</v>
      </c>
      <c r="N36" s="8">
        <v>276.7</v>
      </c>
      <c r="O36" s="8">
        <v>220.2</v>
      </c>
      <c r="P36" s="8">
        <v>-56.5</v>
      </c>
      <c r="Q36" s="8" t="s">
        <v>172</v>
      </c>
      <c r="R36" s="1"/>
      <c r="S36" s="5"/>
      <c r="T36" s="4"/>
      <c r="U36" s="4"/>
      <c r="V36" s="4"/>
      <c r="W36" s="4"/>
      <c r="X36" s="4"/>
      <c r="Y36" s="72"/>
      <c r="Z36" s="29">
        <v>15338</v>
      </c>
      <c r="AA36" s="1">
        <f>AVERAGE(Z36:Z41)</f>
        <v>15040.166666666666</v>
      </c>
      <c r="AB36" s="1">
        <f>STDEV(Z36:Z41)</f>
        <v>1902.0159217700179</v>
      </c>
      <c r="AC36" s="69"/>
      <c r="AO36" s="55"/>
      <c r="AP36" s="55"/>
    </row>
    <row r="37" spans="1:50" x14ac:dyDescent="0.25">
      <c r="A37" s="1" t="s">
        <v>121</v>
      </c>
      <c r="B37" s="19">
        <v>90</v>
      </c>
      <c r="C37" s="19">
        <v>94</v>
      </c>
      <c r="D37" s="19">
        <v>90</v>
      </c>
      <c r="E37" s="19">
        <v>90</v>
      </c>
      <c r="F37" s="19">
        <v>86</v>
      </c>
      <c r="G37" s="19">
        <v>65</v>
      </c>
      <c r="H37" s="1"/>
      <c r="I37" s="1"/>
      <c r="J37" s="26" t="s">
        <v>173</v>
      </c>
      <c r="K37" s="1">
        <v>10080</v>
      </c>
      <c r="M37" s="7" t="s">
        <v>174</v>
      </c>
      <c r="N37" s="8">
        <v>324.7</v>
      </c>
      <c r="O37" s="8">
        <v>270.2</v>
      </c>
      <c r="P37" s="8">
        <v>-54.5</v>
      </c>
      <c r="Q37" s="8" t="s">
        <v>175</v>
      </c>
      <c r="R37" s="1"/>
      <c r="S37" s="5" t="s">
        <v>58</v>
      </c>
      <c r="T37" s="4"/>
      <c r="U37" s="4"/>
      <c r="V37" s="4"/>
      <c r="W37" s="4"/>
      <c r="X37" s="4"/>
      <c r="Y37" s="72"/>
      <c r="Z37" s="29">
        <v>15645</v>
      </c>
      <c r="AA37" s="1"/>
      <c r="AB37" s="1"/>
      <c r="AC37" s="69"/>
      <c r="AD37" s="21" t="s">
        <v>249</v>
      </c>
      <c r="AO37" s="55"/>
      <c r="AP37" s="55"/>
      <c r="AQ37" s="21" t="s">
        <v>249</v>
      </c>
    </row>
    <row r="38" spans="1:50" x14ac:dyDescent="0.25">
      <c r="A38" s="59" t="s">
        <v>176</v>
      </c>
      <c r="B38" s="84"/>
      <c r="C38" s="84"/>
      <c r="D38" s="84"/>
      <c r="E38" s="84"/>
      <c r="F38" s="84"/>
      <c r="G38" s="85"/>
      <c r="H38" s="1"/>
      <c r="I38" s="1"/>
      <c r="M38" s="7" t="s">
        <v>177</v>
      </c>
      <c r="N38" s="8">
        <v>271.3</v>
      </c>
      <c r="O38" s="8">
        <v>210</v>
      </c>
      <c r="P38" s="8">
        <v>-61.33</v>
      </c>
      <c r="Q38" s="8" t="s">
        <v>178</v>
      </c>
      <c r="R38" s="1"/>
      <c r="S38" s="5" t="s">
        <v>59</v>
      </c>
      <c r="T38" s="4">
        <v>14.23</v>
      </c>
      <c r="U38" s="4"/>
      <c r="V38" s="4"/>
      <c r="W38" s="4"/>
      <c r="X38" s="4"/>
      <c r="Y38" s="72"/>
      <c r="Z38" s="29">
        <v>13305</v>
      </c>
      <c r="AA38" s="1"/>
      <c r="AB38" s="1"/>
      <c r="AC38" s="69"/>
      <c r="AD38" s="21" t="s">
        <v>250</v>
      </c>
      <c r="AO38" s="55"/>
      <c r="AP38" s="55"/>
      <c r="AQ38" s="21" t="s">
        <v>250</v>
      </c>
    </row>
    <row r="39" spans="1:50" x14ac:dyDescent="0.25">
      <c r="A39" s="1"/>
      <c r="B39" s="16" t="s">
        <v>179</v>
      </c>
      <c r="C39" s="16" t="s">
        <v>180</v>
      </c>
      <c r="D39" s="16" t="s">
        <v>181</v>
      </c>
      <c r="E39" s="16" t="s">
        <v>182</v>
      </c>
      <c r="F39" s="16" t="s">
        <v>183</v>
      </c>
      <c r="G39" s="16" t="s">
        <v>184</v>
      </c>
      <c r="H39" s="18"/>
      <c r="I39" s="1"/>
      <c r="J39" s="80" t="s">
        <v>185</v>
      </c>
      <c r="K39" s="82"/>
      <c r="M39" s="7" t="s">
        <v>186</v>
      </c>
      <c r="N39" s="8">
        <v>203</v>
      </c>
      <c r="O39" s="8">
        <v>144.80000000000001</v>
      </c>
      <c r="P39" s="8">
        <v>-58.17</v>
      </c>
      <c r="Q39" s="8" t="s">
        <v>187</v>
      </c>
      <c r="R39" s="1"/>
      <c r="S39" s="5" t="s">
        <v>25</v>
      </c>
      <c r="T39" s="4">
        <v>6.6E-3</v>
      </c>
      <c r="U39" s="4"/>
      <c r="V39" s="4"/>
      <c r="W39" s="4"/>
      <c r="X39" s="4"/>
      <c r="Y39" s="72"/>
      <c r="Z39" s="29">
        <v>12735</v>
      </c>
      <c r="AA39" s="1"/>
      <c r="AB39" s="1"/>
      <c r="AC39" s="69"/>
      <c r="AD39" s="21" t="s">
        <v>251</v>
      </c>
      <c r="AO39" s="55"/>
      <c r="AP39" s="55"/>
      <c r="AQ39" s="21" t="s">
        <v>251</v>
      </c>
    </row>
    <row r="40" spans="1:50" x14ac:dyDescent="0.25">
      <c r="A40" s="1" t="s">
        <v>188</v>
      </c>
      <c r="B40" s="19">
        <v>100</v>
      </c>
      <c r="C40" s="19">
        <v>84</v>
      </c>
      <c r="D40" s="19">
        <v>98</v>
      </c>
      <c r="E40" s="19">
        <v>93</v>
      </c>
      <c r="F40" s="19">
        <v>108</v>
      </c>
      <c r="G40" s="19">
        <v>99</v>
      </c>
      <c r="H40" s="1"/>
      <c r="I40" s="1"/>
      <c r="J40" s="16" t="s">
        <v>189</v>
      </c>
      <c r="K40" s="1">
        <v>15338</v>
      </c>
      <c r="M40" s="7" t="s">
        <v>190</v>
      </c>
      <c r="N40" s="8">
        <v>172.2</v>
      </c>
      <c r="O40" s="8">
        <v>126.7</v>
      </c>
      <c r="P40" s="8">
        <v>-45.5</v>
      </c>
      <c r="Q40" s="8" t="s">
        <v>191</v>
      </c>
      <c r="R40" s="1"/>
      <c r="S40" s="5" t="s">
        <v>27</v>
      </c>
      <c r="T40" s="4" t="s">
        <v>78</v>
      </c>
      <c r="U40" s="4"/>
      <c r="V40" s="4"/>
      <c r="W40" s="4"/>
      <c r="X40" s="4"/>
      <c r="Y40" s="72"/>
      <c r="Z40" s="29">
        <v>18090</v>
      </c>
      <c r="AA40" s="1"/>
      <c r="AB40" s="1"/>
      <c r="AC40" s="69"/>
      <c r="AD40" s="21" t="s">
        <v>252</v>
      </c>
      <c r="AO40" s="55"/>
      <c r="AP40" s="55"/>
      <c r="AQ40" s="21" t="s">
        <v>252</v>
      </c>
    </row>
    <row r="41" spans="1:50" x14ac:dyDescent="0.25">
      <c r="A41" s="1" t="s">
        <v>109</v>
      </c>
      <c r="B41" s="19">
        <v>230</v>
      </c>
      <c r="C41" s="19">
        <v>215</v>
      </c>
      <c r="D41" s="19">
        <v>161</v>
      </c>
      <c r="E41" s="19">
        <v>156</v>
      </c>
      <c r="F41" s="19">
        <v>209</v>
      </c>
      <c r="G41" s="19">
        <v>220</v>
      </c>
      <c r="H41" s="1"/>
      <c r="I41" s="1"/>
      <c r="J41" s="16" t="s">
        <v>180</v>
      </c>
      <c r="K41" s="1">
        <v>15645</v>
      </c>
      <c r="M41" s="7"/>
      <c r="N41" s="8"/>
      <c r="O41" s="8"/>
      <c r="P41" s="8"/>
      <c r="Q41" s="8"/>
      <c r="R41" s="1"/>
      <c r="S41" s="5" t="s">
        <v>60</v>
      </c>
      <c r="T41" s="4" t="s">
        <v>38</v>
      </c>
      <c r="U41" s="4"/>
      <c r="V41" s="4"/>
      <c r="W41" s="4"/>
      <c r="X41" s="4"/>
      <c r="Y41" s="72"/>
      <c r="Z41" s="29">
        <v>15128</v>
      </c>
      <c r="AA41" s="1"/>
      <c r="AB41" s="1"/>
      <c r="AC41" s="69"/>
      <c r="AD41" s="21" t="s">
        <v>270</v>
      </c>
      <c r="AO41" s="55"/>
      <c r="AP41" s="55"/>
      <c r="AQ41" s="21" t="s">
        <v>271</v>
      </c>
    </row>
    <row r="42" spans="1:50" x14ac:dyDescent="0.25">
      <c r="A42" s="1" t="s">
        <v>111</v>
      </c>
      <c r="B42" s="19">
        <v>129</v>
      </c>
      <c r="C42" s="19">
        <v>150</v>
      </c>
      <c r="D42" s="19">
        <v>132</v>
      </c>
      <c r="E42" s="19">
        <v>127</v>
      </c>
      <c r="F42" s="19">
        <v>180</v>
      </c>
      <c r="G42" s="19">
        <v>126</v>
      </c>
      <c r="H42" s="1"/>
      <c r="I42" s="1"/>
      <c r="J42" s="16" t="s">
        <v>181</v>
      </c>
      <c r="K42" s="1">
        <v>13305</v>
      </c>
      <c r="M42" s="7" t="s">
        <v>123</v>
      </c>
      <c r="N42" s="8" t="s">
        <v>165</v>
      </c>
      <c r="O42" s="8" t="s">
        <v>192</v>
      </c>
      <c r="P42" s="8" t="s">
        <v>25</v>
      </c>
      <c r="Q42" s="8" t="s">
        <v>44</v>
      </c>
      <c r="R42" s="1"/>
      <c r="S42" s="5"/>
      <c r="T42" s="4"/>
      <c r="U42" s="4"/>
      <c r="V42" s="4"/>
      <c r="W42" s="4"/>
      <c r="X42" s="4"/>
      <c r="Y42" s="4"/>
      <c r="Z42" s="4"/>
      <c r="AA42" s="4"/>
      <c r="AO42" s="55"/>
      <c r="AP42" s="55"/>
    </row>
    <row r="43" spans="1:50" x14ac:dyDescent="0.25">
      <c r="A43" s="1" t="s">
        <v>115</v>
      </c>
      <c r="B43" s="19">
        <v>123</v>
      </c>
      <c r="C43" s="19">
        <v>125</v>
      </c>
      <c r="D43" s="19">
        <v>98</v>
      </c>
      <c r="E43" s="19">
        <v>93</v>
      </c>
      <c r="F43" s="19">
        <v>171</v>
      </c>
      <c r="G43" s="19">
        <v>126</v>
      </c>
      <c r="H43" s="19"/>
      <c r="I43" s="1"/>
      <c r="J43" s="16" t="s">
        <v>182</v>
      </c>
      <c r="K43" s="1">
        <v>12735</v>
      </c>
      <c r="M43" s="7" t="s">
        <v>168</v>
      </c>
      <c r="N43" s="8">
        <v>-51.33</v>
      </c>
      <c r="O43" s="8">
        <v>1.93</v>
      </c>
      <c r="P43" s="8" t="s">
        <v>193</v>
      </c>
      <c r="Q43" s="8" t="s">
        <v>47</v>
      </c>
      <c r="R43" s="1"/>
      <c r="S43" s="5" t="s">
        <v>61</v>
      </c>
      <c r="T43" s="4" t="s">
        <v>62</v>
      </c>
      <c r="U43" s="4" t="s">
        <v>63</v>
      </c>
      <c r="V43" s="4" t="s">
        <v>64</v>
      </c>
      <c r="W43" s="4"/>
      <c r="X43" s="4"/>
      <c r="Y43" s="4"/>
      <c r="Z43" s="4"/>
      <c r="AA43" s="4"/>
      <c r="AC43" s="55" t="s">
        <v>255</v>
      </c>
      <c r="AD43" s="70" t="s">
        <v>239</v>
      </c>
      <c r="AE43" s="70"/>
      <c r="AO43" s="69" t="s">
        <v>272</v>
      </c>
      <c r="AP43" s="69"/>
      <c r="AQ43" s="70" t="s">
        <v>239</v>
      </c>
      <c r="AR43" s="70"/>
    </row>
    <row r="44" spans="1:50" ht="15.75" thickBot="1" x14ac:dyDescent="0.3">
      <c r="A44" s="1" t="s">
        <v>118</v>
      </c>
      <c r="B44" s="19">
        <v>103</v>
      </c>
      <c r="C44" s="19">
        <v>111</v>
      </c>
      <c r="D44" s="19">
        <v>95</v>
      </c>
      <c r="E44" s="19">
        <v>90</v>
      </c>
      <c r="F44" s="19">
        <v>115</v>
      </c>
      <c r="G44" s="19">
        <v>100</v>
      </c>
      <c r="H44" s="19"/>
      <c r="I44" s="1"/>
      <c r="J44" s="16" t="s">
        <v>183</v>
      </c>
      <c r="K44" s="1">
        <v>18090</v>
      </c>
      <c r="M44" s="7" t="s">
        <v>171</v>
      </c>
      <c r="N44" s="8">
        <v>-56.5</v>
      </c>
      <c r="O44" s="8">
        <v>2.1240000000000001</v>
      </c>
      <c r="P44" s="8" t="s">
        <v>193</v>
      </c>
      <c r="Q44" s="8" t="s">
        <v>47</v>
      </c>
      <c r="R44" s="1"/>
      <c r="S44" s="5" t="s">
        <v>65</v>
      </c>
      <c r="T44" s="4">
        <v>901600000</v>
      </c>
      <c r="U44" s="4">
        <v>4</v>
      </c>
      <c r="V44" s="4">
        <v>225400000</v>
      </c>
      <c r="W44" s="4"/>
      <c r="X44" s="4"/>
      <c r="Y44" s="4"/>
      <c r="Z44" s="4"/>
      <c r="AA44" s="4"/>
      <c r="AC44" s="55"/>
      <c r="AO44" s="69"/>
      <c r="AP44" s="69"/>
    </row>
    <row r="45" spans="1:50" x14ac:dyDescent="0.25">
      <c r="A45" s="1" t="s">
        <v>121</v>
      </c>
      <c r="B45" s="19">
        <v>97</v>
      </c>
      <c r="C45" s="19">
        <v>89</v>
      </c>
      <c r="D45" s="19">
        <v>93</v>
      </c>
      <c r="E45" s="19">
        <v>90</v>
      </c>
      <c r="F45" s="19">
        <v>101</v>
      </c>
      <c r="G45" s="19">
        <v>98</v>
      </c>
      <c r="H45" s="1"/>
      <c r="I45" s="1"/>
      <c r="J45" s="16" t="s">
        <v>184</v>
      </c>
      <c r="K45" s="1">
        <v>15128</v>
      </c>
      <c r="M45" s="7" t="s">
        <v>174</v>
      </c>
      <c r="N45" s="8">
        <v>-54.5</v>
      </c>
      <c r="O45" s="8">
        <v>2.0489999999999999</v>
      </c>
      <c r="P45" s="8" t="s">
        <v>193</v>
      </c>
      <c r="Q45" s="8" t="s">
        <v>47</v>
      </c>
      <c r="R45" s="1"/>
      <c r="S45" s="5" t="s">
        <v>66</v>
      </c>
      <c r="T45" s="4">
        <v>607000000</v>
      </c>
      <c r="U45" s="4">
        <v>25</v>
      </c>
      <c r="V45" s="4">
        <v>24280000</v>
      </c>
      <c r="W45" s="4"/>
      <c r="X45" s="4"/>
      <c r="Y45" s="4"/>
      <c r="Z45" s="4"/>
      <c r="AA45" s="4"/>
      <c r="AC45" s="55"/>
      <c r="AD45" s="41" t="s">
        <v>240</v>
      </c>
      <c r="AE45" s="41" t="s">
        <v>241</v>
      </c>
      <c r="AF45" s="41" t="s">
        <v>242</v>
      </c>
      <c r="AG45" s="41" t="s">
        <v>243</v>
      </c>
      <c r="AH45" s="41" t="s">
        <v>12</v>
      </c>
      <c r="AI45" s="41" t="s">
        <v>16</v>
      </c>
      <c r="AJ45" s="41" t="s">
        <v>17</v>
      </c>
      <c r="AK45" s="41" t="s">
        <v>244</v>
      </c>
      <c r="AO45" s="69"/>
      <c r="AP45" s="69"/>
      <c r="AQ45" s="41" t="s">
        <v>240</v>
      </c>
      <c r="AR45" s="41" t="s">
        <v>241</v>
      </c>
      <c r="AS45" s="41" t="s">
        <v>242</v>
      </c>
      <c r="AT45" s="41" t="s">
        <v>243</v>
      </c>
      <c r="AU45" s="41" t="s">
        <v>12</v>
      </c>
      <c r="AV45" s="41" t="s">
        <v>16</v>
      </c>
      <c r="AW45" s="41" t="s">
        <v>17</v>
      </c>
      <c r="AX45" s="41" t="s">
        <v>244</v>
      </c>
    </row>
    <row r="46" spans="1:50" ht="15.75" thickBot="1" x14ac:dyDescent="0.3">
      <c r="M46" s="7" t="s">
        <v>177</v>
      </c>
      <c r="N46" s="8">
        <v>-61.33</v>
      </c>
      <c r="O46" s="8">
        <v>2.306</v>
      </c>
      <c r="P46" s="8" t="s">
        <v>193</v>
      </c>
      <c r="Q46" s="8" t="s">
        <v>47</v>
      </c>
      <c r="R46" s="1"/>
      <c r="S46" s="5" t="s">
        <v>67</v>
      </c>
      <c r="T46" s="4">
        <v>1509000000</v>
      </c>
      <c r="U46" s="4">
        <v>29</v>
      </c>
      <c r="V46" s="4"/>
      <c r="W46" s="4"/>
      <c r="X46" s="4"/>
      <c r="Y46" s="4"/>
      <c r="Z46" s="4"/>
      <c r="AA46" s="4"/>
      <c r="AC46" s="55"/>
      <c r="AD46" s="42" t="s">
        <v>245</v>
      </c>
      <c r="AE46" s="43">
        <v>6</v>
      </c>
      <c r="AF46" s="43">
        <v>0</v>
      </c>
      <c r="AG46" s="43">
        <v>6</v>
      </c>
      <c r="AH46" s="44">
        <v>10080</v>
      </c>
      <c r="AI46" s="44">
        <v>19455</v>
      </c>
      <c r="AJ46" s="44">
        <v>14809</v>
      </c>
      <c r="AK46" s="44">
        <v>3089.5254004458352</v>
      </c>
      <c r="AO46" s="69"/>
      <c r="AP46" s="69"/>
      <c r="AQ46" s="42" t="s">
        <v>245</v>
      </c>
      <c r="AR46" s="43">
        <v>6</v>
      </c>
      <c r="AS46" s="43">
        <v>0</v>
      </c>
      <c r="AT46" s="43">
        <v>6</v>
      </c>
      <c r="AU46" s="44">
        <v>12735</v>
      </c>
      <c r="AV46" s="44">
        <v>18090</v>
      </c>
      <c r="AW46" s="44">
        <v>15040.166666666666</v>
      </c>
      <c r="AX46" s="44">
        <v>1902.015921770022</v>
      </c>
    </row>
    <row r="47" spans="1:50" x14ac:dyDescent="0.25">
      <c r="A47" s="58" t="s">
        <v>220</v>
      </c>
      <c r="B47" s="58"/>
      <c r="C47" s="58"/>
      <c r="D47" s="58"/>
      <c r="E47" s="58"/>
      <c r="F47" s="58"/>
      <c r="G47" s="58"/>
      <c r="M47" s="7" t="s">
        <v>186</v>
      </c>
      <c r="N47" s="8">
        <v>-58.17</v>
      </c>
      <c r="O47" s="8">
        <v>2.1869999999999998</v>
      </c>
      <c r="P47" s="8" t="s">
        <v>193</v>
      </c>
      <c r="Q47" s="8" t="s">
        <v>47</v>
      </c>
      <c r="R47" s="1"/>
      <c r="S47" s="5"/>
      <c r="T47" s="4"/>
      <c r="U47" s="4"/>
      <c r="V47" s="4"/>
      <c r="W47" s="4"/>
      <c r="X47" s="4"/>
      <c r="Y47" s="4"/>
      <c r="Z47" s="4"/>
      <c r="AA47" s="4"/>
      <c r="AC47" s="55"/>
      <c r="AO47" s="69"/>
      <c r="AP47" s="69"/>
    </row>
    <row r="48" spans="1:50" x14ac:dyDescent="0.25">
      <c r="A48" s="1"/>
      <c r="B48" s="16" t="s">
        <v>221</v>
      </c>
      <c r="C48" s="16" t="s">
        <v>0</v>
      </c>
      <c r="D48" s="16" t="s">
        <v>1</v>
      </c>
      <c r="E48" s="16" t="s">
        <v>222</v>
      </c>
      <c r="F48" s="16" t="s">
        <v>176</v>
      </c>
      <c r="G48" s="1"/>
      <c r="M48" s="7" t="s">
        <v>190</v>
      </c>
      <c r="N48" s="8">
        <v>-45.5</v>
      </c>
      <c r="O48" s="8">
        <v>1.7110000000000001</v>
      </c>
      <c r="P48" s="8" t="s">
        <v>193</v>
      </c>
      <c r="Q48" s="8" t="s">
        <v>47</v>
      </c>
      <c r="R48" s="1"/>
      <c r="S48" s="5" t="s">
        <v>68</v>
      </c>
      <c r="T48" s="4" t="s">
        <v>69</v>
      </c>
      <c r="U48" s="4" t="s">
        <v>70</v>
      </c>
      <c r="V48" s="4" t="s">
        <v>43</v>
      </c>
      <c r="W48" s="4" t="s">
        <v>44</v>
      </c>
      <c r="X48" s="4"/>
      <c r="Y48" s="4"/>
      <c r="Z48" s="4"/>
      <c r="AA48" s="4"/>
      <c r="AC48" s="55"/>
      <c r="AO48" s="69"/>
      <c r="AP48" s="69"/>
    </row>
    <row r="49" spans="1:45" x14ac:dyDescent="0.25">
      <c r="A49" s="7" t="s">
        <v>11</v>
      </c>
      <c r="B49" s="8">
        <v>6</v>
      </c>
      <c r="C49" s="8">
        <v>6</v>
      </c>
      <c r="D49" s="8">
        <v>6</v>
      </c>
      <c r="E49" s="8">
        <v>6</v>
      </c>
      <c r="F49" s="8">
        <v>6</v>
      </c>
      <c r="G49" s="1"/>
      <c r="M49" s="7"/>
      <c r="N49" s="8"/>
      <c r="O49" s="8"/>
      <c r="P49" s="8"/>
      <c r="Q49" s="8"/>
      <c r="R49" s="1"/>
      <c r="S49" s="5" t="s">
        <v>81</v>
      </c>
      <c r="T49" s="4">
        <v>6726</v>
      </c>
      <c r="U49" s="4">
        <v>3.3439999999999999</v>
      </c>
      <c r="V49" s="4" t="s">
        <v>46</v>
      </c>
      <c r="W49" s="4" t="s">
        <v>47</v>
      </c>
      <c r="X49" s="4"/>
      <c r="Y49" s="4"/>
      <c r="Z49" s="4"/>
      <c r="AA49" s="4"/>
      <c r="AC49" s="55"/>
      <c r="AD49" s="70" t="s">
        <v>260</v>
      </c>
      <c r="AE49" s="70"/>
      <c r="AF49" s="70"/>
      <c r="AO49" s="69"/>
      <c r="AP49" s="69"/>
      <c r="AQ49" s="70" t="s">
        <v>258</v>
      </c>
      <c r="AR49" s="70"/>
      <c r="AS49" s="70"/>
    </row>
    <row r="50" spans="1:45" ht="15.75" thickBot="1" x14ac:dyDescent="0.3">
      <c r="A50" s="7"/>
      <c r="B50" s="8"/>
      <c r="C50" s="8"/>
      <c r="D50" s="8"/>
      <c r="E50" s="8"/>
      <c r="F50" s="8"/>
      <c r="G50" s="1"/>
      <c r="M50" s="14" t="s">
        <v>194</v>
      </c>
      <c r="N50" s="15"/>
      <c r="O50" s="8"/>
      <c r="P50" s="8"/>
      <c r="Q50" s="8"/>
      <c r="R50" s="1"/>
      <c r="S50" s="5" t="s">
        <v>82</v>
      </c>
      <c r="T50" s="4">
        <v>11590</v>
      </c>
      <c r="U50" s="4">
        <v>5.7610000000000001</v>
      </c>
      <c r="V50" s="4" t="s">
        <v>38</v>
      </c>
      <c r="W50" s="4" t="s">
        <v>78</v>
      </c>
      <c r="X50" s="4"/>
      <c r="Y50" s="4"/>
      <c r="Z50" s="4"/>
      <c r="AA50" s="4"/>
      <c r="AC50" s="55"/>
      <c r="AO50" s="69"/>
      <c r="AP50" s="69"/>
    </row>
    <row r="51" spans="1:45" x14ac:dyDescent="0.25">
      <c r="A51" s="7" t="s">
        <v>12</v>
      </c>
      <c r="B51" s="8">
        <v>27210</v>
      </c>
      <c r="C51" s="8">
        <v>14168</v>
      </c>
      <c r="D51" s="8">
        <v>15173</v>
      </c>
      <c r="E51" s="8">
        <v>10080</v>
      </c>
      <c r="F51" s="8">
        <v>12735</v>
      </c>
      <c r="G51" s="1"/>
      <c r="M51" s="7" t="s">
        <v>123</v>
      </c>
      <c r="N51" s="8" t="s">
        <v>164</v>
      </c>
      <c r="O51" s="8" t="s">
        <v>2</v>
      </c>
      <c r="P51" s="8" t="s">
        <v>165</v>
      </c>
      <c r="Q51" s="8" t="s">
        <v>166</v>
      </c>
      <c r="R51" s="1"/>
      <c r="S51" s="5" t="s">
        <v>83</v>
      </c>
      <c r="T51" s="4">
        <v>14510</v>
      </c>
      <c r="U51" s="4">
        <v>7.2140000000000004</v>
      </c>
      <c r="V51" s="4" t="s">
        <v>38</v>
      </c>
      <c r="W51" s="4" t="s">
        <v>36</v>
      </c>
      <c r="X51" s="4"/>
      <c r="Y51" s="4"/>
      <c r="Z51" s="4"/>
      <c r="AA51" s="4"/>
      <c r="AC51" s="55"/>
      <c r="AD51" s="45" t="s">
        <v>29</v>
      </c>
      <c r="AE51" s="46">
        <v>0.97201512534956713</v>
      </c>
      <c r="AO51" s="69"/>
      <c r="AP51" s="69"/>
      <c r="AQ51" s="45" t="s">
        <v>29</v>
      </c>
      <c r="AR51" s="46">
        <v>0.93773946998265312</v>
      </c>
    </row>
    <row r="52" spans="1:45" x14ac:dyDescent="0.25">
      <c r="A52" s="7" t="s">
        <v>13</v>
      </c>
      <c r="B52" s="8">
        <v>27351</v>
      </c>
      <c r="C52" s="8">
        <v>15231</v>
      </c>
      <c r="D52" s="8">
        <v>15544</v>
      </c>
      <c r="E52" s="8">
        <v>12600</v>
      </c>
      <c r="F52" s="8">
        <v>13163</v>
      </c>
      <c r="G52" s="1"/>
      <c r="M52" s="7" t="s">
        <v>168</v>
      </c>
      <c r="N52" s="8">
        <v>140.5</v>
      </c>
      <c r="O52" s="8">
        <v>80</v>
      </c>
      <c r="P52" s="8">
        <v>-60.5</v>
      </c>
      <c r="Q52" s="8" t="s">
        <v>195</v>
      </c>
      <c r="R52" s="1"/>
      <c r="S52" s="5" t="s">
        <v>223</v>
      </c>
      <c r="T52" s="4">
        <v>14280</v>
      </c>
      <c r="U52" s="4">
        <v>7.0990000000000002</v>
      </c>
      <c r="V52" s="4" t="s">
        <v>38</v>
      </c>
      <c r="W52" s="4" t="s">
        <v>36</v>
      </c>
      <c r="X52" s="4"/>
      <c r="Y52" s="4"/>
      <c r="Z52" s="4"/>
      <c r="AA52" s="4"/>
      <c r="AC52" s="55"/>
      <c r="AD52" s="47" t="s">
        <v>247</v>
      </c>
      <c r="AE52" s="48">
        <v>0.90568745167378906</v>
      </c>
      <c r="AO52" s="69"/>
      <c r="AP52" s="69"/>
      <c r="AQ52" s="47" t="s">
        <v>247</v>
      </c>
      <c r="AR52" s="48">
        <v>0.64104273535088729</v>
      </c>
    </row>
    <row r="53" spans="1:45" ht="15.75" thickBot="1" x14ac:dyDescent="0.3">
      <c r="A53" s="7" t="s">
        <v>14</v>
      </c>
      <c r="B53" s="8">
        <v>27657</v>
      </c>
      <c r="C53" s="8">
        <v>19216</v>
      </c>
      <c r="D53" s="8">
        <v>17074</v>
      </c>
      <c r="E53" s="8">
        <v>15016</v>
      </c>
      <c r="F53" s="8">
        <v>15233</v>
      </c>
      <c r="G53" s="1"/>
      <c r="M53" s="7" t="s">
        <v>171</v>
      </c>
      <c r="N53" s="8">
        <v>276.7</v>
      </c>
      <c r="O53" s="8">
        <v>187.7</v>
      </c>
      <c r="P53" s="8">
        <v>-89</v>
      </c>
      <c r="Q53" s="8" t="s">
        <v>196</v>
      </c>
      <c r="R53" s="1"/>
      <c r="S53" s="5" t="s">
        <v>50</v>
      </c>
      <c r="T53" s="4">
        <v>4863</v>
      </c>
      <c r="U53" s="4">
        <v>2.4169999999999998</v>
      </c>
      <c r="V53" s="4" t="s">
        <v>46</v>
      </c>
      <c r="W53" s="4" t="s">
        <v>47</v>
      </c>
      <c r="X53" s="4"/>
      <c r="Y53" s="4"/>
      <c r="Z53" s="4"/>
      <c r="AA53" s="4"/>
      <c r="AC53" s="55"/>
      <c r="AD53" s="49" t="s">
        <v>248</v>
      </c>
      <c r="AE53" s="50">
        <v>0.05</v>
      </c>
      <c r="AO53" s="69"/>
      <c r="AP53" s="69"/>
      <c r="AQ53" s="49" t="s">
        <v>248</v>
      </c>
      <c r="AR53" s="50">
        <v>0.05</v>
      </c>
    </row>
    <row r="54" spans="1:45" x14ac:dyDescent="0.25">
      <c r="A54" s="7" t="s">
        <v>15</v>
      </c>
      <c r="B54" s="8">
        <v>30441</v>
      </c>
      <c r="C54" s="8">
        <v>32897</v>
      </c>
      <c r="D54" s="8">
        <v>19765</v>
      </c>
      <c r="E54" s="8">
        <v>16750</v>
      </c>
      <c r="F54" s="8">
        <v>16256</v>
      </c>
      <c r="G54" s="1"/>
      <c r="M54" s="7" t="s">
        <v>174</v>
      </c>
      <c r="N54" s="8">
        <v>324.7</v>
      </c>
      <c r="O54" s="8">
        <v>156.5</v>
      </c>
      <c r="P54" s="8">
        <v>-168.2</v>
      </c>
      <c r="Q54" s="8" t="s">
        <v>197</v>
      </c>
      <c r="R54" s="1"/>
      <c r="S54" s="5" t="s">
        <v>84</v>
      </c>
      <c r="T54" s="4">
        <v>7786</v>
      </c>
      <c r="U54" s="4">
        <v>3.871</v>
      </c>
      <c r="V54" s="4" t="s">
        <v>46</v>
      </c>
      <c r="W54" s="4" t="s">
        <v>47</v>
      </c>
      <c r="X54" s="4"/>
      <c r="Y54" s="4"/>
      <c r="Z54" s="4"/>
      <c r="AA54" s="4"/>
      <c r="AC54" s="55"/>
      <c r="AO54" s="69"/>
      <c r="AP54" s="69"/>
    </row>
    <row r="55" spans="1:45" x14ac:dyDescent="0.25">
      <c r="A55" s="7" t="s">
        <v>16</v>
      </c>
      <c r="B55" s="8">
        <v>38130</v>
      </c>
      <c r="C55" s="8">
        <v>35288</v>
      </c>
      <c r="D55" s="8">
        <v>22583</v>
      </c>
      <c r="E55" s="8">
        <v>19455</v>
      </c>
      <c r="F55" s="8">
        <v>18090</v>
      </c>
      <c r="G55" s="1"/>
      <c r="M55" s="7" t="s">
        <v>177</v>
      </c>
      <c r="N55" s="8">
        <v>271.3</v>
      </c>
      <c r="O55" s="8">
        <v>121</v>
      </c>
      <c r="P55" s="8">
        <v>-150.30000000000001</v>
      </c>
      <c r="Q55" s="8" t="s">
        <v>198</v>
      </c>
      <c r="R55" s="1"/>
      <c r="S55" s="5" t="s">
        <v>224</v>
      </c>
      <c r="T55" s="4">
        <v>7555</v>
      </c>
      <c r="U55" s="4">
        <v>3.7559999999999998</v>
      </c>
      <c r="V55" s="4" t="s">
        <v>46</v>
      </c>
      <c r="W55" s="4" t="s">
        <v>47</v>
      </c>
      <c r="X55" s="4"/>
      <c r="Y55" s="4"/>
      <c r="Z55" s="4"/>
      <c r="AA55" s="4"/>
      <c r="AC55" s="55"/>
      <c r="AD55" s="21" t="s">
        <v>249</v>
      </c>
      <c r="AO55" s="69"/>
      <c r="AP55" s="69"/>
      <c r="AQ55" s="21" t="s">
        <v>249</v>
      </c>
    </row>
    <row r="56" spans="1:45" x14ac:dyDescent="0.25">
      <c r="A56" s="7"/>
      <c r="B56" s="8"/>
      <c r="C56" s="8"/>
      <c r="D56" s="8"/>
      <c r="E56" s="8"/>
      <c r="F56" s="8"/>
      <c r="G56" s="1"/>
      <c r="M56" s="7" t="s">
        <v>186</v>
      </c>
      <c r="N56" s="8">
        <v>203</v>
      </c>
      <c r="O56" s="8">
        <v>98.5</v>
      </c>
      <c r="P56" s="8">
        <v>-104.5</v>
      </c>
      <c r="Q56" s="8" t="s">
        <v>199</v>
      </c>
      <c r="R56" s="1"/>
      <c r="S56" s="5" t="s">
        <v>85</v>
      </c>
      <c r="T56" s="4">
        <v>2924</v>
      </c>
      <c r="U56" s="4">
        <v>1.4530000000000001</v>
      </c>
      <c r="V56" s="4" t="s">
        <v>46</v>
      </c>
      <c r="W56" s="4" t="s">
        <v>47</v>
      </c>
      <c r="X56" s="4"/>
      <c r="Y56" s="4"/>
      <c r="Z56" s="4"/>
      <c r="AA56" s="4"/>
      <c r="AC56" s="55"/>
      <c r="AD56" s="21" t="s">
        <v>250</v>
      </c>
      <c r="AO56" s="69"/>
      <c r="AP56" s="69"/>
      <c r="AQ56" s="21" t="s">
        <v>250</v>
      </c>
    </row>
    <row r="57" spans="1:45" x14ac:dyDescent="0.25">
      <c r="A57" s="7" t="s">
        <v>17</v>
      </c>
      <c r="B57" s="8">
        <v>29322</v>
      </c>
      <c r="C57" s="8">
        <v>22595</v>
      </c>
      <c r="D57" s="8">
        <v>17733</v>
      </c>
      <c r="E57" s="8">
        <v>14809</v>
      </c>
      <c r="F57" s="8">
        <v>15040</v>
      </c>
      <c r="G57" s="1"/>
      <c r="M57" s="7" t="s">
        <v>190</v>
      </c>
      <c r="N57" s="8">
        <v>172.2</v>
      </c>
      <c r="O57" s="8">
        <v>85.83</v>
      </c>
      <c r="P57" s="8">
        <v>-86.33</v>
      </c>
      <c r="Q57" s="8" t="s">
        <v>200</v>
      </c>
      <c r="R57" s="1"/>
      <c r="S57" s="5" t="s">
        <v>225</v>
      </c>
      <c r="T57" s="4">
        <v>2693</v>
      </c>
      <c r="U57" s="4">
        <v>1.339</v>
      </c>
      <c r="V57" s="4" t="s">
        <v>46</v>
      </c>
      <c r="W57" s="4" t="s">
        <v>47</v>
      </c>
      <c r="X57" s="4"/>
      <c r="Y57" s="4"/>
      <c r="Z57" s="4"/>
      <c r="AA57" s="4"/>
      <c r="AB57" s="4" t="s">
        <v>229</v>
      </c>
      <c r="AC57" s="55"/>
      <c r="AD57" s="21" t="s">
        <v>251</v>
      </c>
      <c r="AO57" s="69"/>
      <c r="AP57" s="69"/>
      <c r="AQ57" s="21" t="s">
        <v>251</v>
      </c>
    </row>
    <row r="58" spans="1:45" x14ac:dyDescent="0.25">
      <c r="A58" s="7" t="s">
        <v>18</v>
      </c>
      <c r="B58" s="8">
        <v>4322</v>
      </c>
      <c r="C58" s="8">
        <v>9066</v>
      </c>
      <c r="D58" s="8">
        <v>2714</v>
      </c>
      <c r="E58" s="8">
        <v>3090</v>
      </c>
      <c r="F58" s="8">
        <v>1902</v>
      </c>
      <c r="G58" s="1"/>
      <c r="M58" s="7"/>
      <c r="N58" s="8"/>
      <c r="O58" s="8"/>
      <c r="P58" s="8"/>
      <c r="Q58" s="8"/>
      <c r="R58" s="1"/>
      <c r="S58" s="5" t="s">
        <v>226</v>
      </c>
      <c r="T58" s="4">
        <v>-231.2</v>
      </c>
      <c r="U58" s="4">
        <v>0.1149</v>
      </c>
      <c r="V58" s="4" t="s">
        <v>46</v>
      </c>
      <c r="W58" s="4" t="s">
        <v>47</v>
      </c>
      <c r="X58" s="4"/>
      <c r="Y58" s="4"/>
      <c r="Z58" s="4"/>
      <c r="AA58" s="4"/>
      <c r="AB58" s="4" t="s">
        <v>230</v>
      </c>
      <c r="AC58" s="55"/>
      <c r="AD58" s="21" t="s">
        <v>252</v>
      </c>
      <c r="AO58" s="69"/>
      <c r="AP58" s="69"/>
      <c r="AQ58" s="21" t="s">
        <v>252</v>
      </c>
    </row>
    <row r="59" spans="1:45" x14ac:dyDescent="0.25">
      <c r="A59" s="7" t="s">
        <v>19</v>
      </c>
      <c r="B59" s="8">
        <v>1764</v>
      </c>
      <c r="C59" s="8">
        <v>3701</v>
      </c>
      <c r="D59" s="8">
        <v>1108</v>
      </c>
      <c r="E59" s="8">
        <v>1261</v>
      </c>
      <c r="F59" s="8">
        <v>776.5</v>
      </c>
      <c r="G59" s="1"/>
      <c r="M59" s="7" t="s">
        <v>123</v>
      </c>
      <c r="N59" s="8" t="s">
        <v>165</v>
      </c>
      <c r="O59" s="8" t="s">
        <v>192</v>
      </c>
      <c r="P59" s="8" t="s">
        <v>25</v>
      </c>
      <c r="Q59" s="8" t="s">
        <v>44</v>
      </c>
      <c r="R59" s="1"/>
      <c r="S59" s="5"/>
      <c r="T59" s="4"/>
      <c r="U59" s="4"/>
      <c r="V59" s="4"/>
      <c r="W59" s="4"/>
      <c r="X59" s="4"/>
      <c r="Y59" s="4"/>
      <c r="Z59" s="4"/>
      <c r="AA59" s="4"/>
      <c r="AB59" s="4"/>
      <c r="AC59" s="55"/>
      <c r="AD59" s="21" t="s">
        <v>273</v>
      </c>
      <c r="AO59" s="69"/>
      <c r="AP59" s="69"/>
      <c r="AQ59" s="21" t="s">
        <v>274</v>
      </c>
    </row>
    <row r="60" spans="1:45" x14ac:dyDescent="0.25">
      <c r="A60" s="7"/>
      <c r="B60" s="8"/>
      <c r="C60" s="8"/>
      <c r="D60" s="8"/>
      <c r="E60" s="8"/>
      <c r="F60" s="8"/>
      <c r="G60" s="1"/>
      <c r="M60" s="7" t="s">
        <v>168</v>
      </c>
      <c r="N60" s="8">
        <v>-60.5</v>
      </c>
      <c r="O60" s="8">
        <v>2.2749999999999999</v>
      </c>
      <c r="P60" s="8" t="s">
        <v>193</v>
      </c>
      <c r="Q60" s="8" t="s">
        <v>47</v>
      </c>
      <c r="R60" s="1"/>
    </row>
    <row r="61" spans="1:45" x14ac:dyDescent="0.25">
      <c r="A61" s="7" t="s">
        <v>20</v>
      </c>
      <c r="B61" s="8">
        <v>24786</v>
      </c>
      <c r="C61" s="8">
        <v>13081</v>
      </c>
      <c r="D61" s="8">
        <v>14885</v>
      </c>
      <c r="E61" s="8">
        <v>11567</v>
      </c>
      <c r="F61" s="8">
        <v>13044</v>
      </c>
      <c r="G61" s="1"/>
      <c r="M61" s="7" t="s">
        <v>171</v>
      </c>
      <c r="N61" s="8">
        <v>-89</v>
      </c>
      <c r="O61" s="8">
        <v>3.3460000000000001</v>
      </c>
      <c r="P61" s="8" t="s">
        <v>201</v>
      </c>
      <c r="Q61" s="8" t="s">
        <v>78</v>
      </c>
      <c r="R61" s="1"/>
    </row>
    <row r="62" spans="1:45" x14ac:dyDescent="0.25">
      <c r="A62" s="7" t="s">
        <v>21</v>
      </c>
      <c r="B62" s="8">
        <v>33857</v>
      </c>
      <c r="C62" s="8">
        <v>32109</v>
      </c>
      <c r="D62" s="8">
        <v>20581</v>
      </c>
      <c r="E62" s="8">
        <v>18051</v>
      </c>
      <c r="F62" s="8">
        <v>17036</v>
      </c>
      <c r="G62" s="1"/>
      <c r="M62" s="7" t="s">
        <v>174</v>
      </c>
      <c r="N62" s="8">
        <v>-168.2</v>
      </c>
      <c r="O62" s="8">
        <v>6.3220000000000001</v>
      </c>
      <c r="P62" s="8" t="s">
        <v>202</v>
      </c>
      <c r="Q62" s="8" t="s">
        <v>36</v>
      </c>
      <c r="R62" s="1"/>
    </row>
    <row r="63" spans="1:45" x14ac:dyDescent="0.25">
      <c r="A63" s="7"/>
      <c r="B63" s="8"/>
      <c r="C63" s="8"/>
      <c r="D63" s="8"/>
      <c r="E63" s="8"/>
      <c r="F63" s="8"/>
      <c r="G63" s="1"/>
      <c r="M63" s="7" t="s">
        <v>177</v>
      </c>
      <c r="N63" s="8">
        <v>-150.30000000000001</v>
      </c>
      <c r="O63" s="8">
        <v>5.6520000000000001</v>
      </c>
      <c r="P63" s="8" t="s">
        <v>202</v>
      </c>
      <c r="Q63" s="8" t="s">
        <v>36</v>
      </c>
      <c r="R63" s="1"/>
    </row>
    <row r="64" spans="1:45" x14ac:dyDescent="0.25">
      <c r="A64" s="7" t="s">
        <v>22</v>
      </c>
      <c r="B64" s="8"/>
      <c r="C64" s="8"/>
      <c r="D64" s="8"/>
      <c r="E64" s="8"/>
      <c r="F64" s="8"/>
      <c r="G64" s="1"/>
      <c r="M64" s="7" t="s">
        <v>186</v>
      </c>
      <c r="N64" s="8">
        <v>-104.5</v>
      </c>
      <c r="O64" s="8">
        <v>3.9289999999999998</v>
      </c>
      <c r="P64" s="8" t="s">
        <v>202</v>
      </c>
      <c r="Q64" s="8" t="s">
        <v>36</v>
      </c>
      <c r="R64" s="1"/>
    </row>
    <row r="65" spans="1:18" x14ac:dyDescent="0.25">
      <c r="A65" s="7" t="s">
        <v>23</v>
      </c>
      <c r="B65" s="8" t="s">
        <v>24</v>
      </c>
      <c r="C65" s="8" t="s">
        <v>24</v>
      </c>
      <c r="D65" s="8" t="s">
        <v>24</v>
      </c>
      <c r="E65" s="8" t="s">
        <v>24</v>
      </c>
      <c r="F65" s="8" t="s">
        <v>24</v>
      </c>
      <c r="G65" s="1"/>
      <c r="M65" s="7" t="s">
        <v>190</v>
      </c>
      <c r="N65" s="8">
        <v>-86.33</v>
      </c>
      <c r="O65" s="8">
        <v>3.246</v>
      </c>
      <c r="P65" s="8" t="s">
        <v>201</v>
      </c>
      <c r="Q65" s="8" t="s">
        <v>78</v>
      </c>
      <c r="R65" s="1"/>
    </row>
    <row r="66" spans="1:18" x14ac:dyDescent="0.25">
      <c r="A66" s="7" t="s">
        <v>25</v>
      </c>
      <c r="B66" s="8"/>
      <c r="C66" s="8"/>
      <c r="D66" s="8"/>
      <c r="E66" s="8"/>
      <c r="F66" s="8"/>
      <c r="G66" s="1"/>
      <c r="M66" s="7"/>
      <c r="N66" s="8"/>
      <c r="O66" s="8"/>
      <c r="P66" s="8"/>
      <c r="Q66" s="8"/>
      <c r="R66" s="1"/>
    </row>
    <row r="67" spans="1:18" x14ac:dyDescent="0.25">
      <c r="A67" s="7" t="s">
        <v>26</v>
      </c>
      <c r="B67" s="8"/>
      <c r="C67" s="8"/>
      <c r="D67" s="8"/>
      <c r="E67" s="8"/>
      <c r="F67" s="8"/>
      <c r="G67" s="1"/>
      <c r="M67" s="14" t="s">
        <v>203</v>
      </c>
      <c r="N67" s="8"/>
      <c r="O67" s="8"/>
      <c r="P67" s="8"/>
      <c r="Q67" s="8"/>
      <c r="R67" s="1"/>
    </row>
    <row r="68" spans="1:18" x14ac:dyDescent="0.25">
      <c r="A68" s="7" t="s">
        <v>27</v>
      </c>
      <c r="B68" s="8"/>
      <c r="C68" s="8"/>
      <c r="D68" s="8"/>
      <c r="E68" s="8"/>
      <c r="F68" s="8"/>
      <c r="G68" s="1"/>
      <c r="M68" s="7" t="s">
        <v>123</v>
      </c>
      <c r="N68" s="8" t="s">
        <v>164</v>
      </c>
      <c r="O68" s="8" t="s">
        <v>1</v>
      </c>
      <c r="P68" s="8" t="s">
        <v>165</v>
      </c>
      <c r="Q68" s="8" t="s">
        <v>166</v>
      </c>
      <c r="R68" s="1"/>
    </row>
    <row r="69" spans="1:18" x14ac:dyDescent="0.25">
      <c r="A69" s="7"/>
      <c r="B69" s="8"/>
      <c r="C69" s="8"/>
      <c r="D69" s="8"/>
      <c r="E69" s="8"/>
      <c r="F69" s="8"/>
      <c r="G69" s="1"/>
      <c r="M69" s="7" t="s">
        <v>168</v>
      </c>
      <c r="N69" s="8">
        <v>140.5</v>
      </c>
      <c r="O69" s="8">
        <v>96.5</v>
      </c>
      <c r="P69" s="8">
        <v>-44</v>
      </c>
      <c r="Q69" s="8" t="s">
        <v>204</v>
      </c>
      <c r="R69" s="1"/>
    </row>
    <row r="70" spans="1:18" x14ac:dyDescent="0.25">
      <c r="A70" s="7" t="s">
        <v>28</v>
      </c>
      <c r="B70" s="8"/>
      <c r="C70" s="8"/>
      <c r="D70" s="8"/>
      <c r="E70" s="8"/>
      <c r="F70" s="8"/>
      <c r="G70" s="1"/>
      <c r="M70" s="7" t="s">
        <v>171</v>
      </c>
      <c r="N70" s="8">
        <v>276.7</v>
      </c>
      <c r="O70" s="8">
        <v>221.3</v>
      </c>
      <c r="P70" s="8">
        <v>-55.33</v>
      </c>
      <c r="Q70" s="8" t="s">
        <v>205</v>
      </c>
      <c r="R70" s="1"/>
    </row>
    <row r="71" spans="1:18" x14ac:dyDescent="0.25">
      <c r="A71" s="7" t="s">
        <v>29</v>
      </c>
      <c r="B71" s="8" t="s">
        <v>24</v>
      </c>
      <c r="C71" s="8" t="s">
        <v>24</v>
      </c>
      <c r="D71" s="8" t="s">
        <v>24</v>
      </c>
      <c r="E71" s="8" t="s">
        <v>24</v>
      </c>
      <c r="F71" s="8" t="s">
        <v>24</v>
      </c>
      <c r="G71" s="1"/>
      <c r="M71" s="7" t="s">
        <v>174</v>
      </c>
      <c r="N71" s="8">
        <v>324.7</v>
      </c>
      <c r="O71" s="8">
        <v>212.2</v>
      </c>
      <c r="P71" s="8">
        <v>-112.5</v>
      </c>
      <c r="Q71" s="8" t="s">
        <v>206</v>
      </c>
      <c r="R71" s="1"/>
    </row>
    <row r="72" spans="1:18" x14ac:dyDescent="0.25">
      <c r="A72" s="7" t="s">
        <v>25</v>
      </c>
      <c r="B72" s="8"/>
      <c r="C72" s="8"/>
      <c r="D72" s="8"/>
      <c r="E72" s="8"/>
      <c r="F72" s="8"/>
      <c r="G72" s="1"/>
      <c r="M72" s="7" t="s">
        <v>177</v>
      </c>
      <c r="N72" s="8">
        <v>271.3</v>
      </c>
      <c r="O72" s="8">
        <v>140.69999999999999</v>
      </c>
      <c r="P72" s="8">
        <v>-130.69999999999999</v>
      </c>
      <c r="Q72" s="8" t="s">
        <v>207</v>
      </c>
      <c r="R72" s="1"/>
    </row>
    <row r="73" spans="1:18" x14ac:dyDescent="0.25">
      <c r="A73" s="7" t="s">
        <v>26</v>
      </c>
      <c r="B73" s="8"/>
      <c r="C73" s="8"/>
      <c r="D73" s="8"/>
      <c r="E73" s="8"/>
      <c r="F73" s="8"/>
      <c r="G73" s="1"/>
      <c r="M73" s="7" t="s">
        <v>186</v>
      </c>
      <c r="N73" s="8">
        <v>203</v>
      </c>
      <c r="O73" s="8">
        <v>111</v>
      </c>
      <c r="P73" s="8">
        <v>-92</v>
      </c>
      <c r="Q73" s="8" t="s">
        <v>208</v>
      </c>
      <c r="R73" s="1"/>
    </row>
    <row r="74" spans="1:18" x14ac:dyDescent="0.25">
      <c r="A74" s="7" t="s">
        <v>27</v>
      </c>
      <c r="B74" s="8"/>
      <c r="C74" s="8"/>
      <c r="D74" s="8"/>
      <c r="E74" s="8"/>
      <c r="F74" s="8"/>
      <c r="G74" s="1"/>
      <c r="M74" s="7" t="s">
        <v>190</v>
      </c>
      <c r="N74" s="8">
        <v>172.2</v>
      </c>
      <c r="O74" s="8">
        <v>84.5</v>
      </c>
      <c r="P74" s="8">
        <v>-87.67</v>
      </c>
      <c r="Q74" s="8" t="s">
        <v>209</v>
      </c>
      <c r="R74" s="1"/>
    </row>
    <row r="75" spans="1:18" x14ac:dyDescent="0.25">
      <c r="A75" s="7"/>
      <c r="B75" s="8"/>
      <c r="C75" s="8"/>
      <c r="D75" s="8"/>
      <c r="E75" s="8"/>
      <c r="F75" s="8"/>
      <c r="G75" s="1"/>
      <c r="M75" s="7"/>
      <c r="N75" s="8"/>
      <c r="O75" s="8"/>
      <c r="P75" s="8"/>
      <c r="Q75" s="8"/>
      <c r="R75" s="1"/>
    </row>
    <row r="76" spans="1:18" x14ac:dyDescent="0.25">
      <c r="A76" s="7" t="s">
        <v>30</v>
      </c>
      <c r="B76" s="8">
        <v>175929</v>
      </c>
      <c r="C76" s="8">
        <v>135572</v>
      </c>
      <c r="D76" s="8">
        <v>106397</v>
      </c>
      <c r="E76" s="8">
        <v>88854</v>
      </c>
      <c r="F76" s="8">
        <v>90241</v>
      </c>
      <c r="G76" s="1"/>
      <c r="M76" s="7" t="s">
        <v>123</v>
      </c>
      <c r="N76" s="8" t="s">
        <v>165</v>
      </c>
      <c r="O76" s="8" t="s">
        <v>192</v>
      </c>
      <c r="P76" s="8" t="s">
        <v>25</v>
      </c>
      <c r="Q76" s="8" t="s">
        <v>44</v>
      </c>
      <c r="R76" s="1"/>
    </row>
    <row r="77" spans="1:18" x14ac:dyDescent="0.25">
      <c r="A77" s="1"/>
      <c r="B77" s="1"/>
      <c r="C77" s="1"/>
      <c r="D77" s="1"/>
      <c r="E77" s="1"/>
      <c r="F77" s="1"/>
      <c r="G77" s="1"/>
      <c r="M77" s="7" t="s">
        <v>168</v>
      </c>
      <c r="N77" s="8">
        <v>-44</v>
      </c>
      <c r="O77" s="8">
        <v>1.6539999999999999</v>
      </c>
      <c r="P77" s="8" t="s">
        <v>193</v>
      </c>
      <c r="Q77" s="8" t="s">
        <v>47</v>
      </c>
      <c r="R77" s="1"/>
    </row>
    <row r="78" spans="1:18" x14ac:dyDescent="0.25">
      <c r="M78" s="7" t="s">
        <v>171</v>
      </c>
      <c r="N78" s="8">
        <v>-55.33</v>
      </c>
      <c r="O78" s="8">
        <v>2.08</v>
      </c>
      <c r="P78" s="8" t="s">
        <v>193</v>
      </c>
      <c r="Q78" s="8" t="s">
        <v>47</v>
      </c>
      <c r="R78" s="1"/>
    </row>
    <row r="79" spans="1:18" x14ac:dyDescent="0.25">
      <c r="A79" s="66" t="s">
        <v>237</v>
      </c>
      <c r="B79" s="67"/>
      <c r="C79" s="67"/>
      <c r="D79" s="67"/>
      <c r="E79" s="67"/>
      <c r="F79" s="67"/>
      <c r="G79" s="67"/>
      <c r="M79" s="7" t="s">
        <v>174</v>
      </c>
      <c r="N79" s="8">
        <v>-112.5</v>
      </c>
      <c r="O79" s="8">
        <v>4.2300000000000004</v>
      </c>
      <c r="P79" s="8" t="s">
        <v>202</v>
      </c>
      <c r="Q79" s="8" t="s">
        <v>36</v>
      </c>
      <c r="R79" s="1"/>
    </row>
    <row r="80" spans="1:18" x14ac:dyDescent="0.25">
      <c r="A80" s="67"/>
      <c r="B80" s="67"/>
      <c r="C80" s="67"/>
      <c r="D80" s="67"/>
      <c r="E80" s="67"/>
      <c r="F80" s="67"/>
      <c r="G80" s="67"/>
      <c r="M80" s="7" t="s">
        <v>177</v>
      </c>
      <c r="N80" s="8">
        <v>-130.69999999999999</v>
      </c>
      <c r="O80" s="8">
        <v>4.9130000000000003</v>
      </c>
      <c r="P80" s="8" t="s">
        <v>202</v>
      </c>
      <c r="Q80" s="8" t="s">
        <v>36</v>
      </c>
      <c r="R80" s="1"/>
    </row>
    <row r="81" spans="1:18" x14ac:dyDescent="0.25">
      <c r="A81" s="67"/>
      <c r="B81" s="67"/>
      <c r="C81" s="67"/>
      <c r="D81" s="67"/>
      <c r="E81" s="67"/>
      <c r="F81" s="67"/>
      <c r="G81" s="67"/>
      <c r="M81" s="7" t="s">
        <v>186</v>
      </c>
      <c r="N81" s="8">
        <v>-92</v>
      </c>
      <c r="O81" s="8">
        <v>3.4590000000000001</v>
      </c>
      <c r="P81" s="8" t="s">
        <v>201</v>
      </c>
      <c r="Q81" s="8" t="s">
        <v>78</v>
      </c>
      <c r="R81" s="1"/>
    </row>
    <row r="82" spans="1:18" x14ac:dyDescent="0.25">
      <c r="A82" s="67"/>
      <c r="B82" s="67"/>
      <c r="C82" s="67"/>
      <c r="D82" s="67"/>
      <c r="E82" s="67"/>
      <c r="F82" s="67"/>
      <c r="G82" s="67"/>
      <c r="M82" s="7" t="s">
        <v>190</v>
      </c>
      <c r="N82" s="8">
        <v>-87.67</v>
      </c>
      <c r="O82" s="8">
        <v>3.2959999999999998</v>
      </c>
      <c r="P82" s="8" t="s">
        <v>201</v>
      </c>
      <c r="Q82" s="8" t="s">
        <v>78</v>
      </c>
      <c r="R82" s="1"/>
    </row>
    <row r="83" spans="1:18" x14ac:dyDescent="0.25">
      <c r="M83" s="7"/>
      <c r="N83" s="8"/>
      <c r="O83" s="8"/>
      <c r="P83" s="8"/>
      <c r="Q83" s="8"/>
      <c r="R83" s="1"/>
    </row>
    <row r="84" spans="1:18" x14ac:dyDescent="0.25">
      <c r="M84" s="14" t="s">
        <v>210</v>
      </c>
      <c r="N84" s="15"/>
      <c r="O84" s="8"/>
      <c r="P84" s="8"/>
      <c r="Q84" s="8"/>
      <c r="R84" s="1"/>
    </row>
    <row r="85" spans="1:18" x14ac:dyDescent="0.25">
      <c r="M85" s="7" t="s">
        <v>123</v>
      </c>
      <c r="N85" s="8" t="s">
        <v>164</v>
      </c>
      <c r="O85" s="8" t="s">
        <v>211</v>
      </c>
      <c r="P85" s="8" t="s">
        <v>165</v>
      </c>
      <c r="Q85" s="8" t="s">
        <v>166</v>
      </c>
      <c r="R85" s="1"/>
    </row>
    <row r="86" spans="1:18" x14ac:dyDescent="0.25">
      <c r="M86" s="7" t="s">
        <v>168</v>
      </c>
      <c r="N86" s="8">
        <v>140.5</v>
      </c>
      <c r="O86" s="8">
        <v>97</v>
      </c>
      <c r="P86" s="8">
        <v>-43.5</v>
      </c>
      <c r="Q86" s="8" t="s">
        <v>212</v>
      </c>
      <c r="R86" s="1"/>
    </row>
    <row r="87" spans="1:18" x14ac:dyDescent="0.25">
      <c r="M87" s="7" t="s">
        <v>171</v>
      </c>
      <c r="N87" s="8">
        <v>276.7</v>
      </c>
      <c r="O87" s="8">
        <v>198.5</v>
      </c>
      <c r="P87" s="8">
        <v>-78.17</v>
      </c>
      <c r="Q87" s="8" t="s">
        <v>213</v>
      </c>
      <c r="R87" s="1"/>
    </row>
    <row r="88" spans="1:18" x14ac:dyDescent="0.25">
      <c r="M88" s="7" t="s">
        <v>174</v>
      </c>
      <c r="N88" s="8">
        <v>324.7</v>
      </c>
      <c r="O88" s="8">
        <v>140.69999999999999</v>
      </c>
      <c r="P88" s="8">
        <v>-184</v>
      </c>
      <c r="Q88" s="8" t="s">
        <v>214</v>
      </c>
      <c r="R88" s="1"/>
    </row>
    <row r="89" spans="1:18" x14ac:dyDescent="0.25">
      <c r="M89" s="7" t="s">
        <v>177</v>
      </c>
      <c r="N89" s="8">
        <v>271.3</v>
      </c>
      <c r="O89" s="8">
        <v>122.7</v>
      </c>
      <c r="P89" s="8">
        <v>-148.69999999999999</v>
      </c>
      <c r="Q89" s="8" t="s">
        <v>215</v>
      </c>
      <c r="R89" s="1"/>
    </row>
    <row r="90" spans="1:18" x14ac:dyDescent="0.25">
      <c r="M90" s="7" t="s">
        <v>186</v>
      </c>
      <c r="N90" s="8">
        <v>203</v>
      </c>
      <c r="O90" s="8">
        <v>102.3</v>
      </c>
      <c r="P90" s="8">
        <v>-100.7</v>
      </c>
      <c r="Q90" s="8" t="s">
        <v>216</v>
      </c>
      <c r="R90" s="1"/>
    </row>
    <row r="91" spans="1:18" x14ac:dyDescent="0.25">
      <c r="M91" s="7" t="s">
        <v>190</v>
      </c>
      <c r="N91" s="8">
        <v>172.2</v>
      </c>
      <c r="O91" s="8">
        <v>94.67</v>
      </c>
      <c r="P91" s="8">
        <v>-77.5</v>
      </c>
      <c r="Q91" s="8" t="s">
        <v>217</v>
      </c>
      <c r="R91" s="1"/>
    </row>
    <row r="92" spans="1:18" x14ac:dyDescent="0.25">
      <c r="M92" s="7"/>
      <c r="N92" s="8"/>
      <c r="O92" s="8"/>
      <c r="P92" s="8"/>
      <c r="Q92" s="8"/>
      <c r="R92" s="1"/>
    </row>
    <row r="93" spans="1:18" x14ac:dyDescent="0.25">
      <c r="M93" s="7" t="s">
        <v>123</v>
      </c>
      <c r="N93" s="8" t="s">
        <v>165</v>
      </c>
      <c r="O93" s="8" t="s">
        <v>192</v>
      </c>
      <c r="P93" s="8" t="s">
        <v>25</v>
      </c>
      <c r="Q93" s="8" t="s">
        <v>44</v>
      </c>
      <c r="R93" s="1"/>
    </row>
    <row r="94" spans="1:18" x14ac:dyDescent="0.25">
      <c r="M94" s="7" t="s">
        <v>168</v>
      </c>
      <c r="N94" s="8">
        <v>-43.5</v>
      </c>
      <c r="O94" s="8">
        <v>1.635</v>
      </c>
      <c r="P94" s="8" t="s">
        <v>193</v>
      </c>
      <c r="Q94" s="8" t="s">
        <v>47</v>
      </c>
      <c r="R94" s="1"/>
    </row>
    <row r="95" spans="1:18" x14ac:dyDescent="0.25">
      <c r="M95" s="7" t="s">
        <v>171</v>
      </c>
      <c r="N95" s="8">
        <v>-78.17</v>
      </c>
      <c r="O95" s="8">
        <v>2.9390000000000001</v>
      </c>
      <c r="P95" s="8" t="s">
        <v>218</v>
      </c>
      <c r="Q95" s="8" t="s">
        <v>76</v>
      </c>
      <c r="R95" s="1"/>
    </row>
    <row r="96" spans="1:18" x14ac:dyDescent="0.25">
      <c r="M96" s="7" t="s">
        <v>174</v>
      </c>
      <c r="N96" s="8">
        <v>-184</v>
      </c>
      <c r="O96" s="8">
        <v>6.9180000000000001</v>
      </c>
      <c r="P96" s="8" t="s">
        <v>202</v>
      </c>
      <c r="Q96" s="8" t="s">
        <v>36</v>
      </c>
      <c r="R96" s="1"/>
    </row>
    <row r="97" spans="13:18" x14ac:dyDescent="0.25">
      <c r="M97" s="7" t="s">
        <v>177</v>
      </c>
      <c r="N97" s="8">
        <v>-148.69999999999999</v>
      </c>
      <c r="O97" s="8">
        <v>5.5890000000000004</v>
      </c>
      <c r="P97" s="8" t="s">
        <v>202</v>
      </c>
      <c r="Q97" s="8" t="s">
        <v>36</v>
      </c>
      <c r="R97" s="1"/>
    </row>
    <row r="98" spans="13:18" x14ac:dyDescent="0.25">
      <c r="M98" s="7" t="s">
        <v>186</v>
      </c>
      <c r="N98" s="8">
        <v>-100.7</v>
      </c>
      <c r="O98" s="8">
        <v>3.7850000000000001</v>
      </c>
      <c r="P98" s="8" t="s">
        <v>201</v>
      </c>
      <c r="Q98" s="8" t="s">
        <v>78</v>
      </c>
      <c r="R98" s="1"/>
    </row>
    <row r="99" spans="13:18" x14ac:dyDescent="0.25">
      <c r="M99" s="7" t="s">
        <v>190</v>
      </c>
      <c r="N99" s="8">
        <v>-77.5</v>
      </c>
      <c r="O99" s="8">
        <v>2.9140000000000001</v>
      </c>
      <c r="P99" s="8" t="s">
        <v>218</v>
      </c>
      <c r="Q99" s="8" t="s">
        <v>76</v>
      </c>
      <c r="R99" s="1"/>
    </row>
  </sheetData>
  <mergeCells count="50">
    <mergeCell ref="A79:G82"/>
    <mergeCell ref="A1:E1"/>
    <mergeCell ref="J23:K23"/>
    <mergeCell ref="A3:N3"/>
    <mergeCell ref="M4:R4"/>
    <mergeCell ref="A5:K5"/>
    <mergeCell ref="A6:G6"/>
    <mergeCell ref="H6:H13"/>
    <mergeCell ref="I6:I13"/>
    <mergeCell ref="J6:K6"/>
    <mergeCell ref="A47:G47"/>
    <mergeCell ref="A30:G30"/>
    <mergeCell ref="J31:K31"/>
    <mergeCell ref="A38:G38"/>
    <mergeCell ref="J39:K39"/>
    <mergeCell ref="A14:G14"/>
    <mergeCell ref="A22:G22"/>
    <mergeCell ref="S4:V4"/>
    <mergeCell ref="T5:V5"/>
    <mergeCell ref="S26:V26"/>
    <mergeCell ref="T27:V27"/>
    <mergeCell ref="H24:H29"/>
    <mergeCell ref="I24:I29"/>
    <mergeCell ref="H15:H21"/>
    <mergeCell ref="I15:I21"/>
    <mergeCell ref="J15:K15"/>
    <mergeCell ref="AD31:AF31"/>
    <mergeCell ref="AD13:AF13"/>
    <mergeCell ref="AO25:AP42"/>
    <mergeCell ref="AD25:AE25"/>
    <mergeCell ref="AC4:AT6"/>
    <mergeCell ref="AC8:AC23"/>
    <mergeCell ref="AR8:AS24"/>
    <mergeCell ref="AC25:AC41"/>
    <mergeCell ref="AT14:AV14"/>
    <mergeCell ref="AD7:AE7"/>
    <mergeCell ref="AT8:AV8"/>
    <mergeCell ref="AQ25:AR25"/>
    <mergeCell ref="AQ31:AS31"/>
    <mergeCell ref="Y8:Y13"/>
    <mergeCell ref="Y15:Y20"/>
    <mergeCell ref="Y22:Y27"/>
    <mergeCell ref="Y29:Y34"/>
    <mergeCell ref="Y35:Y41"/>
    <mergeCell ref="AQ49:AS49"/>
    <mergeCell ref="AD43:AE43"/>
    <mergeCell ref="AQ43:AR43"/>
    <mergeCell ref="AC43:AC59"/>
    <mergeCell ref="AO43:AP59"/>
    <mergeCell ref="AD49:AF49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Fig7A 7B</vt:lpstr>
      <vt:lpstr>Fig 7C 7D</vt:lpstr>
      <vt:lpstr>'Fig7A 7B'!OLE_LINK1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prasenjitm</dc:creator>
  <cp:lastModifiedBy>prasenjitm</cp:lastModifiedBy>
  <dcterms:created xsi:type="dcterms:W3CDTF">2020-08-03T01:46:28Z</dcterms:created>
  <dcterms:modified xsi:type="dcterms:W3CDTF">2020-11-17T14:26:52Z</dcterms:modified>
</cp:coreProperties>
</file>