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senjitm\Desktop\Source Data Final\"/>
    </mc:Choice>
  </mc:AlternateContent>
  <bookViews>
    <workbookView xWindow="0" yWindow="0" windowWidth="20490" windowHeight="6855"/>
  </bookViews>
  <sheets>
    <sheet name="Body weight gain 8Aii " sheetId="1" r:id="rId1"/>
    <sheet name=" Food intake 8Ai" sheetId="2" r:id="rId2"/>
    <sheet name="Fig 8B ii" sheetId="3" r:id="rId3"/>
    <sheet name="Fig 8Biii" sheetId="4" r:id="rId4"/>
    <sheet name="Fig 8B(iv)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5" l="1"/>
  <c r="J31" i="5"/>
  <c r="H31" i="5"/>
  <c r="F31" i="5"/>
  <c r="L30" i="5"/>
  <c r="J30" i="5"/>
  <c r="H30" i="5"/>
  <c r="F30" i="5"/>
  <c r="L29" i="5"/>
  <c r="J29" i="5"/>
  <c r="H29" i="5"/>
  <c r="F29" i="5"/>
  <c r="L28" i="5"/>
  <c r="J28" i="5"/>
  <c r="H28" i="5"/>
  <c r="F28" i="5"/>
  <c r="L27" i="5"/>
  <c r="J27" i="5"/>
  <c r="H27" i="5"/>
  <c r="F27" i="5"/>
  <c r="L26" i="5"/>
  <c r="J26" i="5"/>
  <c r="H26" i="5"/>
  <c r="F26" i="5"/>
  <c r="L25" i="5"/>
  <c r="J25" i="5"/>
  <c r="H25" i="5"/>
  <c r="F25" i="5"/>
  <c r="L24" i="5"/>
  <c r="J24" i="5"/>
  <c r="H24" i="5"/>
  <c r="F24" i="5"/>
  <c r="L23" i="5"/>
  <c r="J23" i="5"/>
  <c r="H23" i="5"/>
  <c r="F23" i="5"/>
  <c r="L22" i="5"/>
  <c r="J22" i="5"/>
  <c r="H22" i="5"/>
  <c r="F22" i="5"/>
  <c r="L21" i="5"/>
  <c r="J21" i="5"/>
  <c r="H21" i="5"/>
  <c r="F21" i="5"/>
  <c r="L20" i="5"/>
  <c r="J20" i="5"/>
  <c r="H20" i="5"/>
  <c r="F20" i="5"/>
  <c r="L19" i="5"/>
  <c r="J19" i="5"/>
  <c r="H19" i="5"/>
  <c r="F19" i="5"/>
  <c r="L18" i="5"/>
  <c r="J18" i="5"/>
  <c r="H18" i="5"/>
  <c r="F18" i="5"/>
  <c r="L17" i="5"/>
  <c r="J17" i="5"/>
  <c r="H17" i="5"/>
  <c r="F17" i="5"/>
  <c r="L16" i="5"/>
  <c r="J16" i="5"/>
  <c r="H16" i="5"/>
  <c r="F16" i="5"/>
  <c r="L15" i="5"/>
  <c r="J15" i="5"/>
  <c r="H15" i="5"/>
  <c r="F15" i="5"/>
  <c r="L14" i="5"/>
  <c r="J14" i="5"/>
  <c r="H14" i="5"/>
  <c r="F14" i="5"/>
  <c r="L13" i="5"/>
  <c r="J13" i="5"/>
  <c r="H13" i="5"/>
  <c r="F13" i="5"/>
  <c r="L12" i="5"/>
  <c r="J12" i="5"/>
  <c r="H12" i="5"/>
  <c r="F12" i="5"/>
  <c r="L11" i="5"/>
  <c r="J11" i="5"/>
  <c r="H11" i="5"/>
  <c r="F11" i="5"/>
  <c r="L10" i="5"/>
  <c r="J10" i="5"/>
  <c r="H10" i="5"/>
  <c r="F10" i="5"/>
  <c r="L9" i="5"/>
  <c r="J9" i="5"/>
  <c r="H9" i="5"/>
  <c r="F9" i="5"/>
  <c r="L8" i="5"/>
  <c r="J8" i="5"/>
  <c r="H8" i="5"/>
  <c r="F8" i="5"/>
  <c r="C45" i="4" l="1"/>
  <c r="C44" i="4"/>
  <c r="C43" i="4"/>
  <c r="C42" i="4"/>
  <c r="C41" i="4"/>
  <c r="C40" i="4"/>
  <c r="C35" i="4"/>
  <c r="C34" i="4"/>
  <c r="C33" i="4"/>
  <c r="C32" i="4"/>
  <c r="C31" i="4"/>
  <c r="C30" i="4"/>
  <c r="C25" i="4"/>
  <c r="C24" i="4"/>
  <c r="C23" i="4"/>
  <c r="C22" i="4"/>
  <c r="C21" i="4"/>
  <c r="C20" i="4"/>
  <c r="C15" i="4"/>
  <c r="C14" i="4"/>
  <c r="C13" i="4"/>
  <c r="C12" i="4"/>
  <c r="C11" i="4"/>
  <c r="C10" i="4"/>
  <c r="S33" i="3" l="1"/>
  <c r="Q33" i="3"/>
  <c r="O33" i="3"/>
  <c r="M33" i="3"/>
  <c r="K33" i="3"/>
  <c r="I33" i="3"/>
  <c r="G33" i="3"/>
  <c r="S32" i="3"/>
  <c r="Q32" i="3"/>
  <c r="O32" i="3"/>
  <c r="M32" i="3"/>
  <c r="K32" i="3"/>
  <c r="I32" i="3"/>
  <c r="G32" i="3"/>
  <c r="S31" i="3"/>
  <c r="Q31" i="3"/>
  <c r="O31" i="3"/>
  <c r="M31" i="3"/>
  <c r="K31" i="3"/>
  <c r="I31" i="3"/>
  <c r="G31" i="3"/>
  <c r="S30" i="3"/>
  <c r="Q30" i="3"/>
  <c r="O30" i="3"/>
  <c r="M30" i="3"/>
  <c r="K30" i="3"/>
  <c r="I30" i="3"/>
  <c r="G30" i="3"/>
  <c r="S29" i="3"/>
  <c r="Q29" i="3"/>
  <c r="O29" i="3"/>
  <c r="M29" i="3"/>
  <c r="K29" i="3"/>
  <c r="I29" i="3"/>
  <c r="G29" i="3"/>
  <c r="S28" i="3"/>
  <c r="Q28" i="3"/>
  <c r="O28" i="3"/>
  <c r="M28" i="3"/>
  <c r="K28" i="3"/>
  <c r="I28" i="3"/>
  <c r="G28" i="3"/>
  <c r="S27" i="3"/>
  <c r="Q27" i="3"/>
  <c r="O27" i="3"/>
  <c r="M27" i="3"/>
  <c r="K27" i="3"/>
  <c r="I27" i="3"/>
  <c r="G27" i="3"/>
  <c r="S26" i="3"/>
  <c r="Q26" i="3"/>
  <c r="O26" i="3"/>
  <c r="M26" i="3"/>
  <c r="K26" i="3"/>
  <c r="I26" i="3"/>
  <c r="G26" i="3"/>
  <c r="S25" i="3"/>
  <c r="Q25" i="3"/>
  <c r="O25" i="3"/>
  <c r="M25" i="3"/>
  <c r="K25" i="3"/>
  <c r="I25" i="3"/>
  <c r="G25" i="3"/>
  <c r="S24" i="3"/>
  <c r="Q24" i="3"/>
  <c r="O24" i="3"/>
  <c r="M24" i="3"/>
  <c r="K24" i="3"/>
  <c r="I24" i="3"/>
  <c r="G24" i="3"/>
  <c r="S23" i="3"/>
  <c r="Q23" i="3"/>
  <c r="O23" i="3"/>
  <c r="M23" i="3"/>
  <c r="K23" i="3"/>
  <c r="I23" i="3"/>
  <c r="G23" i="3"/>
  <c r="S22" i="3"/>
  <c r="Q22" i="3"/>
  <c r="O22" i="3"/>
  <c r="M22" i="3"/>
  <c r="K22" i="3"/>
  <c r="I22" i="3"/>
  <c r="G22" i="3"/>
  <c r="S21" i="3"/>
  <c r="Q21" i="3"/>
  <c r="O21" i="3"/>
  <c r="M21" i="3"/>
  <c r="K21" i="3"/>
  <c r="I21" i="3"/>
  <c r="G21" i="3"/>
  <c r="S20" i="3"/>
  <c r="Q20" i="3"/>
  <c r="O20" i="3"/>
  <c r="M20" i="3"/>
  <c r="K20" i="3"/>
  <c r="I20" i="3"/>
  <c r="G20" i="3"/>
  <c r="S19" i="3"/>
  <c r="Q19" i="3"/>
  <c r="O19" i="3"/>
  <c r="M19" i="3"/>
  <c r="K19" i="3"/>
  <c r="I19" i="3"/>
  <c r="G19" i="3"/>
  <c r="S18" i="3"/>
  <c r="Q18" i="3"/>
  <c r="O18" i="3"/>
  <c r="M18" i="3"/>
  <c r="K18" i="3"/>
  <c r="I18" i="3"/>
  <c r="G18" i="3"/>
  <c r="S17" i="3"/>
  <c r="Q17" i="3"/>
  <c r="O17" i="3"/>
  <c r="M17" i="3"/>
  <c r="K17" i="3"/>
  <c r="I17" i="3"/>
  <c r="G17" i="3"/>
  <c r="S16" i="3"/>
  <c r="Q16" i="3"/>
  <c r="O16" i="3"/>
  <c r="M16" i="3"/>
  <c r="K16" i="3"/>
  <c r="I16" i="3"/>
  <c r="G16" i="3"/>
  <c r="S15" i="3"/>
  <c r="Q15" i="3"/>
  <c r="O15" i="3"/>
  <c r="M15" i="3"/>
  <c r="K15" i="3"/>
  <c r="I15" i="3"/>
  <c r="G15" i="3"/>
  <c r="S14" i="3"/>
  <c r="Q14" i="3"/>
  <c r="O14" i="3"/>
  <c r="M14" i="3"/>
  <c r="K14" i="3"/>
  <c r="I14" i="3"/>
  <c r="G14" i="3"/>
  <c r="S13" i="3"/>
  <c r="Q13" i="3"/>
  <c r="O13" i="3"/>
  <c r="M13" i="3"/>
  <c r="K13" i="3"/>
  <c r="I13" i="3"/>
  <c r="G13" i="3"/>
  <c r="S12" i="3"/>
  <c r="Q12" i="3"/>
  <c r="O12" i="3"/>
  <c r="M12" i="3"/>
  <c r="K12" i="3"/>
  <c r="I12" i="3"/>
  <c r="G12" i="3"/>
  <c r="S11" i="3"/>
  <c r="Q11" i="3"/>
  <c r="O11" i="3"/>
  <c r="M11" i="3"/>
  <c r="K11" i="3"/>
  <c r="I11" i="3"/>
  <c r="G11" i="3"/>
  <c r="S10" i="3"/>
  <c r="Q10" i="3"/>
  <c r="O10" i="3"/>
  <c r="M10" i="3"/>
  <c r="K10" i="3"/>
  <c r="I10" i="3"/>
  <c r="G10" i="3"/>
  <c r="BN10" i="2" l="1"/>
  <c r="BN15" i="2"/>
  <c r="BN20" i="2"/>
  <c r="AS15" i="2"/>
  <c r="AS20" i="2"/>
  <c r="AV20" i="2" s="1"/>
  <c r="F7" i="2"/>
  <c r="I7" i="2" s="1"/>
  <c r="L7" i="2" s="1"/>
  <c r="O7" i="2" s="1"/>
  <c r="R7" i="2" s="1"/>
  <c r="U7" i="2" s="1"/>
  <c r="X7" i="2" s="1"/>
  <c r="AA7" i="2" s="1"/>
  <c r="AD7" i="2" s="1"/>
  <c r="AG7" i="2" s="1"/>
  <c r="AJ7" i="2" s="1"/>
  <c r="AM7" i="2" s="1"/>
  <c r="AP7" i="2" s="1"/>
  <c r="AS7" i="2" s="1"/>
  <c r="AV7" i="2" s="1"/>
  <c r="AY7" i="2" s="1"/>
  <c r="BB7" i="2" s="1"/>
  <c r="BE7" i="2" s="1"/>
  <c r="BH7" i="2" s="1"/>
  <c r="BK7" i="2" s="1"/>
  <c r="BN7" i="2" s="1"/>
  <c r="BQ7" i="2" s="1"/>
  <c r="BT7" i="2" s="1"/>
  <c r="BW7" i="2" s="1"/>
  <c r="BZ7" i="2" s="1"/>
  <c r="CC7" i="2" s="1"/>
  <c r="F8" i="2"/>
  <c r="I8" i="2" s="1"/>
  <c r="L8" i="2" s="1"/>
  <c r="O8" i="2" s="1"/>
  <c r="R8" i="2" s="1"/>
  <c r="U8" i="2" s="1"/>
  <c r="X8" i="2" s="1"/>
  <c r="AA8" i="2" s="1"/>
  <c r="AD8" i="2" s="1"/>
  <c r="AG8" i="2" s="1"/>
  <c r="AJ8" i="2" s="1"/>
  <c r="AM8" i="2" s="1"/>
  <c r="AP8" i="2" s="1"/>
  <c r="AS8" i="2" s="1"/>
  <c r="AV8" i="2" s="1"/>
  <c r="AY8" i="2" s="1"/>
  <c r="BB8" i="2" s="1"/>
  <c r="BE8" i="2" s="1"/>
  <c r="BH8" i="2" s="1"/>
  <c r="BK8" i="2" s="1"/>
  <c r="BN8" i="2" s="1"/>
  <c r="BQ8" i="2" s="1"/>
  <c r="BT8" i="2" s="1"/>
  <c r="BW8" i="2" s="1"/>
  <c r="BZ8" i="2" s="1"/>
  <c r="CC8" i="2" s="1"/>
  <c r="F9" i="2"/>
  <c r="I9" i="2" s="1"/>
  <c r="L9" i="2" s="1"/>
  <c r="O9" i="2" s="1"/>
  <c r="R9" i="2" s="1"/>
  <c r="U9" i="2" s="1"/>
  <c r="X9" i="2" s="1"/>
  <c r="AA9" i="2" s="1"/>
  <c r="AD9" i="2" s="1"/>
  <c r="AG9" i="2" s="1"/>
  <c r="AJ9" i="2" s="1"/>
  <c r="AM9" i="2" s="1"/>
  <c r="AP9" i="2" s="1"/>
  <c r="AS9" i="2" s="1"/>
  <c r="AV9" i="2" s="1"/>
  <c r="AY9" i="2" s="1"/>
  <c r="BB9" i="2" s="1"/>
  <c r="BE9" i="2" s="1"/>
  <c r="BH9" i="2" s="1"/>
  <c r="BK9" i="2" s="1"/>
  <c r="BN9" i="2" s="1"/>
  <c r="BQ9" i="2" s="1"/>
  <c r="BT9" i="2" s="1"/>
  <c r="BW9" i="2" s="1"/>
  <c r="BZ9" i="2" s="1"/>
  <c r="CC9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BH11" i="2" s="1"/>
  <c r="BK11" i="2" s="1"/>
  <c r="BN11" i="2" s="1"/>
  <c r="BQ11" i="2" s="1"/>
  <c r="BT11" i="2" s="1"/>
  <c r="BW11" i="2" s="1"/>
  <c r="BZ11" i="2" s="1"/>
  <c r="CC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BH12" i="2" s="1"/>
  <c r="BK12" i="2" s="1"/>
  <c r="BN12" i="2" s="1"/>
  <c r="BQ12" i="2" s="1"/>
  <c r="BT12" i="2" s="1"/>
  <c r="BW12" i="2" s="1"/>
  <c r="BZ12" i="2" s="1"/>
  <c r="CC12" i="2" s="1"/>
  <c r="F13" i="2"/>
  <c r="I13" i="2" s="1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BH13" i="2" s="1"/>
  <c r="BK13" i="2" s="1"/>
  <c r="BN13" i="2" s="1"/>
  <c r="BQ13" i="2" s="1"/>
  <c r="BT13" i="2" s="1"/>
  <c r="BW13" i="2" s="1"/>
  <c r="BZ13" i="2" s="1"/>
  <c r="CC13" i="2" s="1"/>
  <c r="F14" i="2"/>
  <c r="I14" i="2" s="1"/>
  <c r="L14" i="2" s="1"/>
  <c r="O14" i="2" s="1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BH14" i="2" s="1"/>
  <c r="BK14" i="2" s="1"/>
  <c r="BN14" i="2" s="1"/>
  <c r="BQ14" i="2" s="1"/>
  <c r="BT14" i="2" s="1"/>
  <c r="BW14" i="2" s="1"/>
  <c r="BZ14" i="2" s="1"/>
  <c r="CC14" i="2" s="1"/>
  <c r="F15" i="2"/>
  <c r="I15" i="2" s="1"/>
  <c r="L15" i="2" s="1"/>
  <c r="F16" i="2"/>
  <c r="I16" i="2" s="1"/>
  <c r="L16" i="2" s="1"/>
  <c r="O16" i="2" s="1"/>
  <c r="R16" i="2" s="1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BH16" i="2" s="1"/>
  <c r="BK16" i="2" s="1"/>
  <c r="BN16" i="2" s="1"/>
  <c r="BQ16" i="2" s="1"/>
  <c r="BT16" i="2" s="1"/>
  <c r="BW16" i="2" s="1"/>
  <c r="BZ16" i="2" s="1"/>
  <c r="CC16" i="2" s="1"/>
  <c r="F17" i="2"/>
  <c r="I17" i="2" s="1"/>
  <c r="L17" i="2" s="1"/>
  <c r="O17" i="2" s="1"/>
  <c r="R17" i="2" s="1"/>
  <c r="U17" i="2" s="1"/>
  <c r="X17" i="2" s="1"/>
  <c r="AA17" i="2" s="1"/>
  <c r="AD17" i="2" s="1"/>
  <c r="AG17" i="2" s="1"/>
  <c r="AJ17" i="2" s="1"/>
  <c r="AM17" i="2" s="1"/>
  <c r="AP17" i="2" s="1"/>
  <c r="AS17" i="2" s="1"/>
  <c r="AV17" i="2" s="1"/>
  <c r="AY17" i="2" s="1"/>
  <c r="BB17" i="2" s="1"/>
  <c r="BE17" i="2" s="1"/>
  <c r="BH17" i="2" s="1"/>
  <c r="BK17" i="2" s="1"/>
  <c r="BN17" i="2" s="1"/>
  <c r="BQ17" i="2" s="1"/>
  <c r="BT17" i="2" s="1"/>
  <c r="BW17" i="2" s="1"/>
  <c r="BZ17" i="2" s="1"/>
  <c r="CC17" i="2" s="1"/>
  <c r="F18" i="2"/>
  <c r="I18" i="2" s="1"/>
  <c r="L18" i="2" s="1"/>
  <c r="O18" i="2" s="1"/>
  <c r="R18" i="2" s="1"/>
  <c r="U18" i="2" s="1"/>
  <c r="X18" i="2" s="1"/>
  <c r="AA18" i="2" s="1"/>
  <c r="AD18" i="2" s="1"/>
  <c r="AG18" i="2" s="1"/>
  <c r="AJ18" i="2" s="1"/>
  <c r="AM18" i="2" s="1"/>
  <c r="AP18" i="2" s="1"/>
  <c r="AS18" i="2" s="1"/>
  <c r="AV18" i="2" s="1"/>
  <c r="AY18" i="2" s="1"/>
  <c r="BB18" i="2" s="1"/>
  <c r="BE18" i="2" s="1"/>
  <c r="BH18" i="2" s="1"/>
  <c r="BK18" i="2" s="1"/>
  <c r="BN18" i="2" s="1"/>
  <c r="BQ18" i="2" s="1"/>
  <c r="BT18" i="2" s="1"/>
  <c r="BW18" i="2" s="1"/>
  <c r="BZ18" i="2" s="1"/>
  <c r="CC18" i="2" s="1"/>
  <c r="F19" i="2"/>
  <c r="I19" i="2" s="1"/>
  <c r="L19" i="2" s="1"/>
  <c r="O19" i="2" s="1"/>
  <c r="R19" i="2" s="1"/>
  <c r="U19" i="2" s="1"/>
  <c r="X19" i="2" s="1"/>
  <c r="AA19" i="2" s="1"/>
  <c r="AD19" i="2" s="1"/>
  <c r="AG19" i="2" s="1"/>
  <c r="AJ19" i="2" s="1"/>
  <c r="AM19" i="2" s="1"/>
  <c r="AP19" i="2" s="1"/>
  <c r="AS19" i="2" s="1"/>
  <c r="AV19" i="2" s="1"/>
  <c r="AY19" i="2" s="1"/>
  <c r="BB19" i="2" s="1"/>
  <c r="BE19" i="2" s="1"/>
  <c r="BH19" i="2" s="1"/>
  <c r="BK19" i="2" s="1"/>
  <c r="BN19" i="2" s="1"/>
  <c r="BQ19" i="2" s="1"/>
  <c r="BT19" i="2" s="1"/>
  <c r="BW19" i="2" s="1"/>
  <c r="BZ19" i="2" s="1"/>
  <c r="CC19" i="2" s="1"/>
  <c r="F20" i="2"/>
  <c r="I20" i="2" s="1"/>
  <c r="L20" i="2" s="1"/>
  <c r="F21" i="2"/>
  <c r="I21" i="2" s="1"/>
  <c r="L21" i="2" s="1"/>
  <c r="O21" i="2" s="1"/>
  <c r="R21" i="2" s="1"/>
  <c r="U21" i="2" s="1"/>
  <c r="X21" i="2" s="1"/>
  <c r="AA21" i="2" s="1"/>
  <c r="AD21" i="2" s="1"/>
  <c r="AG21" i="2" s="1"/>
  <c r="AJ21" i="2" s="1"/>
  <c r="AM21" i="2" s="1"/>
  <c r="AP21" i="2" s="1"/>
  <c r="AS21" i="2" s="1"/>
  <c r="AV21" i="2" s="1"/>
  <c r="AY21" i="2" s="1"/>
  <c r="BB21" i="2" s="1"/>
  <c r="BE21" i="2" s="1"/>
  <c r="BH21" i="2" s="1"/>
  <c r="BK21" i="2" s="1"/>
  <c r="BN21" i="2" s="1"/>
  <c r="BQ21" i="2" s="1"/>
  <c r="BT21" i="2" s="1"/>
  <c r="BW21" i="2" s="1"/>
  <c r="BZ21" i="2" s="1"/>
  <c r="CC21" i="2" s="1"/>
  <c r="F22" i="2"/>
  <c r="I22" i="2" s="1"/>
  <c r="L22" i="2" s="1"/>
  <c r="O22" i="2" s="1"/>
  <c r="R22" i="2" s="1"/>
  <c r="U22" i="2" s="1"/>
  <c r="X22" i="2" s="1"/>
  <c r="AA22" i="2" s="1"/>
  <c r="AD22" i="2" s="1"/>
  <c r="AG22" i="2" s="1"/>
  <c r="AJ22" i="2" s="1"/>
  <c r="AM22" i="2" s="1"/>
  <c r="AP22" i="2" s="1"/>
  <c r="AS22" i="2" s="1"/>
  <c r="AV22" i="2" s="1"/>
  <c r="AY22" i="2" s="1"/>
  <c r="BB22" i="2" s="1"/>
  <c r="BE22" i="2" s="1"/>
  <c r="BH22" i="2" s="1"/>
  <c r="BK22" i="2" s="1"/>
  <c r="BN22" i="2" s="1"/>
  <c r="BQ22" i="2" s="1"/>
  <c r="BT22" i="2" s="1"/>
  <c r="BW22" i="2" s="1"/>
  <c r="BZ22" i="2" s="1"/>
  <c r="CC22" i="2" s="1"/>
  <c r="F23" i="2"/>
  <c r="I23" i="2" s="1"/>
  <c r="L23" i="2" s="1"/>
  <c r="O23" i="2" s="1"/>
  <c r="R23" i="2" s="1"/>
  <c r="U23" i="2" s="1"/>
  <c r="X23" i="2" s="1"/>
  <c r="AA23" i="2" s="1"/>
  <c r="AD23" i="2" s="1"/>
  <c r="AG23" i="2" s="1"/>
  <c r="AJ23" i="2" s="1"/>
  <c r="AM23" i="2" s="1"/>
  <c r="AP23" i="2" s="1"/>
  <c r="AS23" i="2" s="1"/>
  <c r="AV23" i="2" s="1"/>
  <c r="AY23" i="2" s="1"/>
  <c r="BB23" i="2" s="1"/>
  <c r="BE23" i="2" s="1"/>
  <c r="BH23" i="2" s="1"/>
  <c r="BK23" i="2" s="1"/>
  <c r="BN23" i="2" s="1"/>
  <c r="BQ23" i="2" s="1"/>
  <c r="BT23" i="2" s="1"/>
  <c r="BW23" i="2" s="1"/>
  <c r="BZ23" i="2" s="1"/>
  <c r="CC23" i="2" s="1"/>
  <c r="F24" i="2"/>
  <c r="I24" i="2" s="1"/>
  <c r="L24" i="2" s="1"/>
  <c r="O24" i="2" s="1"/>
  <c r="R24" i="2" s="1"/>
  <c r="U24" i="2" s="1"/>
  <c r="X24" i="2" s="1"/>
  <c r="AA24" i="2" s="1"/>
  <c r="AD24" i="2" s="1"/>
  <c r="AG24" i="2" s="1"/>
  <c r="AJ24" i="2" s="1"/>
  <c r="AM24" i="2" s="1"/>
  <c r="AP24" i="2" s="1"/>
  <c r="AS24" i="2" s="1"/>
  <c r="AV24" i="2" s="1"/>
  <c r="AY24" i="2" s="1"/>
  <c r="BB24" i="2" s="1"/>
  <c r="BE24" i="2" s="1"/>
  <c r="BH24" i="2" s="1"/>
  <c r="BK24" i="2" s="1"/>
  <c r="BN24" i="2" s="1"/>
  <c r="BQ24" i="2" s="1"/>
  <c r="BT24" i="2" s="1"/>
  <c r="BW24" i="2" s="1"/>
  <c r="BZ24" i="2" s="1"/>
  <c r="CC24" i="2" s="1"/>
  <c r="F6" i="2" l="1"/>
  <c r="I6" i="2" s="1"/>
  <c r="L6" i="2" s="1"/>
  <c r="O6" i="2" s="1"/>
  <c r="R6" i="2" s="1"/>
  <c r="U6" i="2" s="1"/>
  <c r="X6" i="2" s="1"/>
  <c r="AA6" i="2" s="1"/>
  <c r="AD6" i="2" s="1"/>
  <c r="AG6" i="2" s="1"/>
  <c r="AJ6" i="2" s="1"/>
  <c r="AM6" i="2" s="1"/>
  <c r="AP6" i="2" s="1"/>
  <c r="AS6" i="2" s="1"/>
  <c r="AV6" i="2" s="1"/>
  <c r="AY6" i="2" s="1"/>
  <c r="BB6" i="2" s="1"/>
  <c r="BE6" i="2" s="1"/>
  <c r="BH6" i="2" s="1"/>
  <c r="BK6" i="2" s="1"/>
  <c r="BN6" i="2" s="1"/>
  <c r="BQ6" i="2" s="1"/>
  <c r="BT6" i="2" s="1"/>
  <c r="BW6" i="2" s="1"/>
  <c r="BZ6" i="2" s="1"/>
  <c r="CC6" i="2" s="1"/>
  <c r="D7" i="1" l="1"/>
  <c r="BB25" i="1" l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BB9" i="1"/>
  <c r="AZ9" i="1"/>
  <c r="AX9" i="1"/>
  <c r="AV9" i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D8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</calcChain>
</file>

<file path=xl/sharedStrings.xml><?xml version="1.0" encoding="utf-8"?>
<sst xmlns="http://schemas.openxmlformats.org/spreadsheetml/2006/main" count="3211" uniqueCount="609">
  <si>
    <t>% gain  a</t>
  </si>
  <si>
    <t>8th May</t>
  </si>
  <si>
    <t>% gain a</t>
  </si>
  <si>
    <t xml:space="preserve">9th May </t>
  </si>
  <si>
    <t xml:space="preserve">10th May </t>
  </si>
  <si>
    <t>%gain a</t>
  </si>
  <si>
    <t xml:space="preserve">11th May </t>
  </si>
  <si>
    <t xml:space="preserve">12th May </t>
  </si>
  <si>
    <t xml:space="preserve">13th May </t>
  </si>
  <si>
    <t>Body weight gain DIO</t>
  </si>
  <si>
    <t>DIO</t>
  </si>
  <si>
    <t>17th April</t>
  </si>
  <si>
    <t>18th April</t>
  </si>
  <si>
    <t>% gain</t>
  </si>
  <si>
    <t>19th April</t>
  </si>
  <si>
    <t>%gain</t>
  </si>
  <si>
    <t xml:space="preserve">20th April </t>
  </si>
  <si>
    <t>21st April</t>
  </si>
  <si>
    <t>22nd April</t>
  </si>
  <si>
    <t>23rd April</t>
  </si>
  <si>
    <t>24th April</t>
  </si>
  <si>
    <t>25th April</t>
  </si>
  <si>
    <t>26th April</t>
  </si>
  <si>
    <t>27th April</t>
  </si>
  <si>
    <t>28th April</t>
  </si>
  <si>
    <t>29th April</t>
  </si>
  <si>
    <t>30th Aril</t>
  </si>
  <si>
    <t>1st May</t>
  </si>
  <si>
    <t xml:space="preserve">2nd May </t>
  </si>
  <si>
    <t xml:space="preserve">3rd May </t>
  </si>
  <si>
    <t xml:space="preserve">4th May </t>
  </si>
  <si>
    <t xml:space="preserve">5th May </t>
  </si>
  <si>
    <t>6th May</t>
  </si>
  <si>
    <t xml:space="preserve">7th May </t>
  </si>
  <si>
    <t>Normal Saline</t>
  </si>
  <si>
    <t>Lira</t>
  </si>
  <si>
    <t>MS-275+Lira</t>
  </si>
  <si>
    <t>MS-275</t>
  </si>
  <si>
    <t>17th April, wt.</t>
  </si>
  <si>
    <t xml:space="preserve">Food intake </t>
  </si>
  <si>
    <t>18th April, wt.</t>
  </si>
  <si>
    <t>19th April, wt.</t>
  </si>
  <si>
    <t>20th April wt.</t>
  </si>
  <si>
    <t>21st April,wt.</t>
  </si>
  <si>
    <t>Total Food Intake</t>
  </si>
  <si>
    <t>Cumulative  intake</t>
  </si>
  <si>
    <t xml:space="preserve">% gain </t>
  </si>
  <si>
    <t xml:space="preserve">% gain  </t>
  </si>
  <si>
    <t xml:space="preserve">%gain </t>
  </si>
  <si>
    <t>Test of Significance</t>
  </si>
  <si>
    <t>Table Analyzed</t>
  </si>
  <si>
    <t>Data 1</t>
  </si>
  <si>
    <t>One-way analysis of variance</t>
  </si>
  <si>
    <t>P value</t>
  </si>
  <si>
    <t>&lt; 0.0001</t>
  </si>
  <si>
    <t>P value summary</t>
  </si>
  <si>
    <t>***</t>
  </si>
  <si>
    <t>Are means signif. different? (P &lt; 0.05)</t>
  </si>
  <si>
    <t>Yes</t>
  </si>
  <si>
    <t>Number of groups</t>
  </si>
  <si>
    <t>F</t>
  </si>
  <si>
    <t>R squared</t>
  </si>
  <si>
    <t>Bartlett's test for equal variances</t>
  </si>
  <si>
    <t>Bartlett's statistic (corrected)</t>
  </si>
  <si>
    <t>Do the variances differ signif. (P &lt; 0.05)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</si>
  <si>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</si>
  <si>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</si>
  <si>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</si>
  <si>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</si>
  <si>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</si>
  <si>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</si>
  <si>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</si>
  <si>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Tukey's Multiple Comparison Test</t>
  </si>
  <si>
    <t>Mean Diff.</t>
  </si>
  <si>
    <t>q</t>
  </si>
  <si>
    <t>Significant? P &lt; 0.05?</t>
  </si>
  <si>
    <t>Summary</t>
  </si>
  <si>
    <t>95% CI of diff</t>
  </si>
  <si>
    <t>Vehicle vs Liraglutide</t>
  </si>
  <si>
    <t>No</t>
  </si>
  <si>
    <t>ns</t>
  </si>
  <si>
    <t>-0.3329 to 5.063</t>
  </si>
  <si>
    <t>Vehicle vs Liraglutide +MS-275</t>
  </si>
  <si>
    <t>11.70 to 17.10</t>
  </si>
  <si>
    <t>Vehicle vs MS-275</t>
  </si>
  <si>
    <t>7.580 to 12.98</t>
  </si>
  <si>
    <t>Liraglutide vs Liraglutide +MS-275</t>
  </si>
  <si>
    <t>9.338 to 14.73</t>
  </si>
  <si>
    <t>Liraglutide vs MS-275</t>
  </si>
  <si>
    <t>5.215 to 10.61</t>
  </si>
  <si>
    <t>Liraglutide +MS-275 vs MS-275</t>
  </si>
  <si>
    <t>-6.821 to -1.425</t>
  </si>
  <si>
    <t>Table Analyzed: Body weight gain</t>
  </si>
  <si>
    <t>Two-way ANOVA</t>
  </si>
  <si>
    <t>Source of Variation</t>
  </si>
  <si>
    <t>% of total variation</t>
  </si>
  <si>
    <t>Interaction</t>
  </si>
  <si>
    <t>Column Factor</t>
  </si>
  <si>
    <t>Time</t>
  </si>
  <si>
    <t>Significant?</t>
  </si>
  <si>
    <t>Df</t>
  </si>
  <si>
    <t>Sum-of-squares</t>
  </si>
  <si>
    <t>Mean square</t>
  </si>
  <si>
    <t>Residual</t>
  </si>
  <si>
    <t>Number of missing values</t>
  </si>
  <si>
    <t>Bonferroni posttests</t>
  </si>
  <si>
    <t>Vehicle</t>
  </si>
  <si>
    <t>Liraglutide</t>
  </si>
  <si>
    <t>Difference</t>
  </si>
  <si>
    <t>95% CI of diff.</t>
  </si>
  <si>
    <t xml:space="preserve">  1.000</t>
  </si>
  <si>
    <t>-9.484 to 9.484</t>
  </si>
  <si>
    <t xml:space="preserve">  2.000</t>
  </si>
  <si>
    <t>-14.11 to 4.854</t>
  </si>
  <si>
    <t xml:space="preserve">  3.000</t>
  </si>
  <si>
    <t>-10.55 to 8.416</t>
  </si>
  <si>
    <t xml:space="preserve">  4.000</t>
  </si>
  <si>
    <t>-8.499 to 10.47</t>
  </si>
  <si>
    <t xml:space="preserve">  5.000</t>
  </si>
  <si>
    <t>-8.056 to 10.91</t>
  </si>
  <si>
    <t xml:space="preserve">  6.000</t>
  </si>
  <si>
    <t>-11.57 to 7.401</t>
  </si>
  <si>
    <t xml:space="preserve">  7.000</t>
  </si>
  <si>
    <t>-10.47 to 8.500</t>
  </si>
  <si>
    <t xml:space="preserve">  8.000</t>
  </si>
  <si>
    <t>-9.543 to 9.426</t>
  </si>
  <si>
    <t xml:space="preserve">  9.000</t>
  </si>
  <si>
    <t>-10.26 to 8.708</t>
  </si>
  <si>
    <t xml:space="preserve">  10.00</t>
  </si>
  <si>
    <t>-10.35 to 8.616</t>
  </si>
  <si>
    <t xml:space="preserve">  11.00</t>
  </si>
  <si>
    <t>-11.07 to 7.902</t>
  </si>
  <si>
    <t xml:space="preserve">  12.00</t>
  </si>
  <si>
    <t>-9.635 to 9.333</t>
  </si>
  <si>
    <t xml:space="preserve">  13.00</t>
  </si>
  <si>
    <t>-13.48 to 5.492</t>
  </si>
  <si>
    <t xml:space="preserve">  14.00</t>
  </si>
  <si>
    <t>-14.46 to 4.511</t>
  </si>
  <si>
    <t xml:space="preserve">  15.00</t>
  </si>
  <si>
    <t>-11.68 to 7.287</t>
  </si>
  <si>
    <t xml:space="preserve">  16.00</t>
  </si>
  <si>
    <t>-11.05 to 7.914</t>
  </si>
  <si>
    <t xml:space="preserve">  17.00</t>
  </si>
  <si>
    <t>-10.34 to 8.628</t>
  </si>
  <si>
    <t xml:space="preserve">  18.00</t>
  </si>
  <si>
    <t>-11.25 to 7.723</t>
  </si>
  <si>
    <t xml:space="preserve">  19.00</t>
  </si>
  <si>
    <t>-12.67 to 6.294</t>
  </si>
  <si>
    <t xml:space="preserve">  20.00</t>
  </si>
  <si>
    <t>-16.19 to 2.782</t>
  </si>
  <si>
    <t xml:space="preserve">  21.00</t>
  </si>
  <si>
    <t>-13.36 to 5.608</t>
  </si>
  <si>
    <t xml:space="preserve">  22.00</t>
  </si>
  <si>
    <t>-13.76 to 5.203</t>
  </si>
  <si>
    <t xml:space="preserve">  23.00</t>
  </si>
  <si>
    <t>-12.84 to 6.129</t>
  </si>
  <si>
    <t xml:space="preserve">  24.00</t>
  </si>
  <si>
    <t>-12.75 to 6.218</t>
  </si>
  <si>
    <t xml:space="preserve">  25.00</t>
  </si>
  <si>
    <t>-14.85 to 4.121</t>
  </si>
  <si>
    <t xml:space="preserve">  26.00</t>
  </si>
  <si>
    <t>-13.07 to 5.894</t>
  </si>
  <si>
    <t xml:space="preserve">  27.00</t>
  </si>
  <si>
    <t>-14.58 to 4.392</t>
  </si>
  <si>
    <t>t</t>
  </si>
  <si>
    <t>P &gt; 0.05</t>
  </si>
  <si>
    <t>Liraglutide +MS-275</t>
  </si>
  <si>
    <t>-15.04 to 3.929</t>
  </si>
  <si>
    <t>-12.41 to 6.560</t>
  </si>
  <si>
    <t>-12.13 to 6.838</t>
  </si>
  <si>
    <t>-12.96 to 6.012</t>
  </si>
  <si>
    <t>-15.60 to 3.373</t>
  </si>
  <si>
    <t>-19.47 to -0.4979</t>
  </si>
  <si>
    <t>-16.30 to 2.670</t>
  </si>
  <si>
    <t>-16.99 to 1.982</t>
  </si>
  <si>
    <t>-17.22 to 1.751</t>
  </si>
  <si>
    <t>-18.61 to 0.3623</t>
  </si>
  <si>
    <t>-17.80 to 1.169</t>
  </si>
  <si>
    <t>-21.71 to -2.742</t>
  </si>
  <si>
    <t>-25.07 to -6.104</t>
  </si>
  <si>
    <t>-25.02 to -6.048</t>
  </si>
  <si>
    <t>-26.54 to -7.576</t>
  </si>
  <si>
    <t>-27.24 to -8.270</t>
  </si>
  <si>
    <t>-27.41 to -8.438</t>
  </si>
  <si>
    <t>-30.34 to -11.37</t>
  </si>
  <si>
    <t>-32.01 to -13.04</t>
  </si>
  <si>
    <t>-30.45 to -11.48</t>
  </si>
  <si>
    <t>-33.81 to -14.84</t>
  </si>
  <si>
    <t>-35.10 to -16.14</t>
  </si>
  <si>
    <t>-35.78 to -16.81</t>
  </si>
  <si>
    <t>-36.61 to -17.64</t>
  </si>
  <si>
    <t>-36.50 to -17.53</t>
  </si>
  <si>
    <t>-37.31 to -18.35</t>
  </si>
  <si>
    <t>P&lt;0.01</t>
  </si>
  <si>
    <t>**</t>
  </si>
  <si>
    <t>P &lt; 0.05</t>
  </si>
  <si>
    <t>*</t>
  </si>
  <si>
    <t>P&lt;0.001</t>
  </si>
  <si>
    <t>-10.41 to 8.558</t>
  </si>
  <si>
    <t>-8.678 to 10.29</t>
  </si>
  <si>
    <t>-8.699 to 10.27</t>
  </si>
  <si>
    <t>-12.40 to 6.564</t>
  </si>
  <si>
    <t>-13.22 to 5.752</t>
  </si>
  <si>
    <t>-17.07 to 1.898</t>
  </si>
  <si>
    <t>-15.43 to 3.538</t>
  </si>
  <si>
    <t>-17.69 to 1.282</t>
  </si>
  <si>
    <t>-18.53 to 0.4335</t>
  </si>
  <si>
    <t>-18.40 to 0.5677</t>
  </si>
  <si>
    <t>-20.97 to -1.997</t>
  </si>
  <si>
    <t>-24.11 to -5.142</t>
  </si>
  <si>
    <t>-24.06 to -5.089</t>
  </si>
  <si>
    <t>-24.05 to -5.087</t>
  </si>
  <si>
    <t>-23.30 to -4.330</t>
  </si>
  <si>
    <t>-23.45 to -4.478</t>
  </si>
  <si>
    <t>-25.63 to -6.663</t>
  </si>
  <si>
    <t>-24.28 to -5.311</t>
  </si>
  <si>
    <t>-23.40 to -4.428</t>
  </si>
  <si>
    <t>-25.86 to -6.888</t>
  </si>
  <si>
    <t>-25.67 to -6.698</t>
  </si>
  <si>
    <t>-25.69 to -6.719</t>
  </si>
  <si>
    <t>-24.95 to -5.984</t>
  </si>
  <si>
    <t>-24.76 to -5.793</t>
  </si>
  <si>
    <t>-25.59 to -6.627</t>
  </si>
  <si>
    <t>-11.34 to 7.629</t>
  </si>
  <si>
    <t>-13.12 to 5.853</t>
  </si>
  <si>
    <t>-14.38 to 4.583</t>
  </si>
  <si>
    <t>-13.51 to 5.456</t>
  </si>
  <si>
    <t>-18.48 to 0.4861</t>
  </si>
  <si>
    <t>-16.24 to 2.728</t>
  </si>
  <si>
    <t>-16.21 to 2.758</t>
  </si>
  <si>
    <t>-16.35 to 2.619</t>
  </si>
  <si>
    <t>-17.02 to 1.944</t>
  </si>
  <si>
    <t>-17.65 to 1.319</t>
  </si>
  <si>
    <t>-17.72 to 1.250</t>
  </si>
  <si>
    <t>-20.10 to -1.131</t>
  </si>
  <si>
    <t>-22.82 to -3.851</t>
  </si>
  <si>
    <t>-24.97 to -6.006</t>
  </si>
  <si>
    <t>-26.38 to -7.414</t>
  </si>
  <si>
    <t>-25.64 to -6.677</t>
  </si>
  <si>
    <t>-27.15 to -8.185</t>
  </si>
  <si>
    <t>-25.31 to -6.339</t>
  </si>
  <si>
    <t>-26.58 to -7.609</t>
  </si>
  <si>
    <t>-29.53 to -10.56</t>
  </si>
  <si>
    <t>-31.75 to -12.78</t>
  </si>
  <si>
    <t>-32.51 to -13.55</t>
  </si>
  <si>
    <t>-31.25 to -12.28</t>
  </si>
  <si>
    <t>-32.91 to -13.94</t>
  </si>
  <si>
    <t>-32.22 to -13.25</t>
  </si>
  <si>
    <t>-5.780 to 13.19</t>
  </si>
  <si>
    <t>-7.609 to 11.36</t>
  </si>
  <si>
    <t>-9.684 to 9.285</t>
  </si>
  <si>
    <t>-13.83 to 5.135</t>
  </si>
  <si>
    <t>-11.13 to 7.835</t>
  </si>
  <si>
    <t>-16.09 to 2.882</t>
  </si>
  <si>
    <t>-15.37 to 3.597</t>
  </si>
  <si>
    <t>-16.91 to 2.058</t>
  </si>
  <si>
    <t>-16.93 to 2.037</t>
  </si>
  <si>
    <t>-16.95 to 2.016</t>
  </si>
  <si>
    <t>-18.25 to 0.7184</t>
  </si>
  <si>
    <t>-16.97 to 1.995</t>
  </si>
  <si>
    <t>-19.14 to -0.1693</t>
  </si>
  <si>
    <t>-21.86 to -2.892</t>
  </si>
  <si>
    <t>-22.48 to -3.516</t>
  </si>
  <si>
    <t>-22.44 to -3.474</t>
  </si>
  <si>
    <t>-21.68 to -2.717</t>
  </si>
  <si>
    <t>-22.44 to -3.473</t>
  </si>
  <si>
    <t>-17.58 to 1.391</t>
  </si>
  <si>
    <t>-19.52 to -0.5527</t>
  </si>
  <si>
    <t>-21.58 to -2.607</t>
  </si>
  <si>
    <t>-22.31 to -3.343</t>
  </si>
  <si>
    <t>-22.42 to -3.453</t>
  </si>
  <si>
    <t>-19.59 to -0.6209</t>
  </si>
  <si>
    <t>-21.17 to -2.203</t>
  </si>
  <si>
    <t>-20.50 to -1.535</t>
  </si>
  <si>
    <t>-4.854 to 14.11</t>
  </si>
  <si>
    <t>-5.754 to 13.21</t>
  </si>
  <si>
    <t>-6.053 to 12.92</t>
  </si>
  <si>
    <t>-8.932 to 10.04</t>
  </si>
  <si>
    <t>-7.105 to 11.86</t>
  </si>
  <si>
    <t>-7.088 to 11.88</t>
  </si>
  <si>
    <t>-8.616 to 10.35</t>
  </si>
  <si>
    <t>-10.18 to 8.784</t>
  </si>
  <si>
    <t>-10.07 to 8.902</t>
  </si>
  <si>
    <t>-9.413 to 9.555</t>
  </si>
  <si>
    <t>-10.09 to 8.883</t>
  </si>
  <si>
    <t>-8.739 to 10.23</t>
  </si>
  <si>
    <t>-8.522 to 10.45</t>
  </si>
  <si>
    <t>-8.525 to 10.44</t>
  </si>
  <si>
    <t>-6.995 to 11.97</t>
  </si>
  <si>
    <t>-5.544 to 13.42</t>
  </si>
  <si>
    <t>-5.524 to 13.44</t>
  </si>
  <si>
    <t>-4.772 to 14.20</t>
  </si>
  <si>
    <t>-1.754 to 17.21</t>
  </si>
  <si>
    <t>-2.428 to 16.54</t>
  </si>
  <si>
    <t>-1.532 to 17.44</t>
  </si>
  <si>
    <t>-0.04550 to 18.92</t>
  </si>
  <si>
    <t>0.6081 to 19.58</t>
  </si>
  <si>
    <t>2.177 to 21.14</t>
  </si>
  <si>
    <t>2.255 to 21.22</t>
  </si>
  <si>
    <t>2.235 to 21.20</t>
  </si>
  <si>
    <t>Food intake (g)</t>
  </si>
  <si>
    <t>Food intake  (g)</t>
  </si>
  <si>
    <t xml:space="preserve">Food intake (g) </t>
  </si>
  <si>
    <t xml:space="preserve">Food intake(g) </t>
  </si>
  <si>
    <t>N. Saline(Vehicle)</t>
  </si>
  <si>
    <t>-11.02 to 20.65</t>
  </si>
  <si>
    <t>Vehicle vs Liraglutide+MS-275</t>
  </si>
  <si>
    <t>2.937 to 34.60</t>
  </si>
  <si>
    <t>-6.360 to 25.30</t>
  </si>
  <si>
    <t>Liraglutide vs Liraglutide+MS-275</t>
  </si>
  <si>
    <t>-1.878 to 29.79</t>
  </si>
  <si>
    <t>-11.17 to 20.49</t>
  </si>
  <si>
    <t>Liraglutide+MS-275 vs MS-275</t>
  </si>
  <si>
    <t>-25.13 to 6.536</t>
  </si>
  <si>
    <t>Test for significance</t>
  </si>
  <si>
    <t>Kruskal-Wallis test</t>
  </si>
  <si>
    <t>Exact or approximate P value?</t>
  </si>
  <si>
    <t>Gaussian Approximation</t>
  </si>
  <si>
    <t>Do the medians vary signif. (P &lt; 0.05)</t>
  </si>
  <si>
    <t>Kruskal-Wallis statistic</t>
  </si>
  <si>
    <t>Dunn's Multiple Comparison Test</t>
  </si>
  <si>
    <t>Difference in rank sum</t>
  </si>
  <si>
    <t>Row Factor</t>
  </si>
  <si>
    <t>-11.82 to 10.32</t>
  </si>
  <si>
    <t>-12.32 to 9.820</t>
  </si>
  <si>
    <t>-11.57 to 10.57</t>
  </si>
  <si>
    <t>-11.32 to 10.82</t>
  </si>
  <si>
    <t>-12.82 to 9.320</t>
  </si>
  <si>
    <t>-13.82 to 8.320</t>
  </si>
  <si>
    <t>-14.57 to 7.570</t>
  </si>
  <si>
    <t>-15.32 to 6.820</t>
  </si>
  <si>
    <t>-16.57 to 5.570</t>
  </si>
  <si>
    <t>-18.82 to 3.320</t>
  </si>
  <si>
    <t>-19.07 to 3.070</t>
  </si>
  <si>
    <t>-18.57 to 3.570</t>
  </si>
  <si>
    <t>-18.32 to 3.820</t>
  </si>
  <si>
    <t>-17.57 to 4.570</t>
  </si>
  <si>
    <t>-17.07 to 5.070</t>
  </si>
  <si>
    <t>-16.82 to 5.320</t>
  </si>
  <si>
    <t>-18.07 to 4.070</t>
  </si>
  <si>
    <t>Liraglutide+MS-275</t>
  </si>
  <si>
    <t>-13.07 to 9.070</t>
  </si>
  <si>
    <t>-14.07 to 8.070</t>
  </si>
  <si>
    <t>-16.07 to 6.070</t>
  </si>
  <si>
    <t>-20.07 to 2.070</t>
  </si>
  <si>
    <t>-21.82 to 0.3203</t>
  </si>
  <si>
    <t>-22.82 to -0.6797</t>
  </si>
  <si>
    <t>-23.82 to -1.680</t>
  </si>
  <si>
    <t>-26.07 to -3.930</t>
  </si>
  <si>
    <t>-28.57 to -6.430</t>
  </si>
  <si>
    <t>-30.32 to -8.180</t>
  </si>
  <si>
    <t>-31.32 to -9.180</t>
  </si>
  <si>
    <t>-32.82 to -10.68</t>
  </si>
  <si>
    <t>-34.07 to -11.93</t>
  </si>
  <si>
    <t>-35.32 to -13.18</t>
  </si>
  <si>
    <t>-37.32 to -15.18</t>
  </si>
  <si>
    <t>-38.82 to -16.68</t>
  </si>
  <si>
    <t>-40.32 to -18.18</t>
  </si>
  <si>
    <t>-42.57 to -20.43</t>
  </si>
  <si>
    <t>-43.82 to -21.68</t>
  </si>
  <si>
    <t>-44.57 to -22.43</t>
  </si>
  <si>
    <t>-45.82 to -23.68</t>
  </si>
  <si>
    <t>-48.32 to -26.18</t>
  </si>
  <si>
    <t>-49.57 to -27.43</t>
  </si>
  <si>
    <t>-12.07 to 10.07</t>
  </si>
  <si>
    <t>-12.57 to 9.570</t>
  </si>
  <si>
    <t>-13.32 to 8.820</t>
  </si>
  <si>
    <t>-19.82 to 2.320</t>
  </si>
  <si>
    <t>-22.32 to -0.1797</t>
  </si>
  <si>
    <t>-24.07 to -1.930</t>
  </si>
  <si>
    <t>-25.07 to -2.930</t>
  </si>
  <si>
    <t>-25.82 to -3.680</t>
  </si>
  <si>
    <t>-26.32 to -4.180</t>
  </si>
  <si>
    <t>-25.32 to -3.180</t>
  </si>
  <si>
    <t>-27.32 to -5.180</t>
  </si>
  <si>
    <t>-27.82 to -5.680</t>
  </si>
  <si>
    <t>-11.07 to 11.07</t>
  </si>
  <si>
    <t>-14.82 to 7.320</t>
  </si>
  <si>
    <t>-15.82 to 6.320</t>
  </si>
  <si>
    <t>-17.32 to 4.820</t>
  </si>
  <si>
    <t>-19.32 to 2.820</t>
  </si>
  <si>
    <t>-19.57 to 2.570</t>
  </si>
  <si>
    <t>-20.57 to 1.570</t>
  </si>
  <si>
    <t>-20.82 to 1.320</t>
  </si>
  <si>
    <t>-23.57 to -1.430</t>
  </si>
  <si>
    <t>-26.57 to -4.430</t>
  </si>
  <si>
    <t>-28.07 to -5.930</t>
  </si>
  <si>
    <t>-29.82 to -7.680</t>
  </si>
  <si>
    <t>-31.57 to -9.430</t>
  </si>
  <si>
    <t>-33.07 to -10.93</t>
  </si>
  <si>
    <t>-36.07 to -13.93</t>
  </si>
  <si>
    <t>-37.82 to -15.68</t>
  </si>
  <si>
    <t>-40.07 to -17.93</t>
  </si>
  <si>
    <t>-41.32 to -19.18</t>
  </si>
  <si>
    <t>-42.07 to -19.93</t>
  </si>
  <si>
    <t>-10.82 to 11.32</t>
  </si>
  <si>
    <t>-10.57 to 11.57</t>
  </si>
  <si>
    <t>-13.57 to 8.570</t>
  </si>
  <si>
    <t>-14.32 to 7.820</t>
  </si>
  <si>
    <t>-16.32 to 5.820</t>
  </si>
  <si>
    <t>-20.32 to 1.820</t>
  </si>
  <si>
    <t>-9.820 to 12.32</t>
  </si>
  <si>
    <t>-8.820 to 13.32</t>
  </si>
  <si>
    <t>-7.820 to 14.32</t>
  </si>
  <si>
    <t>-7.570 to 14.57</t>
  </si>
  <si>
    <t>-6.320 to 15.82</t>
  </si>
  <si>
    <t>-6.070 to 16.07</t>
  </si>
  <si>
    <t>-5.820 to 16.32</t>
  </si>
  <si>
    <t>-5.320 to 16.82</t>
  </si>
  <si>
    <t>-4.820 to 17.32</t>
  </si>
  <si>
    <t>-4.320 to 17.82</t>
  </si>
  <si>
    <t>-3.070 to 19.07</t>
  </si>
  <si>
    <t>-3.570 to 18.57</t>
  </si>
  <si>
    <t>-2.320 to 19.82</t>
  </si>
  <si>
    <t>-2.070 to 20.07</t>
  </si>
  <si>
    <t>-1.570 to 20.57</t>
  </si>
  <si>
    <t>-0.07035 to 22.07</t>
  </si>
  <si>
    <t>2.430 to 24.57</t>
  </si>
  <si>
    <t>3.430 to 25.57</t>
  </si>
  <si>
    <t>5.430 to 27.57</t>
  </si>
  <si>
    <t>6.430 to 28.57</t>
  </si>
  <si>
    <t>7.680 to 29.82</t>
  </si>
  <si>
    <t>8.930 to 31.07</t>
  </si>
  <si>
    <t>9.930 to 32.07</t>
  </si>
  <si>
    <t>10.68 to 32.82</t>
  </si>
  <si>
    <t>Food intake</t>
  </si>
  <si>
    <t>Body weight 10th week to 17th week</t>
  </si>
  <si>
    <t>Group</t>
  </si>
  <si>
    <t>Mice</t>
  </si>
  <si>
    <t>0 week</t>
  </si>
  <si>
    <t>week 1</t>
  </si>
  <si>
    <t>week2</t>
  </si>
  <si>
    <t>week3</t>
  </si>
  <si>
    <t>week 4</t>
  </si>
  <si>
    <t>week 5</t>
  </si>
  <si>
    <t>week 6</t>
  </si>
  <si>
    <t>week 7</t>
  </si>
  <si>
    <t>Normal saline</t>
  </si>
  <si>
    <t xml:space="preserve"> NS1</t>
  </si>
  <si>
    <t xml:space="preserve"> NS6</t>
  </si>
  <si>
    <t xml:space="preserve"> NS5</t>
  </si>
  <si>
    <t xml:space="preserve"> NS3</t>
  </si>
  <si>
    <t xml:space="preserve"> NS4</t>
  </si>
  <si>
    <t xml:space="preserve"> NS2</t>
  </si>
  <si>
    <t xml:space="preserve"> L5</t>
  </si>
  <si>
    <t xml:space="preserve"> L2</t>
  </si>
  <si>
    <t xml:space="preserve"> L6</t>
  </si>
  <si>
    <t xml:space="preserve"> L3</t>
  </si>
  <si>
    <t xml:space="preserve"> L4</t>
  </si>
  <si>
    <t xml:space="preserve"> L1</t>
  </si>
  <si>
    <t>LMS-3</t>
  </si>
  <si>
    <t>LMS-6</t>
  </si>
  <si>
    <t>LMS-4</t>
  </si>
  <si>
    <t>LMS-1</t>
  </si>
  <si>
    <t>LMS-5</t>
  </si>
  <si>
    <t>LMS-2</t>
  </si>
  <si>
    <t>MS-3</t>
  </si>
  <si>
    <t>MS-2</t>
  </si>
  <si>
    <t>MS-6</t>
  </si>
  <si>
    <t>MS-1</t>
  </si>
  <si>
    <t xml:space="preserve"> MS-5</t>
  </si>
  <si>
    <t xml:space="preserve"> MS-4</t>
  </si>
  <si>
    <t>Source Data Figure 8B(ii): Body weight gain 10th week to 17th week</t>
  </si>
  <si>
    <t>Body weight gain 10th week to 17 th week</t>
  </si>
  <si>
    <t>time in days</t>
  </si>
  <si>
    <t>Normal Saline vs Liraglutide</t>
  </si>
  <si>
    <t xml:space="preserve">  0.0000</t>
  </si>
  <si>
    <t>-8.947 to 8.947</t>
  </si>
  <si>
    <t>-10.99 to 6.899</t>
  </si>
  <si>
    <t>-8.296 to 9.598</t>
  </si>
  <si>
    <t>-10.59 to 7.300</t>
  </si>
  <si>
    <t xml:space="preserve">  28.00</t>
  </si>
  <si>
    <t>-8.386 to 9.507</t>
  </si>
  <si>
    <t xml:space="preserve">  35.00</t>
  </si>
  <si>
    <t>-11.46 to 6.434</t>
  </si>
  <si>
    <t xml:space="preserve">  42.00</t>
  </si>
  <si>
    <t>-18.99 to -1.093</t>
  </si>
  <si>
    <t xml:space="preserve">  49.00</t>
  </si>
  <si>
    <t>-19.78 to -1.886</t>
  </si>
  <si>
    <t>Normal Saline vs Liraglutide +MS-275</t>
  </si>
  <si>
    <t>-15.19 to 2.700</t>
  </si>
  <si>
    <t>-17.57 to 0.3203</t>
  </si>
  <si>
    <t>-22.36 to -4.464</t>
  </si>
  <si>
    <t>-25.42 to -7.525</t>
  </si>
  <si>
    <t>-25.32 to -7.422</t>
  </si>
  <si>
    <t>-30.27 to -12.38</t>
  </si>
  <si>
    <t>-28.56 to -10.67</t>
  </si>
  <si>
    <t>Normal Saline vs MS-275</t>
  </si>
  <si>
    <t>-10.93 to 6.966</t>
  </si>
  <si>
    <t>-14.95 to 2.940</t>
  </si>
  <si>
    <t>-15.66 to 2.237</t>
  </si>
  <si>
    <t>-16.89 to 1.002</t>
  </si>
  <si>
    <t>-16.80 to 1.097</t>
  </si>
  <si>
    <t>-19.47 to -1.581</t>
  </si>
  <si>
    <t>-16.72 to 1.170</t>
  </si>
  <si>
    <t>-13.15 to 4.747</t>
  </si>
  <si>
    <t>-18.22 to -0.3307</t>
  </si>
  <si>
    <t>-20.71 to -2.818</t>
  </si>
  <si>
    <t>-25.98 to -8.085</t>
  </si>
  <si>
    <t>-22.80 to -4.910</t>
  </si>
  <si>
    <t>-20.23 to -2.339</t>
  </si>
  <si>
    <t>-17.73 to 0.1644</t>
  </si>
  <si>
    <t>-8.880 to 9.014</t>
  </si>
  <si>
    <t>-15.60 to 2.289</t>
  </si>
  <si>
    <t>-14.01 to 3.884</t>
  </si>
  <si>
    <t>-17.45 to 0.4413</t>
  </si>
  <si>
    <t>-14.28 to 3.610</t>
  </si>
  <si>
    <t>-9.435 to 8.459</t>
  </si>
  <si>
    <t>-5.891 to 12.00</t>
  </si>
  <si>
    <t>-4.680 to 13.21</t>
  </si>
  <si>
    <t>-6.327 to 11.57</t>
  </si>
  <si>
    <t>-2.245 to 15.65</t>
  </si>
  <si>
    <t>-0.4199 to 17.47</t>
  </si>
  <si>
    <t>-0.4275 to 17.47</t>
  </si>
  <si>
    <t>1.851 to 19.74</t>
  </si>
  <si>
    <t>2.891 to 20.78</t>
  </si>
  <si>
    <t>-2.882 to 9.349</t>
  </si>
  <si>
    <t>6.643 to 18.87</t>
  </si>
  <si>
    <t>-0.01580 to 12.21</t>
  </si>
  <si>
    <t>3.409 to 15.64</t>
  </si>
  <si>
    <t>-3.249 to 8.981</t>
  </si>
  <si>
    <t>-12.77 to -0.5433</t>
  </si>
  <si>
    <t>Body weight gain drug holiday</t>
  </si>
  <si>
    <t>weight gain drug holliday</t>
  </si>
  <si>
    <t xml:space="preserve"> Wt gain (Normal saline)</t>
  </si>
  <si>
    <t>17th week</t>
  </si>
  <si>
    <t>19th week</t>
  </si>
  <si>
    <t>wt gain</t>
  </si>
  <si>
    <t>NS-2</t>
  </si>
  <si>
    <t>NS-1</t>
  </si>
  <si>
    <t>NS-3</t>
  </si>
  <si>
    <t>NS-4</t>
  </si>
  <si>
    <t>NS-5</t>
  </si>
  <si>
    <t>NS-6</t>
  </si>
  <si>
    <t xml:space="preserve"> Wt gain(Liraglutide)</t>
  </si>
  <si>
    <t>L1</t>
  </si>
  <si>
    <t>L2</t>
  </si>
  <si>
    <t>L3</t>
  </si>
  <si>
    <t>L4</t>
  </si>
  <si>
    <t>L5</t>
  </si>
  <si>
    <t>L6</t>
  </si>
  <si>
    <t xml:space="preserve"> Wt gain(MS-275 + Liraglutide)</t>
  </si>
  <si>
    <t>-9.222 to 0.5992</t>
  </si>
  <si>
    <t>-6.250 to 3.571</t>
  </si>
  <si>
    <t>-13.92 to -4.101</t>
  </si>
  <si>
    <t>-1.939 to 7.882</t>
  </si>
  <si>
    <t>-9.611 to 0.2103</t>
  </si>
  <si>
    <t>MS-275 vs Liraglutide +MS-275</t>
  </si>
  <si>
    <t>-12.58 to -2.761</t>
  </si>
  <si>
    <t xml:space="preserve"> Wt gain (MS-275)</t>
  </si>
  <si>
    <t>MS-5</t>
  </si>
  <si>
    <t>MS-4</t>
  </si>
  <si>
    <t>Source Data Figure 8Bii (drug holiday)</t>
  </si>
  <si>
    <t>Body weight gain (19-23week)</t>
  </si>
  <si>
    <t xml:space="preserve"> NS-2</t>
  </si>
  <si>
    <t xml:space="preserve"> NS-1</t>
  </si>
  <si>
    <t xml:space="preserve"> NS-3</t>
  </si>
  <si>
    <t xml:space="preserve"> NS-4</t>
  </si>
  <si>
    <t xml:space="preserve"> NS-5</t>
  </si>
  <si>
    <t xml:space="preserve"> NS-6</t>
  </si>
  <si>
    <t xml:space="preserve"> MS-1</t>
  </si>
  <si>
    <t xml:space="preserve"> MS-3</t>
  </si>
  <si>
    <t xml:space="preserve"> MS-2</t>
  </si>
  <si>
    <t xml:space="preserve"> MS-6</t>
  </si>
  <si>
    <t>Two-way RM ANOVA</t>
  </si>
  <si>
    <t>Matching by cols</t>
  </si>
  <si>
    <t>Subjects (matching)</t>
  </si>
  <si>
    <t>7th day</t>
  </si>
  <si>
    <t>-5.354 to 8.660</t>
  </si>
  <si>
    <t>14th day</t>
  </si>
  <si>
    <t>-8.274 to 5.740</t>
  </si>
  <si>
    <t>21st day</t>
  </si>
  <si>
    <t>-8.085 to 5.929</t>
  </si>
  <si>
    <t>28th day</t>
  </si>
  <si>
    <t>-6.851 to 7.163</t>
  </si>
  <si>
    <t>-8.837 to 5.177</t>
  </si>
  <si>
    <t>-9.727 to 4.287</t>
  </si>
  <si>
    <t>-10.53 to 3.487</t>
  </si>
  <si>
    <t>-8.974 to 5.040</t>
  </si>
  <si>
    <t>-18.07 to -4.061</t>
  </si>
  <si>
    <t>-22.47 to -8.455</t>
  </si>
  <si>
    <t>-18.96 to -4.951</t>
  </si>
  <si>
    <t>-19.90 to -5.890</t>
  </si>
  <si>
    <t>-10.49 to 3.524</t>
  </si>
  <si>
    <t>-8.460 to 5.554</t>
  </si>
  <si>
    <t>-9.449 to 4.565</t>
  </si>
  <si>
    <t>-9.130 to 4.884</t>
  </si>
  <si>
    <t>-19.73 to -5.714</t>
  </si>
  <si>
    <t>-21.20 to -7.188</t>
  </si>
  <si>
    <t>-17.89 to -3.873</t>
  </si>
  <si>
    <t>-20.06 to -6.046</t>
  </si>
  <si>
    <t>-16.24 to -2.231</t>
  </si>
  <si>
    <t>-19.75 to -5.735</t>
  </si>
  <si>
    <t>-15.44 to -1.431</t>
  </si>
  <si>
    <t>-17.94 to -3.923</t>
  </si>
  <si>
    <t>Figure 8 Source Data 1</t>
  </si>
  <si>
    <t>Figure 8 source data 1 : Source Data 8A(ii) Body weight gain</t>
  </si>
  <si>
    <r>
      <t xml:space="preserve"> </t>
    </r>
    <r>
      <rPr>
        <b/>
        <sz val="11"/>
        <color theme="1"/>
        <rFont val="Calibri"/>
        <family val="2"/>
        <scheme val="minor"/>
      </rPr>
      <t>Figure 8 Source Data 1</t>
    </r>
  </si>
  <si>
    <t>Figure 8 Source Data 1: Source Data 8A(i) Food intake</t>
  </si>
  <si>
    <t xml:space="preserve">Figure 8 source data 1 : </t>
  </si>
  <si>
    <t>Figure 8 source data 1 : source data Fig 8B(ii) Body weight gain 10-17 weeks</t>
  </si>
  <si>
    <t>Figure 8 source data 1</t>
  </si>
  <si>
    <t>Figure 8 source data 1 : source data Fig 8B(iii) drug holiday</t>
  </si>
  <si>
    <t xml:space="preserve"> Figure 8 Source Data1: Source Data  Figure 8B(iv): Body weight gain  week 19- week 23rd</t>
  </si>
  <si>
    <t>Figure 8 Source data 1 : Source Data 8A(ii) : Source Data Fig 8A: Effect of Four- week treatment of DIO male mice with Liraglutide (3nmol/kg body weight twice weekly), MS275 (5mg/kg body weight, every alternate day), and a combined co-therapy of the two drugs onbody weight gain (ii).</t>
  </si>
  <si>
    <t>Source Data Fig 8A: Effect of Four- week treatment of DIO male mice with Liraglutide (3nmol/kg body weight twice weekly), MS275 (5mg/kg body weight, every alternate day), and a combined co-therapy of the two drugs on cumulative food intake (i).</t>
  </si>
  <si>
    <t>Figure 8 source data 1 : Source Data Fig 8B(ii): The impact of Liraglutide and MS-275 monotherapy and the combined co-therapy of the two drugs on (ii) Body weight gain 10-17 weeks</t>
  </si>
  <si>
    <t>Figure 8 Source data 1: Source Data Fig 8B (iii): The impact of Liraglutide and MS-275 monotherapy and the combined co-therapy of the two drugs on weight gain during holiday</t>
  </si>
  <si>
    <t xml:space="preserve"> Figure 8 Source data 1:  The impact of Liraglutide and MS-275 monotherapy and the combined co-therapy of the two drugs on body weight gain (19-23rd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</si>
</sst>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3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2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5" xfId="0" applyBorder="1"/>
    <xf numFmtId="0" fontId="3" fillId="0" borderId="1" xfId="0" applyFont="1" applyBorder="1"/>
    <xf numFmtId="0" fontId="3" fillId="0" borderId="1" xfId="0" quotePrefix="1" applyFont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5" xfId="0" applyFont="1" applyFill="1" applyBorder="1"/>
    <xf numFmtId="2" fontId="0" fillId="0" borderId="1" xfId="0" applyNumberFormat="1" applyBorder="1"/>
    <xf numFmtId="0" fontId="0" fillId="0" borderId="4" xfId="0" applyBorder="1"/>
    <xf numFmtId="0" fontId="0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7" xfId="0" applyFont="1" applyBorder="1"/>
    <xf numFmtId="0" fontId="2" fillId="0" borderId="4" xfId="0" applyFont="1" applyBorder="1"/>
    <xf numFmtId="0" fontId="3" fillId="0" borderId="9" xfId="0" quotePrefix="1" applyFont="1" applyBorder="1"/>
    <xf numFmtId="0" fontId="3" fillId="0" borderId="9" xfId="0" applyFont="1" applyBorder="1"/>
    <xf numFmtId="0" fontId="3" fillId="0" borderId="9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quotePrefix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Fon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4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right"/>
    </xf>
    <xf numFmtId="0" fontId="9" fillId="0" borderId="4" xfId="0" applyFont="1" applyBorder="1"/>
    <xf numFmtId="0" fontId="9" fillId="0" borderId="7" xfId="0" applyFont="1" applyBorder="1"/>
    <xf numFmtId="0" fontId="9" fillId="0" borderId="8" xfId="0" applyFont="1" applyBorder="1"/>
    <xf numFmtId="0" fontId="2" fillId="0" borderId="8" xfId="0" applyFont="1" applyFill="1" applyBorder="1"/>
    <xf numFmtId="0" fontId="2" fillId="0" borderId="8" xfId="0" applyFont="1" applyBorder="1"/>
    <xf numFmtId="0" fontId="8" fillId="0" borderId="1" xfId="0" applyFont="1" applyFill="1" applyBorder="1"/>
    <xf numFmtId="0" fontId="8" fillId="0" borderId="4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/>
    <xf numFmtId="0" fontId="0" fillId="0" borderId="5" xfId="0" applyFill="1" applyBorder="1"/>
    <xf numFmtId="0" fontId="0" fillId="0" borderId="4" xfId="0" applyFill="1" applyBorder="1"/>
    <xf numFmtId="0" fontId="3" fillId="0" borderId="7" xfId="0" applyFont="1" applyBorder="1"/>
    <xf numFmtId="0" fontId="3" fillId="0" borderId="8" xfId="0" applyFont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1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2" fillId="0" borderId="1" xfId="0" quotePrefix="1" applyFont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2" fillId="0" borderId="2" xfId="0" applyFont="1" applyBorder="1"/>
    <xf numFmtId="0" fontId="0" fillId="0" borderId="2" xfId="0" applyFont="1" applyBorder="1"/>
    <xf numFmtId="0" fontId="2" fillId="0" borderId="2" xfId="0" applyFont="1" applyBorder="1" applyAlignment="1">
      <alignment horizontal="left" vertical="center"/>
    </xf>
    <xf numFmtId="0" fontId="12" fillId="0" borderId="1" xfId="0" applyFont="1" applyBorder="1"/>
    <xf numFmtId="0" fontId="2" fillId="0" borderId="5" xfId="0" applyFont="1" applyBorder="1" applyAlignment="1">
      <alignment horizontal="left" vertical="center" wrapText="1"/>
    </xf>
    <xf numFmtId="0" fontId="12" fillId="0" borderId="1" xfId="0" applyFont="1" applyFill="1" applyBorder="1"/>
    <xf numFmtId="0" fontId="2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5" xfId="0" applyFont="1" applyBorder="1"/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8" xfId="0" applyFont="1" applyBorder="1"/>
    <xf numFmtId="0" fontId="2" fillId="0" borderId="2" xfId="0" applyFont="1" applyFill="1" applyBorder="1" applyAlignment="1">
      <alignment horizontal="left"/>
    </xf>
    <xf numFmtId="0" fontId="13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9" xfId="0" quotePrefix="1" applyFont="1" applyBorder="1"/>
    <xf numFmtId="0" fontId="2" fillId="0" borderId="7" xfId="0" applyFont="1" applyBorder="1" applyAlignment="1">
      <alignment horizontal="left" vertical="center"/>
    </xf>
    <xf numFmtId="0" fontId="0" fillId="0" borderId="7" xfId="0" applyFont="1" applyBorder="1"/>
    <xf numFmtId="0" fontId="2" fillId="0" borderId="18" xfId="0" applyFont="1" applyBorder="1"/>
    <xf numFmtId="0" fontId="2" fillId="0" borderId="20" xfId="0" applyFont="1" applyBorder="1"/>
    <xf numFmtId="0" fontId="0" fillId="0" borderId="8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7" xfId="0" applyFont="1" applyBorder="1"/>
    <xf numFmtId="0" fontId="2" fillId="0" borderId="7" xfId="0" applyFont="1" applyFill="1" applyBorder="1" applyAlignment="1">
      <alignment horizontal="left"/>
    </xf>
    <xf numFmtId="0" fontId="0" fillId="0" borderId="2" xfId="0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1"/>
  <sheetViews>
    <sheetView tabSelected="1" topLeftCell="A25" workbookViewId="0">
      <selection activeCell="A27" sqref="A27:N32"/>
    </sheetView>
  </sheetViews>
  <sheetFormatPr defaultRowHeight="15" x14ac:dyDescent="0.25"/>
  <cols>
    <col min="57" max="57" width="15.140625" customWidth="1"/>
    <col min="59" max="59" width="11.7109375" customWidth="1"/>
    <col min="65" max="65" width="13.5703125" customWidth="1"/>
  </cols>
  <sheetData>
    <row r="1" spans="1:69" x14ac:dyDescent="0.25">
      <c r="A1" s="128" t="s">
        <v>595</v>
      </c>
      <c r="B1" s="128"/>
      <c r="C1" s="128"/>
      <c r="D1" s="128"/>
      <c r="E1" s="128"/>
      <c r="F1" s="128"/>
      <c r="G1" s="128"/>
      <c r="H1" s="128"/>
      <c r="I1" s="128"/>
      <c r="J1" s="128" t="s">
        <v>596</v>
      </c>
      <c r="K1" s="128"/>
      <c r="L1" s="128"/>
      <c r="M1" s="128"/>
      <c r="N1" s="128"/>
      <c r="O1" s="128"/>
      <c r="P1" s="128"/>
      <c r="Q1" s="128"/>
      <c r="R1" s="128"/>
    </row>
    <row r="2" spans="1:69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69" ht="15" customHeight="1" x14ac:dyDescent="0.25">
      <c r="A3" s="129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3" t="s">
        <v>49</v>
      </c>
      <c r="BD3" s="133"/>
      <c r="BE3" s="133"/>
      <c r="BF3" s="133"/>
      <c r="BG3" s="133"/>
      <c r="BH3" s="133"/>
      <c r="BI3" s="133"/>
      <c r="BJ3" s="133"/>
      <c r="BK3" s="133"/>
    </row>
    <row r="4" spans="1:69" ht="15" customHeight="1" x14ac:dyDescent="0.2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  <c r="BD4" s="133"/>
      <c r="BE4" s="133"/>
      <c r="BF4" s="133"/>
      <c r="BG4" s="133"/>
      <c r="BH4" s="133"/>
      <c r="BI4" s="133"/>
      <c r="BJ4" s="133"/>
      <c r="BK4" s="133"/>
    </row>
    <row r="5" spans="1:69" x14ac:dyDescent="0.25">
      <c r="A5" s="7"/>
      <c r="B5" s="4"/>
      <c r="C5" s="4"/>
      <c r="D5" s="7"/>
      <c r="E5" s="7"/>
      <c r="F5" s="7"/>
      <c r="G5" s="72"/>
      <c r="H5" s="7"/>
      <c r="I5" s="4"/>
      <c r="J5" s="7"/>
      <c r="K5" s="8"/>
      <c r="L5" s="1"/>
      <c r="M5" s="1"/>
      <c r="N5" s="1"/>
      <c r="O5" s="8"/>
      <c r="P5" s="1"/>
      <c r="Q5" s="8"/>
      <c r="R5" s="1"/>
      <c r="S5" s="1"/>
      <c r="T5" s="1"/>
      <c r="U5" s="46"/>
      <c r="V5" s="1"/>
      <c r="W5" s="8"/>
      <c r="X5" s="1"/>
      <c r="Y5" s="8"/>
      <c r="Z5" s="1"/>
      <c r="AA5" s="1"/>
      <c r="AB5" s="1"/>
      <c r="AC5" s="8"/>
      <c r="AD5" s="1"/>
      <c r="AE5" s="74"/>
      <c r="AF5" s="8"/>
      <c r="AG5" s="9"/>
      <c r="AH5" s="1"/>
      <c r="AI5" s="73"/>
      <c r="AJ5" s="1"/>
      <c r="AK5" s="73"/>
      <c r="AL5" s="1"/>
      <c r="AM5" s="8"/>
      <c r="AN5" s="1"/>
      <c r="AO5" s="1"/>
      <c r="AP5" s="1"/>
      <c r="AQ5" s="8"/>
      <c r="AR5" s="1"/>
      <c r="AS5" s="8"/>
      <c r="AT5" s="1"/>
      <c r="AU5" s="1"/>
      <c r="AV5" s="1"/>
      <c r="AW5" s="8"/>
      <c r="AX5" s="1"/>
      <c r="AY5" s="1"/>
      <c r="AZ5" s="1"/>
      <c r="BA5" s="8"/>
      <c r="BB5" s="1"/>
      <c r="BM5" s="84" t="s">
        <v>50</v>
      </c>
      <c r="BN5" s="83" t="s">
        <v>51</v>
      </c>
      <c r="BO5" s="83"/>
      <c r="BP5" s="83"/>
      <c r="BQ5" s="83"/>
    </row>
    <row r="6" spans="1:69" ht="15.75" thickBot="1" x14ac:dyDescent="0.3">
      <c r="A6" s="10" t="s">
        <v>10</v>
      </c>
      <c r="B6" s="11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15</v>
      </c>
      <c r="I6" s="10" t="s">
        <v>17</v>
      </c>
      <c r="J6" s="10" t="s">
        <v>13</v>
      </c>
      <c r="K6" s="2" t="s">
        <v>18</v>
      </c>
      <c r="L6" s="2" t="s">
        <v>13</v>
      </c>
      <c r="M6" s="2" t="s">
        <v>19</v>
      </c>
      <c r="N6" s="2" t="s">
        <v>13</v>
      </c>
      <c r="O6" s="2" t="s">
        <v>20</v>
      </c>
      <c r="P6" s="2" t="s">
        <v>13</v>
      </c>
      <c r="Q6" s="2" t="s">
        <v>21</v>
      </c>
      <c r="R6" s="2" t="s">
        <v>13</v>
      </c>
      <c r="S6" s="2" t="s">
        <v>22</v>
      </c>
      <c r="T6" s="2" t="s">
        <v>13</v>
      </c>
      <c r="U6" s="2" t="s">
        <v>23</v>
      </c>
      <c r="V6" s="2" t="s">
        <v>13</v>
      </c>
      <c r="W6" s="2" t="s">
        <v>24</v>
      </c>
      <c r="X6" s="2" t="s">
        <v>13</v>
      </c>
      <c r="Y6" s="2" t="s">
        <v>25</v>
      </c>
      <c r="Z6" s="2" t="s">
        <v>13</v>
      </c>
      <c r="AA6" s="6" t="s">
        <v>26</v>
      </c>
      <c r="AB6" s="2" t="s">
        <v>13</v>
      </c>
      <c r="AC6" s="6" t="s">
        <v>27</v>
      </c>
      <c r="AD6" s="2" t="s">
        <v>13</v>
      </c>
      <c r="AE6" s="12" t="s">
        <v>28</v>
      </c>
      <c r="AF6" s="2" t="s">
        <v>46</v>
      </c>
      <c r="AG6" s="13" t="s">
        <v>29</v>
      </c>
      <c r="AH6" s="2" t="s">
        <v>5</v>
      </c>
      <c r="AI6" s="14" t="s">
        <v>30</v>
      </c>
      <c r="AJ6" s="15" t="s">
        <v>2</v>
      </c>
      <c r="AK6" s="3" t="s">
        <v>31</v>
      </c>
      <c r="AL6" s="15" t="s">
        <v>0</v>
      </c>
      <c r="AM6" s="3" t="s">
        <v>32</v>
      </c>
      <c r="AN6" s="2" t="s">
        <v>0</v>
      </c>
      <c r="AO6" s="3" t="s">
        <v>33</v>
      </c>
      <c r="AP6" s="2" t="s">
        <v>47</v>
      </c>
      <c r="AQ6" s="3" t="s">
        <v>1</v>
      </c>
      <c r="AR6" s="2" t="s">
        <v>46</v>
      </c>
      <c r="AS6" s="3" t="s">
        <v>3</v>
      </c>
      <c r="AT6" s="2" t="s">
        <v>46</v>
      </c>
      <c r="AU6" s="3" t="s">
        <v>4</v>
      </c>
      <c r="AV6" s="2" t="s">
        <v>48</v>
      </c>
      <c r="AW6" s="3" t="s">
        <v>6</v>
      </c>
      <c r="AX6" s="2" t="s">
        <v>46</v>
      </c>
      <c r="AY6" s="3" t="s">
        <v>7</v>
      </c>
      <c r="AZ6" s="2" t="s">
        <v>46</v>
      </c>
      <c r="BA6" s="3" t="s">
        <v>8</v>
      </c>
      <c r="BB6" s="2" t="s">
        <v>48</v>
      </c>
      <c r="BE6" s="134" t="s">
        <v>92</v>
      </c>
      <c r="BF6" s="134"/>
      <c r="BG6" s="134"/>
      <c r="BH6" s="83"/>
      <c r="BI6" s="83"/>
      <c r="BJ6" s="83"/>
      <c r="BM6" s="84"/>
      <c r="BN6" s="83"/>
      <c r="BO6" s="83"/>
      <c r="BP6" s="83"/>
      <c r="BQ6" s="83"/>
    </row>
    <row r="7" spans="1:69" ht="15.75" thickBot="1" x14ac:dyDescent="0.3">
      <c r="A7" s="127" t="s">
        <v>34</v>
      </c>
      <c r="B7" s="20">
        <v>29</v>
      </c>
      <c r="C7" s="77">
        <v>30</v>
      </c>
      <c r="D7" s="18">
        <f>((C7-B7)/27)*100</f>
        <v>3.7037037037037033</v>
      </c>
      <c r="E7" s="75">
        <v>29</v>
      </c>
      <c r="F7" s="7">
        <f>((E7-B7)/B7)*100</f>
        <v>0</v>
      </c>
      <c r="G7" s="75">
        <v>29</v>
      </c>
      <c r="H7" s="7">
        <f>((G7-B7)/B7)*100</f>
        <v>0</v>
      </c>
      <c r="I7" s="20">
        <v>29</v>
      </c>
      <c r="J7" s="7">
        <f>((I7-B7)/B7)*100</f>
        <v>0</v>
      </c>
      <c r="K7" s="20">
        <v>29</v>
      </c>
      <c r="L7" s="1">
        <f>((K7-B7)/B7)*100</f>
        <v>0</v>
      </c>
      <c r="M7" s="20">
        <v>30</v>
      </c>
      <c r="N7" s="1">
        <f>((M7-B7)/B7)*100</f>
        <v>3.4482758620689653</v>
      </c>
      <c r="O7" s="6">
        <v>30</v>
      </c>
      <c r="P7" s="1">
        <f>((O7-B7)/B7)*100</f>
        <v>3.4482758620689653</v>
      </c>
      <c r="Q7" s="6">
        <v>30</v>
      </c>
      <c r="R7" s="1">
        <f>((Q7-B7)/B7)*100</f>
        <v>3.4482758620689653</v>
      </c>
      <c r="S7" s="6">
        <v>30</v>
      </c>
      <c r="T7" s="1">
        <f>((S7-B7)/B7)*100</f>
        <v>3.4482758620689653</v>
      </c>
      <c r="U7" s="10">
        <v>30</v>
      </c>
      <c r="V7" s="1">
        <f>((U7-B7)/B7)*100</f>
        <v>3.4482758620689653</v>
      </c>
      <c r="W7" s="6">
        <v>30</v>
      </c>
      <c r="X7" s="1">
        <f>((W7-B7)/B7)*100</f>
        <v>3.4482758620689653</v>
      </c>
      <c r="Y7" s="6">
        <v>31</v>
      </c>
      <c r="Z7" s="1">
        <f>((Y7-B7)/B7)*100</f>
        <v>6.8965517241379306</v>
      </c>
      <c r="AA7" s="6">
        <v>32</v>
      </c>
      <c r="AB7" s="1">
        <f>((AA7-B7)/B7)*100</f>
        <v>10.344827586206897</v>
      </c>
      <c r="AC7" s="6">
        <v>31</v>
      </c>
      <c r="AD7" s="16">
        <f>((AC7-B7)/B7)*100</f>
        <v>6.8965517241379306</v>
      </c>
      <c r="AE7" s="21">
        <v>31</v>
      </c>
      <c r="AF7" s="1">
        <f>((AE7-B7)/B7)*100</f>
        <v>6.8965517241379306</v>
      </c>
      <c r="AG7" s="6">
        <v>31</v>
      </c>
      <c r="AH7" s="1">
        <f>((AG7-B7)/B7)*100</f>
        <v>6.8965517241379306</v>
      </c>
      <c r="AI7" s="45">
        <v>32</v>
      </c>
      <c r="AJ7" s="1">
        <f>((AI7-B7)/B7)*100</f>
        <v>10.344827586206897</v>
      </c>
      <c r="AK7" s="6">
        <v>32</v>
      </c>
      <c r="AL7" s="1">
        <f>((AK7-B7)/B7)*100</f>
        <v>10.344827586206897</v>
      </c>
      <c r="AM7" s="6">
        <v>32</v>
      </c>
      <c r="AN7" s="1">
        <f>((AM7-B7)/B7)*100</f>
        <v>10.344827586206897</v>
      </c>
      <c r="AO7" s="10">
        <v>31</v>
      </c>
      <c r="AP7" s="1">
        <f>((AO7-B7)/B7)*100</f>
        <v>6.8965517241379306</v>
      </c>
      <c r="AQ7" s="6">
        <v>32</v>
      </c>
      <c r="AR7" s="1">
        <f>((AQ7-B7)/B7)*100</f>
        <v>10.344827586206897</v>
      </c>
      <c r="AS7" s="10">
        <v>32</v>
      </c>
      <c r="AT7" s="1">
        <f>((AS7-B7)/B7)*100</f>
        <v>10.344827586206897</v>
      </c>
      <c r="AU7" s="10">
        <v>32</v>
      </c>
      <c r="AV7" s="1">
        <f>((AU7-B7)/B7)*100</f>
        <v>10.344827586206897</v>
      </c>
      <c r="AW7" s="10">
        <v>32</v>
      </c>
      <c r="AX7" s="1">
        <f>((AW7-B7)/B7)*100</f>
        <v>10.344827586206897</v>
      </c>
      <c r="AY7" s="10">
        <v>32</v>
      </c>
      <c r="AZ7" s="1">
        <f>((AY7-B7)/B7)*100</f>
        <v>10.344827586206897</v>
      </c>
      <c r="BA7" s="10">
        <v>32</v>
      </c>
      <c r="BB7" s="1">
        <f>((BA7-B7)/B7)*100</f>
        <v>10.344827586206897</v>
      </c>
      <c r="BE7" s="84"/>
      <c r="BF7" s="83"/>
      <c r="BG7" s="83"/>
      <c r="BH7" s="83"/>
      <c r="BI7" s="83"/>
      <c r="BJ7" s="83"/>
      <c r="BM7" s="84" t="s">
        <v>93</v>
      </c>
      <c r="BN7" s="83"/>
      <c r="BO7" s="83"/>
      <c r="BP7" s="83"/>
      <c r="BQ7" s="83"/>
    </row>
    <row r="8" spans="1:69" ht="15.75" thickBot="1" x14ac:dyDescent="0.3">
      <c r="A8" s="127"/>
      <c r="B8" s="20">
        <v>30</v>
      </c>
      <c r="C8" s="77">
        <v>30</v>
      </c>
      <c r="D8" s="18">
        <f t="shared" ref="D8:D25" si="0">((C8-B8)/27)*100</f>
        <v>0</v>
      </c>
      <c r="E8" s="10">
        <v>30</v>
      </c>
      <c r="F8" s="7">
        <f t="shared" ref="F8:F25" si="1">((E8-B8)/B8)*100</f>
        <v>0</v>
      </c>
      <c r="G8" s="75">
        <v>30</v>
      </c>
      <c r="H8" s="7">
        <f t="shared" ref="H8:H25" si="2">((G8-B8)/B8)*100</f>
        <v>0</v>
      </c>
      <c r="I8" s="20">
        <v>30</v>
      </c>
      <c r="J8" s="7">
        <f t="shared" ref="J8:J25" si="3">((I8-B8)/B8)*100</f>
        <v>0</v>
      </c>
      <c r="K8" s="20">
        <v>31</v>
      </c>
      <c r="L8" s="1">
        <f t="shared" ref="L8:L25" si="4">((K8-B8)/B8)*100</f>
        <v>3.3333333333333335</v>
      </c>
      <c r="M8" s="6">
        <v>31</v>
      </c>
      <c r="N8" s="1">
        <f t="shared" ref="N8:N25" si="5">((M8-B8)/B8)*100</f>
        <v>3.3333333333333335</v>
      </c>
      <c r="O8" s="6">
        <v>30</v>
      </c>
      <c r="P8" s="1">
        <f t="shared" ref="P8:P25" si="6">((O8-B8)/B8)*100</f>
        <v>0</v>
      </c>
      <c r="Q8" s="6">
        <v>30</v>
      </c>
      <c r="R8" s="1">
        <f t="shared" ref="R8:R25" si="7">((Q8-B8)/B8)*100</f>
        <v>0</v>
      </c>
      <c r="S8" s="6">
        <v>30</v>
      </c>
      <c r="T8" s="1">
        <f t="shared" ref="T8:T25" si="8">((S8-B8)/B8)*100</f>
        <v>0</v>
      </c>
      <c r="U8" s="10">
        <v>30</v>
      </c>
      <c r="V8" s="1">
        <f t="shared" ref="V8:V25" si="9">((U8-B8)/B8)*100</f>
        <v>0</v>
      </c>
      <c r="W8" s="6">
        <v>30</v>
      </c>
      <c r="X8" s="1">
        <f t="shared" ref="X8:X25" si="10">((W8-B8)/B8)*100</f>
        <v>0</v>
      </c>
      <c r="Y8" s="6">
        <v>31</v>
      </c>
      <c r="Z8" s="1">
        <f t="shared" ref="Z8:Z25" si="11">((Y8-B8)/B8)*100</f>
        <v>3.3333333333333335</v>
      </c>
      <c r="AA8" s="6">
        <v>32</v>
      </c>
      <c r="AB8" s="1">
        <f t="shared" ref="AB8:AB25" si="12">((AA8-B8)/B8)*100</f>
        <v>6.666666666666667</v>
      </c>
      <c r="AC8" s="6">
        <v>32</v>
      </c>
      <c r="AD8" s="16">
        <f t="shared" ref="AD8:AD25" si="13">((AC8-B8)/B8)*100</f>
        <v>6.666666666666667</v>
      </c>
      <c r="AE8" s="21">
        <v>32</v>
      </c>
      <c r="AF8" s="1">
        <f t="shared" ref="AF8:AF25" si="14">((AE8-B8)/B8)*100</f>
        <v>6.666666666666667</v>
      </c>
      <c r="AG8" s="6">
        <v>32</v>
      </c>
      <c r="AH8" s="1">
        <f>((AG8-B8)/B8)*100</f>
        <v>6.666666666666667</v>
      </c>
      <c r="AI8" s="45">
        <v>32</v>
      </c>
      <c r="AJ8" s="1">
        <f>((AI8-B8)/B8)*100</f>
        <v>6.666666666666667</v>
      </c>
      <c r="AK8" s="6">
        <v>32</v>
      </c>
      <c r="AL8" s="1">
        <f>((AK8-B8)/B8)*100</f>
        <v>6.666666666666667</v>
      </c>
      <c r="AM8" s="6">
        <v>33</v>
      </c>
      <c r="AN8" s="1">
        <f>((AM8-B8)/B8)*100</f>
        <v>10</v>
      </c>
      <c r="AO8" s="10">
        <v>33</v>
      </c>
      <c r="AP8" s="1">
        <f>((AO8-B8)/B8)*100</f>
        <v>10</v>
      </c>
      <c r="AQ8" s="6">
        <v>34</v>
      </c>
      <c r="AR8" s="1">
        <f>((AQ8-B8)/B8)*100</f>
        <v>13.333333333333334</v>
      </c>
      <c r="AS8" s="10">
        <v>33</v>
      </c>
      <c r="AT8" s="1">
        <f>((AS8-B8)/B8)*100</f>
        <v>10</v>
      </c>
      <c r="AU8" s="10">
        <v>33</v>
      </c>
      <c r="AV8" s="1">
        <f>((AU8-B8)/B8)*100</f>
        <v>10</v>
      </c>
      <c r="AW8" s="10">
        <v>33</v>
      </c>
      <c r="AX8" s="1">
        <f>((AW8-B8)/B8)*100</f>
        <v>10</v>
      </c>
      <c r="AY8" s="10">
        <v>32</v>
      </c>
      <c r="AZ8" s="1">
        <f>((AY8-B8)/B8)*100</f>
        <v>6.666666666666667</v>
      </c>
      <c r="BA8" s="10">
        <v>33</v>
      </c>
      <c r="BB8" s="1">
        <f>((BA8-B8)/B8)*100</f>
        <v>10</v>
      </c>
      <c r="BE8" s="84" t="s">
        <v>52</v>
      </c>
      <c r="BF8" s="83"/>
      <c r="BG8" s="83"/>
      <c r="BH8" s="83"/>
      <c r="BI8" s="83"/>
      <c r="BJ8" s="83"/>
      <c r="BM8" s="84"/>
      <c r="BN8" s="83"/>
      <c r="BO8" s="83"/>
      <c r="BP8" s="83"/>
      <c r="BQ8" s="83"/>
    </row>
    <row r="9" spans="1:69" ht="15.75" thickBot="1" x14ac:dyDescent="0.3">
      <c r="A9" s="127"/>
      <c r="B9" s="66">
        <v>35</v>
      </c>
      <c r="C9" s="77">
        <v>34</v>
      </c>
      <c r="D9" s="18">
        <f t="shared" si="0"/>
        <v>-3.7037037037037033</v>
      </c>
      <c r="E9" s="76">
        <v>34</v>
      </c>
      <c r="F9" s="7">
        <f t="shared" si="1"/>
        <v>-2.8571428571428572</v>
      </c>
      <c r="G9" s="76">
        <v>34</v>
      </c>
      <c r="H9" s="7">
        <f t="shared" si="2"/>
        <v>-2.8571428571428572</v>
      </c>
      <c r="I9" s="66">
        <v>35</v>
      </c>
      <c r="J9" s="7">
        <f t="shared" si="3"/>
        <v>0</v>
      </c>
      <c r="K9" s="6">
        <v>35</v>
      </c>
      <c r="L9" s="1">
        <f t="shared" si="4"/>
        <v>0</v>
      </c>
      <c r="M9" s="6">
        <v>34</v>
      </c>
      <c r="N9" s="1">
        <f t="shared" si="5"/>
        <v>-2.8571428571428572</v>
      </c>
      <c r="O9" s="6">
        <v>34</v>
      </c>
      <c r="P9" s="1">
        <f t="shared" si="6"/>
        <v>-2.8571428571428572</v>
      </c>
      <c r="Q9" s="6">
        <v>35</v>
      </c>
      <c r="R9" s="1">
        <f t="shared" si="7"/>
        <v>0</v>
      </c>
      <c r="S9" s="6">
        <v>34</v>
      </c>
      <c r="T9" s="1">
        <f t="shared" si="8"/>
        <v>-2.8571428571428572</v>
      </c>
      <c r="U9" s="10">
        <v>34</v>
      </c>
      <c r="V9" s="1">
        <f t="shared" si="9"/>
        <v>-2.8571428571428572</v>
      </c>
      <c r="W9" s="6">
        <v>34</v>
      </c>
      <c r="X9" s="1">
        <f t="shared" si="10"/>
        <v>-2.8571428571428572</v>
      </c>
      <c r="Y9" s="6">
        <v>35</v>
      </c>
      <c r="Z9" s="1">
        <f t="shared" si="11"/>
        <v>0</v>
      </c>
      <c r="AA9" s="6">
        <v>35</v>
      </c>
      <c r="AB9" s="1">
        <f t="shared" si="12"/>
        <v>0</v>
      </c>
      <c r="AC9" s="6">
        <v>35</v>
      </c>
      <c r="AD9" s="16">
        <f t="shared" si="13"/>
        <v>0</v>
      </c>
      <c r="AE9" s="21">
        <v>35</v>
      </c>
      <c r="AF9" s="1">
        <f t="shared" si="14"/>
        <v>0</v>
      </c>
      <c r="AG9" s="6">
        <v>35</v>
      </c>
      <c r="AH9" s="1">
        <f>((AG9-B9)/B9)*100</f>
        <v>0</v>
      </c>
      <c r="AI9" s="45">
        <v>35</v>
      </c>
      <c r="AJ9" s="1">
        <f>((AI9-B9)/B9)*100</f>
        <v>0</v>
      </c>
      <c r="AK9" s="6">
        <v>36</v>
      </c>
      <c r="AL9" s="1">
        <f>((AK9-B9)/B9)*100</f>
        <v>2.8571428571428572</v>
      </c>
      <c r="AM9" s="6">
        <v>36</v>
      </c>
      <c r="AN9" s="1">
        <f>((AM9-B9)/B9)*100</f>
        <v>2.8571428571428572</v>
      </c>
      <c r="AO9" s="10">
        <v>36</v>
      </c>
      <c r="AP9" s="1">
        <f>((AO9-B9)/B9)*100</f>
        <v>2.8571428571428572</v>
      </c>
      <c r="AQ9" s="6">
        <v>37</v>
      </c>
      <c r="AR9" s="1">
        <f>((AQ9-B9)/B9)*100</f>
        <v>5.7142857142857144</v>
      </c>
      <c r="AS9" s="10">
        <v>38</v>
      </c>
      <c r="AT9" s="1">
        <f>((AS9-B9)/B9)*100</f>
        <v>8.5714285714285712</v>
      </c>
      <c r="AU9" s="10">
        <v>37</v>
      </c>
      <c r="AV9" s="1">
        <f>((AU9-B9)/B9)*100</f>
        <v>5.7142857142857144</v>
      </c>
      <c r="AW9" s="10">
        <v>37</v>
      </c>
      <c r="AX9" s="1">
        <f>((AW9-B9)/B9)*100</f>
        <v>5.7142857142857144</v>
      </c>
      <c r="AY9" s="10">
        <v>37</v>
      </c>
      <c r="AZ9" s="1">
        <f>((AY9-B9)/B9)*100</f>
        <v>5.7142857142857144</v>
      </c>
      <c r="BA9" s="10">
        <v>36</v>
      </c>
      <c r="BB9" s="1">
        <f>((BA9-B9)/B9)*100</f>
        <v>2.8571428571428572</v>
      </c>
      <c r="BE9" s="84" t="s">
        <v>53</v>
      </c>
      <c r="BF9" s="83" t="s">
        <v>54</v>
      </c>
      <c r="BG9" s="83"/>
      <c r="BH9" s="83"/>
      <c r="BI9" s="83"/>
      <c r="BJ9" s="83"/>
      <c r="BM9" s="84" t="s">
        <v>94</v>
      </c>
      <c r="BN9" s="83" t="s">
        <v>95</v>
      </c>
      <c r="BO9" s="83" t="s">
        <v>53</v>
      </c>
      <c r="BP9" s="83"/>
      <c r="BQ9" s="83"/>
    </row>
    <row r="10" spans="1:69" ht="15.75" thickBot="1" x14ac:dyDescent="0.3">
      <c r="A10" s="127"/>
      <c r="B10" s="66">
        <v>31</v>
      </c>
      <c r="C10" s="78">
        <v>31</v>
      </c>
      <c r="D10" s="18">
        <f t="shared" si="0"/>
        <v>0</v>
      </c>
      <c r="E10" s="76">
        <v>30</v>
      </c>
      <c r="F10" s="7">
        <f t="shared" si="1"/>
        <v>-3.225806451612903</v>
      </c>
      <c r="G10" s="76">
        <v>30</v>
      </c>
      <c r="H10" s="7">
        <f t="shared" si="2"/>
        <v>-3.225806451612903</v>
      </c>
      <c r="I10" s="6">
        <v>31</v>
      </c>
      <c r="J10" s="7">
        <f t="shared" si="3"/>
        <v>0</v>
      </c>
      <c r="K10" s="66">
        <v>31</v>
      </c>
      <c r="L10" s="1">
        <f t="shared" si="4"/>
        <v>0</v>
      </c>
      <c r="M10" s="6">
        <v>32</v>
      </c>
      <c r="N10" s="1">
        <f t="shared" si="5"/>
        <v>3.225806451612903</v>
      </c>
      <c r="O10" s="6">
        <v>31</v>
      </c>
      <c r="P10" s="1">
        <f t="shared" si="6"/>
        <v>0</v>
      </c>
      <c r="Q10" s="6">
        <v>32</v>
      </c>
      <c r="R10" s="1">
        <f t="shared" si="7"/>
        <v>3.225806451612903</v>
      </c>
      <c r="S10" s="6">
        <v>33</v>
      </c>
      <c r="T10" s="1">
        <f t="shared" si="8"/>
        <v>6.4516129032258061</v>
      </c>
      <c r="U10" s="10">
        <v>33</v>
      </c>
      <c r="V10" s="1">
        <f t="shared" si="9"/>
        <v>6.4516129032258061</v>
      </c>
      <c r="W10" s="6">
        <v>32</v>
      </c>
      <c r="X10" s="1">
        <f t="shared" si="10"/>
        <v>3.225806451612903</v>
      </c>
      <c r="Y10" s="6">
        <v>33</v>
      </c>
      <c r="Z10" s="1">
        <f t="shared" si="11"/>
        <v>6.4516129032258061</v>
      </c>
      <c r="AA10" s="6">
        <v>33</v>
      </c>
      <c r="AB10" s="1">
        <f t="shared" si="12"/>
        <v>6.4516129032258061</v>
      </c>
      <c r="AC10" s="6">
        <v>34</v>
      </c>
      <c r="AD10" s="16">
        <f t="shared" si="13"/>
        <v>9.67741935483871</v>
      </c>
      <c r="AE10" s="21">
        <v>34</v>
      </c>
      <c r="AF10" s="1">
        <f t="shared" si="14"/>
        <v>9.67741935483871</v>
      </c>
      <c r="AG10" s="6">
        <v>34</v>
      </c>
      <c r="AH10" s="1">
        <f>((AG10-B10)/B10)*100</f>
        <v>9.67741935483871</v>
      </c>
      <c r="AI10" s="45">
        <v>34</v>
      </c>
      <c r="AJ10" s="1">
        <f>((AI10-B10)/B10)*100</f>
        <v>9.67741935483871</v>
      </c>
      <c r="AK10" s="6">
        <v>34</v>
      </c>
      <c r="AL10" s="1">
        <f>((AK10-B10)/B10)*100</f>
        <v>9.67741935483871</v>
      </c>
      <c r="AM10" s="6">
        <v>34</v>
      </c>
      <c r="AN10" s="1">
        <f>((AM10-B10)/B10)*100</f>
        <v>9.67741935483871</v>
      </c>
      <c r="AO10" s="10">
        <v>34</v>
      </c>
      <c r="AP10" s="1">
        <f>((AO10-B10)/B10)*100</f>
        <v>9.67741935483871</v>
      </c>
      <c r="AQ10" s="6">
        <v>35</v>
      </c>
      <c r="AR10" s="1">
        <f>((AQ10-B10)/B10)*100</f>
        <v>12.903225806451612</v>
      </c>
      <c r="AS10" s="10">
        <v>34</v>
      </c>
      <c r="AT10" s="1">
        <f>((AS10-B10)/B10)*100</f>
        <v>9.67741935483871</v>
      </c>
      <c r="AU10" s="10">
        <v>34</v>
      </c>
      <c r="AV10" s="1">
        <f>((AU10-B10)/B10)*100</f>
        <v>9.67741935483871</v>
      </c>
      <c r="AW10" s="10">
        <v>34</v>
      </c>
      <c r="AX10" s="1">
        <f>((AW10-B10)/B10)*100</f>
        <v>9.67741935483871</v>
      </c>
      <c r="AY10" s="10">
        <v>33</v>
      </c>
      <c r="AZ10" s="1">
        <f>((AY10-B10)/B10)*100</f>
        <v>6.4516129032258061</v>
      </c>
      <c r="BA10" s="10">
        <v>33</v>
      </c>
      <c r="BB10" s="1">
        <f>((BA10-B10)/B10)*100</f>
        <v>6.4516129032258061</v>
      </c>
      <c r="BE10" s="84" t="s">
        <v>55</v>
      </c>
      <c r="BF10" s="83" t="s">
        <v>56</v>
      </c>
      <c r="BG10" s="83"/>
      <c r="BH10" s="83"/>
      <c r="BI10" s="83"/>
      <c r="BJ10" s="83"/>
      <c r="BM10" s="84" t="s">
        <v>96</v>
      </c>
      <c r="BN10" s="83">
        <v>22.34</v>
      </c>
      <c r="BO10" s="83" t="s">
        <v>54</v>
      </c>
      <c r="BP10" s="83"/>
      <c r="BQ10" s="83"/>
    </row>
    <row r="11" spans="1:69" ht="15.75" thickBot="1" x14ac:dyDescent="0.3">
      <c r="A11" s="19"/>
      <c r="B11" s="11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0" t="s">
        <v>16</v>
      </c>
      <c r="H11" s="10" t="s">
        <v>15</v>
      </c>
      <c r="I11" s="10" t="s">
        <v>17</v>
      </c>
      <c r="J11" s="10" t="s">
        <v>13</v>
      </c>
      <c r="K11" s="2" t="s">
        <v>18</v>
      </c>
      <c r="L11" s="2" t="s">
        <v>13</v>
      </c>
      <c r="M11" s="2" t="s">
        <v>19</v>
      </c>
      <c r="N11" s="2" t="s">
        <v>13</v>
      </c>
      <c r="O11" s="2" t="s">
        <v>20</v>
      </c>
      <c r="P11" s="2" t="s">
        <v>13</v>
      </c>
      <c r="Q11" s="2" t="s">
        <v>21</v>
      </c>
      <c r="R11" s="2" t="s">
        <v>13</v>
      </c>
      <c r="S11" s="2" t="s">
        <v>22</v>
      </c>
      <c r="T11" s="2" t="s">
        <v>13</v>
      </c>
      <c r="U11" s="2" t="s">
        <v>23</v>
      </c>
      <c r="V11" s="2" t="s">
        <v>13</v>
      </c>
      <c r="W11" s="2" t="s">
        <v>24</v>
      </c>
      <c r="X11" s="2" t="s">
        <v>13</v>
      </c>
      <c r="Y11" s="2" t="s">
        <v>25</v>
      </c>
      <c r="Z11" s="2" t="s">
        <v>13</v>
      </c>
      <c r="AA11" s="6" t="s">
        <v>26</v>
      </c>
      <c r="AB11" s="2" t="s">
        <v>13</v>
      </c>
      <c r="AC11" s="6" t="s">
        <v>27</v>
      </c>
      <c r="AD11" s="2" t="s">
        <v>13</v>
      </c>
      <c r="AE11" s="12" t="s">
        <v>28</v>
      </c>
      <c r="AF11" s="2" t="s">
        <v>46</v>
      </c>
      <c r="AG11" s="13" t="s">
        <v>29</v>
      </c>
      <c r="AH11" s="2" t="s">
        <v>48</v>
      </c>
      <c r="AI11" s="14" t="s">
        <v>30</v>
      </c>
      <c r="AJ11" s="2" t="s">
        <v>46</v>
      </c>
      <c r="AK11" s="3" t="s">
        <v>31</v>
      </c>
      <c r="AL11" s="15" t="s">
        <v>47</v>
      </c>
      <c r="AM11" s="3" t="s">
        <v>32</v>
      </c>
      <c r="AN11" s="2" t="s">
        <v>47</v>
      </c>
      <c r="AO11" s="3" t="s">
        <v>33</v>
      </c>
      <c r="AP11" s="2" t="s">
        <v>47</v>
      </c>
      <c r="AQ11" s="3" t="s">
        <v>1</v>
      </c>
      <c r="AR11" s="2" t="s">
        <v>46</v>
      </c>
      <c r="AS11" s="3" t="s">
        <v>3</v>
      </c>
      <c r="AT11" s="2" t="s">
        <v>46</v>
      </c>
      <c r="AU11" s="3" t="s">
        <v>4</v>
      </c>
      <c r="AV11" s="2" t="s">
        <v>48</v>
      </c>
      <c r="AW11" s="3" t="s">
        <v>6</v>
      </c>
      <c r="AX11" s="2" t="s">
        <v>46</v>
      </c>
      <c r="AY11" s="3" t="s">
        <v>7</v>
      </c>
      <c r="AZ11" s="2" t="s">
        <v>46</v>
      </c>
      <c r="BA11" s="3" t="s">
        <v>8</v>
      </c>
      <c r="BB11" s="2" t="s">
        <v>48</v>
      </c>
      <c r="BE11" s="84" t="s">
        <v>57</v>
      </c>
      <c r="BF11" s="83" t="s">
        <v>58</v>
      </c>
      <c r="BG11" s="83"/>
      <c r="BH11" s="83"/>
      <c r="BI11" s="83"/>
      <c r="BJ11" s="83"/>
      <c r="BM11" s="84" t="s">
        <v>97</v>
      </c>
      <c r="BN11" s="83">
        <v>58.61</v>
      </c>
      <c r="BO11" s="83" t="s">
        <v>54</v>
      </c>
      <c r="BP11" s="83"/>
      <c r="BQ11" s="83"/>
    </row>
    <row r="12" spans="1:69" ht="15.75" thickBot="1" x14ac:dyDescent="0.3">
      <c r="A12" s="127" t="s">
        <v>35</v>
      </c>
      <c r="B12" s="59">
        <v>33</v>
      </c>
      <c r="C12" s="63">
        <v>32</v>
      </c>
      <c r="D12" s="18">
        <f t="shared" si="0"/>
        <v>-3.7037037037037033</v>
      </c>
      <c r="E12" s="63">
        <v>33</v>
      </c>
      <c r="F12" s="7">
        <f t="shared" si="1"/>
        <v>0</v>
      </c>
      <c r="G12" s="63">
        <v>33</v>
      </c>
      <c r="H12" s="7">
        <f t="shared" si="2"/>
        <v>0</v>
      </c>
      <c r="I12" s="63">
        <v>33</v>
      </c>
      <c r="J12" s="7">
        <f t="shared" si="3"/>
        <v>0</v>
      </c>
      <c r="K12" s="59">
        <v>33</v>
      </c>
      <c r="L12" s="1">
        <f t="shared" si="4"/>
        <v>0</v>
      </c>
      <c r="M12" s="59">
        <v>33</v>
      </c>
      <c r="N12" s="1">
        <f t="shared" si="5"/>
        <v>0</v>
      </c>
      <c r="O12" s="59">
        <v>33</v>
      </c>
      <c r="P12" s="1">
        <f t="shared" si="6"/>
        <v>0</v>
      </c>
      <c r="Q12" s="59">
        <v>33</v>
      </c>
      <c r="R12" s="1">
        <f t="shared" si="7"/>
        <v>0</v>
      </c>
      <c r="S12" s="59">
        <v>33</v>
      </c>
      <c r="T12" s="1">
        <f t="shared" si="8"/>
        <v>0</v>
      </c>
      <c r="U12" s="59">
        <v>33</v>
      </c>
      <c r="V12" s="1">
        <f t="shared" si="9"/>
        <v>0</v>
      </c>
      <c r="W12" s="59">
        <v>33</v>
      </c>
      <c r="X12" s="1">
        <f t="shared" si="10"/>
        <v>0</v>
      </c>
      <c r="Y12" s="59">
        <v>33</v>
      </c>
      <c r="Z12" s="1">
        <f t="shared" si="11"/>
        <v>0</v>
      </c>
      <c r="AA12" s="59">
        <v>33</v>
      </c>
      <c r="AB12" s="1">
        <f t="shared" si="12"/>
        <v>0</v>
      </c>
      <c r="AC12" s="59">
        <v>34</v>
      </c>
      <c r="AD12" s="16">
        <f t="shared" si="13"/>
        <v>3.0303030303030303</v>
      </c>
      <c r="AE12" s="62">
        <v>34</v>
      </c>
      <c r="AF12" s="1">
        <f t="shared" si="14"/>
        <v>3.0303030303030303</v>
      </c>
      <c r="AG12" s="59">
        <v>34</v>
      </c>
      <c r="AH12" s="1">
        <f>((AG12-B12)/B12)*100</f>
        <v>3.0303030303030303</v>
      </c>
      <c r="AI12" s="61">
        <v>33</v>
      </c>
      <c r="AJ12" s="1">
        <f>((AI12-B12)/B12)*100</f>
        <v>0</v>
      </c>
      <c r="AK12" s="59">
        <v>33</v>
      </c>
      <c r="AL12" s="1">
        <f>((AK12-B12)/B12)*100</f>
        <v>0</v>
      </c>
      <c r="AM12" s="59">
        <v>33</v>
      </c>
      <c r="AN12" s="1">
        <f>((AM12-B12)/B12)*100</f>
        <v>0</v>
      </c>
      <c r="AO12" s="59">
        <v>33</v>
      </c>
      <c r="AP12" s="1">
        <f>((AO12-B12)/B12)*100</f>
        <v>0</v>
      </c>
      <c r="AQ12" s="59">
        <v>34</v>
      </c>
      <c r="AR12" s="1">
        <f>((AQ12-B12)/B12)*100</f>
        <v>3.0303030303030303</v>
      </c>
      <c r="AS12" s="59">
        <v>34</v>
      </c>
      <c r="AT12" s="1">
        <f>((AS12-B12)/B12)*100</f>
        <v>3.0303030303030303</v>
      </c>
      <c r="AU12" s="59">
        <v>34</v>
      </c>
      <c r="AV12" s="1">
        <f>((AU12-B12)/B12)*100</f>
        <v>3.0303030303030303</v>
      </c>
      <c r="AW12" s="59">
        <v>33</v>
      </c>
      <c r="AX12" s="1">
        <f>((AW12-B12)/B12)*100</f>
        <v>0</v>
      </c>
      <c r="AY12" s="59">
        <v>34</v>
      </c>
      <c r="AZ12" s="1">
        <f>((AY12-B12)/B12)*100</f>
        <v>3.0303030303030303</v>
      </c>
      <c r="BA12" s="59">
        <v>33</v>
      </c>
      <c r="BB12" s="1">
        <f>((BA12-B12)/B12)*100</f>
        <v>0</v>
      </c>
      <c r="BE12" s="84" t="s">
        <v>59</v>
      </c>
      <c r="BF12" s="83">
        <v>4</v>
      </c>
      <c r="BG12" s="83"/>
      <c r="BH12" s="83"/>
      <c r="BI12" s="83"/>
      <c r="BJ12" s="83"/>
      <c r="BM12" s="84" t="s">
        <v>98</v>
      </c>
      <c r="BN12" s="83">
        <v>1.54</v>
      </c>
      <c r="BO12" s="83">
        <v>0.34329999999999999</v>
      </c>
      <c r="BP12" s="83"/>
      <c r="BQ12" s="83"/>
    </row>
    <row r="13" spans="1:69" x14ac:dyDescent="0.25">
      <c r="A13" s="127"/>
      <c r="B13" s="59">
        <v>35</v>
      </c>
      <c r="C13" s="63">
        <v>34</v>
      </c>
      <c r="D13" s="18">
        <f t="shared" si="0"/>
        <v>-3.7037037037037033</v>
      </c>
      <c r="E13" s="59">
        <v>35</v>
      </c>
      <c r="F13" s="7">
        <f t="shared" si="1"/>
        <v>0</v>
      </c>
      <c r="G13" s="63">
        <v>36</v>
      </c>
      <c r="H13" s="7">
        <f t="shared" si="2"/>
        <v>2.8571428571428572</v>
      </c>
      <c r="I13" s="63">
        <v>36</v>
      </c>
      <c r="J13" s="7">
        <f t="shared" si="3"/>
        <v>2.8571428571428572</v>
      </c>
      <c r="K13" s="59">
        <v>35</v>
      </c>
      <c r="L13" s="1">
        <f t="shared" si="4"/>
        <v>0</v>
      </c>
      <c r="M13" s="59">
        <v>36</v>
      </c>
      <c r="N13" s="1">
        <f t="shared" si="5"/>
        <v>2.8571428571428572</v>
      </c>
      <c r="O13" s="59">
        <v>35</v>
      </c>
      <c r="P13" s="1">
        <f t="shared" si="6"/>
        <v>0</v>
      </c>
      <c r="Q13" s="59">
        <v>36</v>
      </c>
      <c r="R13" s="1">
        <f t="shared" si="7"/>
        <v>2.8571428571428572</v>
      </c>
      <c r="S13" s="59">
        <v>36</v>
      </c>
      <c r="T13" s="1">
        <f t="shared" si="8"/>
        <v>2.8571428571428572</v>
      </c>
      <c r="U13" s="59">
        <v>35</v>
      </c>
      <c r="V13" s="1">
        <f t="shared" si="9"/>
        <v>0</v>
      </c>
      <c r="W13" s="59">
        <v>35</v>
      </c>
      <c r="X13" s="1">
        <f t="shared" si="10"/>
        <v>0</v>
      </c>
      <c r="Y13" s="59">
        <v>35</v>
      </c>
      <c r="Z13" s="1">
        <f t="shared" si="11"/>
        <v>0</v>
      </c>
      <c r="AA13" s="59">
        <v>35</v>
      </c>
      <c r="AB13" s="1">
        <f t="shared" si="12"/>
        <v>0</v>
      </c>
      <c r="AC13" s="59">
        <v>36</v>
      </c>
      <c r="AD13" s="16">
        <f t="shared" si="13"/>
        <v>2.8571428571428572</v>
      </c>
      <c r="AE13" s="62">
        <v>36</v>
      </c>
      <c r="AF13" s="1">
        <f t="shared" si="14"/>
        <v>2.8571428571428572</v>
      </c>
      <c r="AG13" s="59">
        <v>36</v>
      </c>
      <c r="AH13" s="1">
        <f>((AG13-B13)/B13)*100</f>
        <v>2.8571428571428572</v>
      </c>
      <c r="AI13" s="61">
        <v>36</v>
      </c>
      <c r="AJ13" s="1">
        <f>((AI13-B13)/B13)*100</f>
        <v>2.8571428571428572</v>
      </c>
      <c r="AK13" s="59">
        <v>36</v>
      </c>
      <c r="AL13" s="1">
        <f>((AK13-B13)/B13)*100</f>
        <v>2.8571428571428572</v>
      </c>
      <c r="AM13" s="59">
        <v>35</v>
      </c>
      <c r="AN13" s="1">
        <f>((AM13-B13)/B13)*100</f>
        <v>0</v>
      </c>
      <c r="AO13" s="59">
        <v>36</v>
      </c>
      <c r="AP13" s="1">
        <f>((AO13-B13)/B13)*100</f>
        <v>2.8571428571428572</v>
      </c>
      <c r="AQ13" s="60">
        <v>38</v>
      </c>
      <c r="AR13" s="1">
        <f>((AQ13-B13)/B13)*100</f>
        <v>8.5714285714285712</v>
      </c>
      <c r="AS13" s="59">
        <v>38</v>
      </c>
      <c r="AT13" s="1">
        <f>((AS13-B13)/B13)*100</f>
        <v>8.5714285714285712</v>
      </c>
      <c r="AU13" s="59">
        <v>38</v>
      </c>
      <c r="AV13" s="1">
        <f>((AU13-B13)/B13)*100</f>
        <v>8.5714285714285712</v>
      </c>
      <c r="AW13" s="59">
        <v>37</v>
      </c>
      <c r="AX13" s="1">
        <f>((AW13-B13)/B13)*100</f>
        <v>5.7142857142857144</v>
      </c>
      <c r="AY13" s="59">
        <v>37</v>
      </c>
      <c r="AZ13" s="1">
        <f>((AY13-B13)/B13)*100</f>
        <v>5.7142857142857144</v>
      </c>
      <c r="BA13" s="59">
        <v>37</v>
      </c>
      <c r="BB13" s="1">
        <f>((BA13-B13)/B13)*100</f>
        <v>5.7142857142857144</v>
      </c>
      <c r="BE13" s="84" t="s">
        <v>60</v>
      </c>
      <c r="BF13" s="83">
        <v>85.08</v>
      </c>
      <c r="BG13" s="83"/>
      <c r="BH13" s="83"/>
      <c r="BI13" s="83"/>
      <c r="BJ13" s="83"/>
      <c r="BM13" s="84"/>
      <c r="BN13" s="83"/>
      <c r="BO13" s="83"/>
      <c r="BP13" s="83"/>
      <c r="BQ13" s="83"/>
    </row>
    <row r="14" spans="1:69" ht="15.75" thickBot="1" x14ac:dyDescent="0.3">
      <c r="A14" s="127"/>
      <c r="B14" s="59">
        <v>40</v>
      </c>
      <c r="C14" s="60">
        <v>38</v>
      </c>
      <c r="D14" s="18">
        <f t="shared" si="0"/>
        <v>-7.4074074074074066</v>
      </c>
      <c r="E14" s="59">
        <v>37</v>
      </c>
      <c r="F14" s="7">
        <f t="shared" si="1"/>
        <v>-7.5</v>
      </c>
      <c r="G14" s="64">
        <v>38</v>
      </c>
      <c r="H14" s="7">
        <f t="shared" si="2"/>
        <v>-5</v>
      </c>
      <c r="I14" s="60">
        <v>40</v>
      </c>
      <c r="J14" s="7">
        <f t="shared" si="3"/>
        <v>0</v>
      </c>
      <c r="K14" s="60">
        <v>38</v>
      </c>
      <c r="L14" s="1">
        <f t="shared" si="4"/>
        <v>-5</v>
      </c>
      <c r="M14" s="59">
        <v>39</v>
      </c>
      <c r="N14" s="1">
        <f t="shared" si="5"/>
        <v>-2.5</v>
      </c>
      <c r="O14" s="59">
        <v>39</v>
      </c>
      <c r="P14" s="1">
        <f t="shared" si="6"/>
        <v>-2.5</v>
      </c>
      <c r="Q14" s="59">
        <v>38</v>
      </c>
      <c r="R14" s="1">
        <f t="shared" si="7"/>
        <v>-5</v>
      </c>
      <c r="S14" s="59">
        <v>38</v>
      </c>
      <c r="T14" s="1">
        <f t="shared" si="8"/>
        <v>-5</v>
      </c>
      <c r="U14" s="59">
        <v>38</v>
      </c>
      <c r="V14" s="1">
        <f t="shared" si="9"/>
        <v>-5</v>
      </c>
      <c r="W14" s="59">
        <v>39</v>
      </c>
      <c r="X14" s="1">
        <f t="shared" si="10"/>
        <v>-2.5</v>
      </c>
      <c r="Y14" s="59">
        <v>38</v>
      </c>
      <c r="Z14" s="1">
        <f t="shared" si="11"/>
        <v>-5</v>
      </c>
      <c r="AA14" s="60">
        <v>38</v>
      </c>
      <c r="AB14" s="1">
        <f t="shared" si="12"/>
        <v>-5</v>
      </c>
      <c r="AC14" s="59">
        <v>40</v>
      </c>
      <c r="AD14" s="16">
        <f t="shared" si="13"/>
        <v>0</v>
      </c>
      <c r="AE14" s="62">
        <v>41</v>
      </c>
      <c r="AF14" s="1">
        <f t="shared" si="14"/>
        <v>2.5</v>
      </c>
      <c r="AG14" s="59">
        <v>41</v>
      </c>
      <c r="AH14" s="1">
        <f>((AG14-B14)/B14)*100</f>
        <v>2.5</v>
      </c>
      <c r="AI14" s="61">
        <v>41</v>
      </c>
      <c r="AJ14" s="1">
        <f>((AI14-B14)/B14)*100</f>
        <v>2.5</v>
      </c>
      <c r="AK14" s="59">
        <v>41</v>
      </c>
      <c r="AL14" s="1">
        <f>((AK14-B14)/B14)*100</f>
        <v>2.5</v>
      </c>
      <c r="AM14" s="60">
        <v>39</v>
      </c>
      <c r="AN14" s="1">
        <f>((AM14-B14)/B14)*100</f>
        <v>-2.5</v>
      </c>
      <c r="AO14" s="59">
        <v>41</v>
      </c>
      <c r="AP14" s="1">
        <f>((AO14-B14)/B14)*100</f>
        <v>2.5</v>
      </c>
      <c r="AQ14" s="59">
        <v>42</v>
      </c>
      <c r="AR14" s="1">
        <f>((AQ14-B14)/B14)*100</f>
        <v>5</v>
      </c>
      <c r="AS14" s="59">
        <v>42</v>
      </c>
      <c r="AT14" s="1">
        <f>((AS14-B14)/B14)*100</f>
        <v>5</v>
      </c>
      <c r="AU14" s="59">
        <v>41</v>
      </c>
      <c r="AV14" s="1">
        <f>((AU14-B14)/B14)*100</f>
        <v>2.5</v>
      </c>
      <c r="AW14" s="59">
        <v>40</v>
      </c>
      <c r="AX14" s="1">
        <f>((AW14-B14)/B14)*100</f>
        <v>0</v>
      </c>
      <c r="AY14" s="59">
        <v>39</v>
      </c>
      <c r="AZ14" s="1">
        <f>((AY14-B14)/B14)*100</f>
        <v>-2.5</v>
      </c>
      <c r="BA14" s="59">
        <v>38</v>
      </c>
      <c r="BB14" s="1">
        <f>((BA14-B14)/B14)*100</f>
        <v>-5</v>
      </c>
      <c r="BE14" s="84" t="s">
        <v>61</v>
      </c>
      <c r="BF14" s="83">
        <v>0.71050000000000002</v>
      </c>
      <c r="BG14" s="83"/>
      <c r="BH14" s="83"/>
      <c r="BI14" s="83"/>
      <c r="BJ14" s="83"/>
      <c r="BM14" s="84" t="s">
        <v>94</v>
      </c>
      <c r="BN14" s="83" t="s">
        <v>55</v>
      </c>
      <c r="BO14" s="83" t="s">
        <v>99</v>
      </c>
      <c r="BP14" s="83"/>
      <c r="BQ14" s="83"/>
    </row>
    <row r="15" spans="1:69" x14ac:dyDescent="0.25">
      <c r="A15" s="127"/>
      <c r="B15" s="59">
        <v>35</v>
      </c>
      <c r="C15" s="59">
        <v>34</v>
      </c>
      <c r="D15" s="18">
        <f t="shared" si="0"/>
        <v>-3.7037037037037033</v>
      </c>
      <c r="E15" s="59">
        <v>34</v>
      </c>
      <c r="F15" s="7">
        <f t="shared" si="1"/>
        <v>-2.8571428571428572</v>
      </c>
      <c r="G15" s="59">
        <v>35</v>
      </c>
      <c r="H15" s="7">
        <f t="shared" si="2"/>
        <v>0</v>
      </c>
      <c r="I15" s="59">
        <v>36</v>
      </c>
      <c r="J15" s="7">
        <f t="shared" si="3"/>
        <v>2.8571428571428572</v>
      </c>
      <c r="K15" s="59">
        <v>35</v>
      </c>
      <c r="L15" s="1">
        <f t="shared" si="4"/>
        <v>0</v>
      </c>
      <c r="M15" s="59">
        <v>36</v>
      </c>
      <c r="N15" s="1">
        <f t="shared" si="5"/>
        <v>2.8571428571428572</v>
      </c>
      <c r="O15" s="59">
        <v>36</v>
      </c>
      <c r="P15" s="1">
        <f t="shared" si="6"/>
        <v>2.8571428571428572</v>
      </c>
      <c r="Q15" s="59">
        <v>37</v>
      </c>
      <c r="R15" s="1">
        <f t="shared" si="7"/>
        <v>5.7142857142857144</v>
      </c>
      <c r="S15" s="59">
        <v>37</v>
      </c>
      <c r="T15" s="1">
        <f t="shared" si="8"/>
        <v>5.7142857142857144</v>
      </c>
      <c r="U15" s="59">
        <v>37</v>
      </c>
      <c r="V15" s="1">
        <f t="shared" si="9"/>
        <v>5.7142857142857144</v>
      </c>
      <c r="W15" s="59">
        <v>37</v>
      </c>
      <c r="X15" s="1">
        <f t="shared" si="10"/>
        <v>5.7142857142857144</v>
      </c>
      <c r="Y15" s="59">
        <v>37</v>
      </c>
      <c r="Z15" s="1">
        <f t="shared" si="11"/>
        <v>5.7142857142857144</v>
      </c>
      <c r="AA15" s="59">
        <v>38</v>
      </c>
      <c r="AB15" s="1">
        <f t="shared" si="12"/>
        <v>8.5714285714285712</v>
      </c>
      <c r="AC15" s="59">
        <v>38</v>
      </c>
      <c r="AD15" s="16">
        <f t="shared" si="13"/>
        <v>8.5714285714285712</v>
      </c>
      <c r="AE15" s="62">
        <v>38</v>
      </c>
      <c r="AF15" s="1">
        <f t="shared" si="14"/>
        <v>8.5714285714285712</v>
      </c>
      <c r="AG15" s="59">
        <v>39</v>
      </c>
      <c r="AH15" s="1">
        <f>((AG15-B15)/B15)*100</f>
        <v>11.428571428571429</v>
      </c>
      <c r="AI15" s="61">
        <v>40</v>
      </c>
      <c r="AJ15" s="1">
        <f>((AI15-B15)/B15)*100</f>
        <v>14.285714285714285</v>
      </c>
      <c r="AK15" s="59">
        <v>39</v>
      </c>
      <c r="AL15" s="1">
        <f>((AK15-B15)/B15)*100</f>
        <v>11.428571428571429</v>
      </c>
      <c r="AM15" s="59">
        <v>38</v>
      </c>
      <c r="AN15" s="1">
        <f>((AM15-B15)/B15)*100</f>
        <v>8.5714285714285712</v>
      </c>
      <c r="AO15" s="59">
        <v>38</v>
      </c>
      <c r="AP15" s="1">
        <f>((AO15-B15)/B15)*100</f>
        <v>8.5714285714285712</v>
      </c>
      <c r="AQ15" s="59">
        <v>38</v>
      </c>
      <c r="AR15" s="1">
        <f>((AQ15-B15)/B15)*100</f>
        <v>8.5714285714285712</v>
      </c>
      <c r="AS15" s="59">
        <v>38</v>
      </c>
      <c r="AT15" s="1">
        <f>((AS15-B15)/B15)*100</f>
        <v>8.5714285714285712</v>
      </c>
      <c r="AU15" s="59">
        <v>38</v>
      </c>
      <c r="AV15" s="1">
        <f>((AU15-B15)/B15)*100</f>
        <v>8.5714285714285712</v>
      </c>
      <c r="AW15" s="59">
        <v>38</v>
      </c>
      <c r="AX15" s="1">
        <f>((AW15-B15)/B15)*100</f>
        <v>8.5714285714285712</v>
      </c>
      <c r="AY15" s="59">
        <v>38</v>
      </c>
      <c r="AZ15" s="1">
        <f>((AY15-B15)/B15)*100</f>
        <v>8.5714285714285712</v>
      </c>
      <c r="BA15" s="59">
        <v>38</v>
      </c>
      <c r="BB15" s="1">
        <f>((BA15-B15)/B15)*100</f>
        <v>8.5714285714285712</v>
      </c>
      <c r="BE15" s="84"/>
      <c r="BF15" s="83"/>
      <c r="BG15" s="83"/>
      <c r="BH15" s="83"/>
      <c r="BI15" s="83"/>
      <c r="BJ15" s="83"/>
      <c r="BM15" s="84" t="s">
        <v>96</v>
      </c>
      <c r="BN15" s="83" t="s">
        <v>56</v>
      </c>
      <c r="BO15" s="83" t="s">
        <v>58</v>
      </c>
      <c r="BP15" s="83"/>
      <c r="BQ15" s="83"/>
    </row>
    <row r="16" spans="1:69" ht="15.75" thickBot="1" x14ac:dyDescent="0.3">
      <c r="A16" s="19"/>
      <c r="B16" s="11" t="s">
        <v>11</v>
      </c>
      <c r="C16" s="10" t="s">
        <v>12</v>
      </c>
      <c r="D16" s="10" t="s">
        <v>13</v>
      </c>
      <c r="E16" s="10" t="s">
        <v>14</v>
      </c>
      <c r="F16" s="10" t="s">
        <v>13</v>
      </c>
      <c r="G16" s="10" t="s">
        <v>16</v>
      </c>
      <c r="H16" s="10" t="s">
        <v>15</v>
      </c>
      <c r="I16" s="10" t="s">
        <v>17</v>
      </c>
      <c r="J16" s="10" t="s">
        <v>13</v>
      </c>
      <c r="K16" s="2" t="s">
        <v>18</v>
      </c>
      <c r="L16" s="2" t="s">
        <v>13</v>
      </c>
      <c r="M16" s="2" t="s">
        <v>19</v>
      </c>
      <c r="N16" s="2" t="s">
        <v>13</v>
      </c>
      <c r="O16" s="2" t="s">
        <v>20</v>
      </c>
      <c r="P16" s="2" t="s">
        <v>13</v>
      </c>
      <c r="Q16" s="2" t="s">
        <v>21</v>
      </c>
      <c r="R16" s="2" t="s">
        <v>13</v>
      </c>
      <c r="S16" s="2" t="s">
        <v>22</v>
      </c>
      <c r="T16" s="2" t="s">
        <v>13</v>
      </c>
      <c r="U16" s="2" t="s">
        <v>23</v>
      </c>
      <c r="V16" s="2" t="s">
        <v>13</v>
      </c>
      <c r="W16" s="2" t="s">
        <v>24</v>
      </c>
      <c r="X16" s="2" t="s">
        <v>13</v>
      </c>
      <c r="Y16" s="2" t="s">
        <v>25</v>
      </c>
      <c r="Z16" s="2" t="s">
        <v>13</v>
      </c>
      <c r="AA16" s="6" t="s">
        <v>26</v>
      </c>
      <c r="AB16" s="2" t="s">
        <v>13</v>
      </c>
      <c r="AC16" s="6" t="s">
        <v>27</v>
      </c>
      <c r="AD16" s="2" t="s">
        <v>13</v>
      </c>
      <c r="AE16" s="12" t="s">
        <v>28</v>
      </c>
      <c r="AF16" s="2" t="s">
        <v>2</v>
      </c>
      <c r="AG16" s="3" t="s">
        <v>29</v>
      </c>
      <c r="AH16" s="2" t="s">
        <v>5</v>
      </c>
      <c r="AI16" s="14" t="s">
        <v>30</v>
      </c>
      <c r="AJ16" s="2" t="s">
        <v>5</v>
      </c>
      <c r="AK16" s="3" t="s">
        <v>31</v>
      </c>
      <c r="AL16" s="15" t="s">
        <v>0</v>
      </c>
      <c r="AM16" s="3" t="s">
        <v>32</v>
      </c>
      <c r="AN16" s="2" t="s">
        <v>0</v>
      </c>
      <c r="AO16" s="3" t="s">
        <v>33</v>
      </c>
      <c r="AP16" s="2" t="s">
        <v>0</v>
      </c>
      <c r="AQ16" s="3" t="s">
        <v>1</v>
      </c>
      <c r="AR16" s="2" t="s">
        <v>2</v>
      </c>
      <c r="AS16" s="3" t="s">
        <v>3</v>
      </c>
      <c r="AT16" s="2" t="s">
        <v>2</v>
      </c>
      <c r="AU16" s="3" t="s">
        <v>4</v>
      </c>
      <c r="AV16" s="2" t="s">
        <v>5</v>
      </c>
      <c r="AW16" s="3" t="s">
        <v>6</v>
      </c>
      <c r="AX16" s="2" t="s">
        <v>2</v>
      </c>
      <c r="AY16" s="3" t="s">
        <v>7</v>
      </c>
      <c r="AZ16" s="2" t="s">
        <v>2</v>
      </c>
      <c r="BA16" s="3" t="s">
        <v>8</v>
      </c>
      <c r="BB16" s="2" t="s">
        <v>5</v>
      </c>
      <c r="BE16" s="84" t="s">
        <v>62</v>
      </c>
      <c r="BF16" s="83"/>
      <c r="BG16" s="83"/>
      <c r="BH16" s="83"/>
      <c r="BI16" s="83"/>
      <c r="BJ16" s="83"/>
      <c r="BM16" s="84" t="s">
        <v>97</v>
      </c>
      <c r="BN16" s="83" t="s">
        <v>56</v>
      </c>
      <c r="BO16" s="83" t="s">
        <v>58</v>
      </c>
      <c r="BP16" s="83"/>
      <c r="BQ16" s="83"/>
    </row>
    <row r="17" spans="1:69" ht="15.75" thickBot="1" x14ac:dyDescent="0.3">
      <c r="A17" s="127" t="s">
        <v>36</v>
      </c>
      <c r="B17" s="55">
        <v>30</v>
      </c>
      <c r="C17" s="53">
        <v>29</v>
      </c>
      <c r="D17" s="18">
        <f t="shared" si="0"/>
        <v>-3.7037037037037033</v>
      </c>
      <c r="E17" s="53">
        <v>29</v>
      </c>
      <c r="F17" s="7">
        <f t="shared" si="1"/>
        <v>-3.3333333333333335</v>
      </c>
      <c r="G17" s="53">
        <v>30</v>
      </c>
      <c r="H17" s="7">
        <f t="shared" si="2"/>
        <v>0</v>
      </c>
      <c r="I17" s="53">
        <v>29</v>
      </c>
      <c r="J17" s="7">
        <f t="shared" si="3"/>
        <v>-3.3333333333333335</v>
      </c>
      <c r="K17" s="53">
        <v>29</v>
      </c>
      <c r="L17" s="1">
        <f t="shared" si="4"/>
        <v>-3.3333333333333335</v>
      </c>
      <c r="M17" s="53">
        <v>28</v>
      </c>
      <c r="N17" s="1">
        <f t="shared" si="5"/>
        <v>-6.666666666666667</v>
      </c>
      <c r="O17" s="53">
        <v>28</v>
      </c>
      <c r="P17" s="1">
        <f t="shared" si="6"/>
        <v>-6.666666666666667</v>
      </c>
      <c r="Q17" s="53">
        <v>28</v>
      </c>
      <c r="R17" s="1">
        <f t="shared" si="7"/>
        <v>-6.666666666666667</v>
      </c>
      <c r="S17" s="53">
        <v>27</v>
      </c>
      <c r="T17" s="1">
        <f t="shared" si="8"/>
        <v>-10</v>
      </c>
      <c r="U17" s="53">
        <v>27</v>
      </c>
      <c r="V17" s="1">
        <f t="shared" si="9"/>
        <v>-10</v>
      </c>
      <c r="W17" s="53">
        <v>27</v>
      </c>
      <c r="X17" s="1">
        <f t="shared" si="10"/>
        <v>-10</v>
      </c>
      <c r="Y17" s="53">
        <v>27</v>
      </c>
      <c r="Z17" s="1">
        <f t="shared" si="11"/>
        <v>-10</v>
      </c>
      <c r="AA17" s="53">
        <v>26</v>
      </c>
      <c r="AB17" s="1">
        <f t="shared" si="12"/>
        <v>-13.333333333333334</v>
      </c>
      <c r="AC17" s="53">
        <v>26</v>
      </c>
      <c r="AD17" s="16">
        <f t="shared" si="13"/>
        <v>-13.333333333333334</v>
      </c>
      <c r="AE17" s="57">
        <v>26</v>
      </c>
      <c r="AF17" s="1">
        <f t="shared" si="14"/>
        <v>-13.333333333333334</v>
      </c>
      <c r="AG17" s="53">
        <v>26</v>
      </c>
      <c r="AH17" s="1">
        <f>((AG17-B17)/B17)*100</f>
        <v>-13.333333333333334</v>
      </c>
      <c r="AI17" s="58">
        <v>26</v>
      </c>
      <c r="AJ17" s="1">
        <f>((AI17-B17)/B17)*100</f>
        <v>-13.333333333333334</v>
      </c>
      <c r="AK17" s="53">
        <v>25</v>
      </c>
      <c r="AL17" s="1">
        <f>((AK17-B17)/B17)*100</f>
        <v>-16.666666666666664</v>
      </c>
      <c r="AM17" s="53">
        <v>25</v>
      </c>
      <c r="AN17" s="1">
        <f>((AM17-B17)/B17)*100</f>
        <v>-16.666666666666664</v>
      </c>
      <c r="AO17" s="53">
        <v>25</v>
      </c>
      <c r="AP17" s="1">
        <f>((AO17-B17)/B17)*100</f>
        <v>-16.666666666666664</v>
      </c>
      <c r="AQ17" s="53">
        <v>25</v>
      </c>
      <c r="AR17" s="1">
        <f>((AQ17-B17)/B17)*100</f>
        <v>-16.666666666666664</v>
      </c>
      <c r="AS17" s="53">
        <v>24</v>
      </c>
      <c r="AT17" s="1">
        <f>((AS17-B17)/B17)*100</f>
        <v>-20</v>
      </c>
      <c r="AU17" s="53">
        <v>24</v>
      </c>
      <c r="AV17" s="1">
        <f>((AU17-B17)/B17)*100</f>
        <v>-20</v>
      </c>
      <c r="AW17" s="53">
        <v>24</v>
      </c>
      <c r="AX17" s="1">
        <f>((AW17-B17)/B17)*100</f>
        <v>-20</v>
      </c>
      <c r="AY17" s="53">
        <v>23</v>
      </c>
      <c r="AZ17" s="1">
        <f>((AY17-B17)/B17)*100</f>
        <v>-23.333333333333332</v>
      </c>
      <c r="BA17" s="53">
        <v>23</v>
      </c>
      <c r="BB17" s="1">
        <f>((BA17-B17)/B17)*100</f>
        <v>-23.333333333333332</v>
      </c>
      <c r="BE17" s="84" t="s">
        <v>63</v>
      </c>
      <c r="BF17" s="83">
        <v>16.7</v>
      </c>
      <c r="BG17" s="83"/>
      <c r="BH17" s="83"/>
      <c r="BI17" s="83"/>
      <c r="BJ17" s="83"/>
      <c r="BM17" s="84" t="s">
        <v>98</v>
      </c>
      <c r="BN17" s="83" t="s">
        <v>80</v>
      </c>
      <c r="BO17" s="83" t="s">
        <v>79</v>
      </c>
      <c r="BP17" s="83"/>
      <c r="BQ17" s="83"/>
    </row>
    <row r="18" spans="1:69" x14ac:dyDescent="0.25">
      <c r="A18" s="127"/>
      <c r="B18" s="55">
        <v>36</v>
      </c>
      <c r="C18" s="80">
        <v>34</v>
      </c>
      <c r="D18" s="18">
        <f t="shared" si="0"/>
        <v>-7.4074074074074066</v>
      </c>
      <c r="E18" s="53">
        <v>34</v>
      </c>
      <c r="F18" s="7">
        <f t="shared" si="1"/>
        <v>-5.5555555555555554</v>
      </c>
      <c r="G18" s="53">
        <v>33</v>
      </c>
      <c r="H18" s="7">
        <f t="shared" si="2"/>
        <v>-8.3333333333333321</v>
      </c>
      <c r="I18" s="53">
        <v>34</v>
      </c>
      <c r="J18" s="7">
        <f t="shared" si="3"/>
        <v>-5.5555555555555554</v>
      </c>
      <c r="K18" s="53">
        <v>35</v>
      </c>
      <c r="L18" s="1">
        <f t="shared" si="4"/>
        <v>-2.7777777777777777</v>
      </c>
      <c r="M18" s="80">
        <v>33</v>
      </c>
      <c r="N18" s="1">
        <f t="shared" si="5"/>
        <v>-8.3333333333333321</v>
      </c>
      <c r="O18" s="53">
        <v>34</v>
      </c>
      <c r="P18" s="1">
        <f t="shared" si="6"/>
        <v>-5.5555555555555554</v>
      </c>
      <c r="Q18" s="53">
        <v>34</v>
      </c>
      <c r="R18" s="1">
        <f t="shared" si="7"/>
        <v>-5.5555555555555554</v>
      </c>
      <c r="S18" s="53">
        <v>34</v>
      </c>
      <c r="T18" s="1">
        <f t="shared" si="8"/>
        <v>-5.5555555555555554</v>
      </c>
      <c r="U18" s="53">
        <v>33</v>
      </c>
      <c r="V18" s="1">
        <f t="shared" si="9"/>
        <v>-8.3333333333333321</v>
      </c>
      <c r="W18" s="53">
        <v>33</v>
      </c>
      <c r="X18" s="1">
        <f t="shared" si="10"/>
        <v>-8.3333333333333321</v>
      </c>
      <c r="Y18" s="53">
        <v>32</v>
      </c>
      <c r="Z18" s="1">
        <f t="shared" si="11"/>
        <v>-11.111111111111111</v>
      </c>
      <c r="AA18" s="53">
        <v>32</v>
      </c>
      <c r="AB18" s="1">
        <f t="shared" si="12"/>
        <v>-11.111111111111111</v>
      </c>
      <c r="AC18" s="53">
        <v>33</v>
      </c>
      <c r="AD18" s="16">
        <f t="shared" si="13"/>
        <v>-8.3333333333333321</v>
      </c>
      <c r="AE18" s="57">
        <v>32</v>
      </c>
      <c r="AF18" s="1">
        <f t="shared" si="14"/>
        <v>-11.111111111111111</v>
      </c>
      <c r="AG18" s="53">
        <v>31</v>
      </c>
      <c r="AH18" s="1">
        <f>((AG18-B18)/B18)*100</f>
        <v>-13.888888888888889</v>
      </c>
      <c r="AI18" s="58">
        <v>32</v>
      </c>
      <c r="AJ18" s="1">
        <f>((AI18-B18)/B18)*100</f>
        <v>-11.111111111111111</v>
      </c>
      <c r="AK18" s="53">
        <v>31</v>
      </c>
      <c r="AL18" s="1">
        <f>((AK18-B18)/B18)*100</f>
        <v>-13.888888888888889</v>
      </c>
      <c r="AM18" s="53">
        <v>31</v>
      </c>
      <c r="AN18" s="1">
        <f>((AM18-B18)/B18)*100</f>
        <v>-13.888888888888889</v>
      </c>
      <c r="AO18" s="53">
        <v>32</v>
      </c>
      <c r="AP18" s="1">
        <f>((AO18-B18)/B18)*100</f>
        <v>-11.111111111111111</v>
      </c>
      <c r="AQ18" s="53">
        <v>33</v>
      </c>
      <c r="AR18" s="1">
        <f>((AQ18-B18)/B18)*100</f>
        <v>-8.3333333333333321</v>
      </c>
      <c r="AS18" s="53">
        <v>31</v>
      </c>
      <c r="AT18" s="1">
        <f>((AS18-B18)/B18)*100</f>
        <v>-13.888888888888889</v>
      </c>
      <c r="AU18" s="53">
        <v>30</v>
      </c>
      <c r="AV18" s="1">
        <f>((AU18-B18)/B18)*100</f>
        <v>-16.666666666666664</v>
      </c>
      <c r="AW18" s="53">
        <v>30</v>
      </c>
      <c r="AX18" s="1">
        <f>((AW18-B18)/B18)*100</f>
        <v>-16.666666666666664</v>
      </c>
      <c r="AY18" s="53">
        <v>29</v>
      </c>
      <c r="AZ18" s="1">
        <f>((AY18-B18)/B18)*100</f>
        <v>-19.444444444444446</v>
      </c>
      <c r="BA18" s="53">
        <v>29</v>
      </c>
      <c r="BB18" s="1">
        <f>((BA18-B18)/B18)*100</f>
        <v>-19.444444444444446</v>
      </c>
      <c r="BE18" s="84" t="s">
        <v>53</v>
      </c>
      <c r="BF18" s="83">
        <v>8.0000000000000004E-4</v>
      </c>
      <c r="BG18" s="83"/>
      <c r="BH18" s="83"/>
      <c r="BI18" s="83"/>
      <c r="BJ18" s="83"/>
      <c r="BM18" s="84"/>
      <c r="BN18" s="83"/>
      <c r="BO18" s="83"/>
      <c r="BP18" s="83"/>
      <c r="BQ18" s="83"/>
    </row>
    <row r="19" spans="1:69" ht="15.75" thickBot="1" x14ac:dyDescent="0.3">
      <c r="A19" s="127"/>
      <c r="B19" s="79">
        <v>36</v>
      </c>
      <c r="C19" s="80">
        <v>34</v>
      </c>
      <c r="D19" s="46">
        <f t="shared" si="0"/>
        <v>-7.4074074074074066</v>
      </c>
      <c r="E19" s="80">
        <v>34</v>
      </c>
      <c r="F19" s="4">
        <f t="shared" si="1"/>
        <v>-5.5555555555555554</v>
      </c>
      <c r="G19" s="80">
        <v>33</v>
      </c>
      <c r="H19" s="4">
        <f t="shared" si="2"/>
        <v>-8.3333333333333321</v>
      </c>
      <c r="I19" s="80">
        <v>33</v>
      </c>
      <c r="J19" s="4">
        <f t="shared" si="3"/>
        <v>-8.3333333333333321</v>
      </c>
      <c r="K19" s="80">
        <v>33</v>
      </c>
      <c r="L19" s="8">
        <f t="shared" si="4"/>
        <v>-8.3333333333333321</v>
      </c>
      <c r="M19" s="80">
        <v>32</v>
      </c>
      <c r="N19" s="8">
        <f t="shared" si="5"/>
        <v>-11.111111111111111</v>
      </c>
      <c r="O19" s="80">
        <v>32</v>
      </c>
      <c r="P19" s="8">
        <f t="shared" si="6"/>
        <v>-11.111111111111111</v>
      </c>
      <c r="Q19" s="80">
        <v>32</v>
      </c>
      <c r="R19" s="8">
        <f t="shared" si="7"/>
        <v>-11.111111111111111</v>
      </c>
      <c r="S19" s="80">
        <v>33</v>
      </c>
      <c r="T19" s="8">
        <f t="shared" si="8"/>
        <v>-8.3333333333333321</v>
      </c>
      <c r="U19" s="80">
        <v>32</v>
      </c>
      <c r="V19" s="8">
        <f t="shared" si="9"/>
        <v>-11.111111111111111</v>
      </c>
      <c r="W19" s="80">
        <v>32</v>
      </c>
      <c r="X19" s="8">
        <f t="shared" si="10"/>
        <v>-11.111111111111111</v>
      </c>
      <c r="Y19" s="80">
        <v>32</v>
      </c>
      <c r="Z19" s="8">
        <f t="shared" si="11"/>
        <v>-11.111111111111111</v>
      </c>
      <c r="AA19" s="80">
        <v>32</v>
      </c>
      <c r="AB19" s="8">
        <f t="shared" si="12"/>
        <v>-11.111111111111111</v>
      </c>
      <c r="AC19" s="80">
        <v>31</v>
      </c>
      <c r="AD19" s="47">
        <f t="shared" si="13"/>
        <v>-13.888888888888889</v>
      </c>
      <c r="AE19" s="81">
        <v>31</v>
      </c>
      <c r="AF19" s="8">
        <f t="shared" si="14"/>
        <v>-13.888888888888889</v>
      </c>
      <c r="AG19" s="80">
        <v>31</v>
      </c>
      <c r="AH19" s="8">
        <f>((AG19-B19)/B19)*100</f>
        <v>-13.888888888888889</v>
      </c>
      <c r="AI19" s="82">
        <v>31</v>
      </c>
      <c r="AJ19" s="8">
        <f>((AI19-B19)/B19)*100</f>
        <v>-13.888888888888889</v>
      </c>
      <c r="AK19" s="80">
        <v>30</v>
      </c>
      <c r="AL19" s="8">
        <f>((AK19-B19)/B19)*100</f>
        <v>-16.666666666666664</v>
      </c>
      <c r="AM19" s="80">
        <v>30</v>
      </c>
      <c r="AN19" s="8">
        <f>((AM19-B19)/B19)*100</f>
        <v>-16.666666666666664</v>
      </c>
      <c r="AO19" s="80">
        <v>30</v>
      </c>
      <c r="AP19" s="8">
        <f>((AO19-B19)/B19)*100</f>
        <v>-16.666666666666664</v>
      </c>
      <c r="AQ19" s="80">
        <v>30</v>
      </c>
      <c r="AR19" s="8">
        <f>((AQ19-B19)/B19)*100</f>
        <v>-16.666666666666664</v>
      </c>
      <c r="AS19" s="80">
        <v>30</v>
      </c>
      <c r="AT19" s="8">
        <f>((AS19-B19)/B19)*100</f>
        <v>-16.666666666666664</v>
      </c>
      <c r="AU19" s="80">
        <v>29</v>
      </c>
      <c r="AV19" s="8">
        <f>((AU19-B19)/B19)*100</f>
        <v>-19.444444444444446</v>
      </c>
      <c r="AW19" s="80">
        <v>29</v>
      </c>
      <c r="AX19" s="8">
        <f>((AW19-B19)/B19)*100</f>
        <v>-19.444444444444446</v>
      </c>
      <c r="AY19" s="80">
        <v>29</v>
      </c>
      <c r="AZ19" s="8">
        <f>((AY19-B19)/B19)*100</f>
        <v>-19.444444444444446</v>
      </c>
      <c r="BA19" s="80">
        <v>28</v>
      </c>
      <c r="BB19" s="8">
        <f>((BA19-B19)/B19)*100</f>
        <v>-22.222222222222221</v>
      </c>
      <c r="BC19" s="48"/>
      <c r="BE19" s="84" t="s">
        <v>55</v>
      </c>
      <c r="BF19" s="83" t="s">
        <v>56</v>
      </c>
      <c r="BG19" s="83"/>
      <c r="BH19" s="83"/>
      <c r="BI19" s="83"/>
      <c r="BJ19" s="83"/>
      <c r="BM19" s="84" t="s">
        <v>94</v>
      </c>
      <c r="BN19" s="83" t="s">
        <v>100</v>
      </c>
      <c r="BO19" s="83" t="s">
        <v>101</v>
      </c>
      <c r="BP19" s="83" t="s">
        <v>102</v>
      </c>
      <c r="BQ19" s="83" t="s">
        <v>60</v>
      </c>
    </row>
    <row r="20" spans="1:69" ht="15.75" thickBot="1" x14ac:dyDescent="0.3">
      <c r="A20" s="127"/>
      <c r="B20" s="56">
        <v>30</v>
      </c>
      <c r="C20" s="53">
        <v>29</v>
      </c>
      <c r="D20" s="18">
        <f t="shared" si="0"/>
        <v>-3.7037037037037033</v>
      </c>
      <c r="E20" s="53">
        <v>29</v>
      </c>
      <c r="F20" s="7">
        <f t="shared" si="1"/>
        <v>-3.3333333333333335</v>
      </c>
      <c r="G20" s="53">
        <v>30</v>
      </c>
      <c r="H20" s="7">
        <f t="shared" si="2"/>
        <v>0</v>
      </c>
      <c r="I20" s="53">
        <v>31</v>
      </c>
      <c r="J20" s="7">
        <f t="shared" si="3"/>
        <v>3.3333333333333335</v>
      </c>
      <c r="K20" s="80">
        <v>28</v>
      </c>
      <c r="L20" s="1">
        <f t="shared" si="4"/>
        <v>-6.666666666666667</v>
      </c>
      <c r="M20" s="53">
        <v>28</v>
      </c>
      <c r="N20" s="1">
        <f t="shared" si="5"/>
        <v>-6.666666666666667</v>
      </c>
      <c r="O20" s="53">
        <v>29</v>
      </c>
      <c r="P20" s="1">
        <f t="shared" si="6"/>
        <v>-3.3333333333333335</v>
      </c>
      <c r="Q20" s="53">
        <v>30</v>
      </c>
      <c r="R20" s="1">
        <f t="shared" si="7"/>
        <v>0</v>
      </c>
      <c r="S20" s="53">
        <v>30</v>
      </c>
      <c r="T20" s="1">
        <f t="shared" si="8"/>
        <v>0</v>
      </c>
      <c r="U20" s="53">
        <v>30</v>
      </c>
      <c r="V20" s="1">
        <f t="shared" si="9"/>
        <v>0</v>
      </c>
      <c r="W20" s="53">
        <v>30</v>
      </c>
      <c r="X20" s="1">
        <f t="shared" si="10"/>
        <v>0</v>
      </c>
      <c r="Y20" s="53">
        <v>30</v>
      </c>
      <c r="Z20" s="1">
        <f t="shared" si="11"/>
        <v>0</v>
      </c>
      <c r="AA20" s="53">
        <v>29</v>
      </c>
      <c r="AB20" s="1">
        <f t="shared" si="12"/>
        <v>-3.3333333333333335</v>
      </c>
      <c r="AC20" s="53">
        <v>29</v>
      </c>
      <c r="AD20" s="16">
        <f t="shared" si="13"/>
        <v>-3.3333333333333335</v>
      </c>
      <c r="AE20" s="57">
        <v>28</v>
      </c>
      <c r="AF20" s="1">
        <f t="shared" si="14"/>
        <v>-6.666666666666667</v>
      </c>
      <c r="AG20" s="53">
        <v>28</v>
      </c>
      <c r="AH20" s="1">
        <f>((AG20-B20)/B20)*100</f>
        <v>-6.666666666666667</v>
      </c>
      <c r="AI20" s="58">
        <v>28</v>
      </c>
      <c r="AJ20" s="1">
        <f>((AI20-B20)/B20)*100</f>
        <v>-6.666666666666667</v>
      </c>
      <c r="AK20" s="53">
        <v>28</v>
      </c>
      <c r="AL20" s="1">
        <f>((AK20-B20)/B20)*100</f>
        <v>-6.666666666666667</v>
      </c>
      <c r="AM20" s="53">
        <v>27</v>
      </c>
      <c r="AN20" s="1">
        <f>((AM20-B20)/B20)*100</f>
        <v>-10</v>
      </c>
      <c r="AO20" s="53">
        <v>27</v>
      </c>
      <c r="AP20" s="1">
        <f>((AO20-B20)/B20)*100</f>
        <v>-10</v>
      </c>
      <c r="AQ20" s="53">
        <v>26</v>
      </c>
      <c r="AR20" s="1">
        <f>((AQ20-B20)/B20)*100</f>
        <v>-13.333333333333334</v>
      </c>
      <c r="AS20" s="53">
        <v>26</v>
      </c>
      <c r="AT20" s="1">
        <f>((AS20-B20)/B20)*100</f>
        <v>-13.333333333333334</v>
      </c>
      <c r="AU20" s="53">
        <v>26</v>
      </c>
      <c r="AV20" s="1">
        <f>((AU20-B20)/B20)*100</f>
        <v>-13.333333333333334</v>
      </c>
      <c r="AW20" s="53">
        <v>25</v>
      </c>
      <c r="AX20" s="1">
        <f>((AW20-B20)/B20)*100</f>
        <v>-16.666666666666664</v>
      </c>
      <c r="AY20" s="53">
        <v>25</v>
      </c>
      <c r="AZ20" s="1">
        <f>((AY20-B20)/B20)*100</f>
        <v>-16.666666666666664</v>
      </c>
      <c r="BA20" s="53">
        <v>25</v>
      </c>
      <c r="BB20" s="1">
        <f>((BA20-B20)/B20)*100</f>
        <v>-16.666666666666664</v>
      </c>
      <c r="BE20" s="84" t="s">
        <v>64</v>
      </c>
      <c r="BF20" s="83" t="s">
        <v>58</v>
      </c>
      <c r="BG20" s="83"/>
      <c r="BH20" s="83"/>
      <c r="BI20" s="83"/>
      <c r="BJ20" s="83"/>
      <c r="BM20" s="84" t="s">
        <v>96</v>
      </c>
      <c r="BN20" s="83">
        <v>78</v>
      </c>
      <c r="BO20" s="83">
        <v>5590</v>
      </c>
      <c r="BP20" s="83">
        <v>71.66</v>
      </c>
      <c r="BQ20" s="83">
        <v>5.2990000000000004</v>
      </c>
    </row>
    <row r="21" spans="1:69" x14ac:dyDescent="0.25">
      <c r="A21" s="19"/>
      <c r="B21" s="11" t="s">
        <v>11</v>
      </c>
      <c r="C21" s="10" t="s">
        <v>12</v>
      </c>
      <c r="D21" s="10" t="s">
        <v>13</v>
      </c>
      <c r="E21" s="10" t="s">
        <v>14</v>
      </c>
      <c r="F21" s="10" t="s">
        <v>13</v>
      </c>
      <c r="G21" s="10" t="s">
        <v>16</v>
      </c>
      <c r="H21" s="10" t="s">
        <v>15</v>
      </c>
      <c r="I21" s="10" t="s">
        <v>17</v>
      </c>
      <c r="J21" s="10" t="s">
        <v>13</v>
      </c>
      <c r="K21" s="2" t="s">
        <v>18</v>
      </c>
      <c r="L21" s="2" t="s">
        <v>13</v>
      </c>
      <c r="M21" s="2" t="s">
        <v>19</v>
      </c>
      <c r="N21" s="2" t="s">
        <v>13</v>
      </c>
      <c r="O21" s="2" t="s">
        <v>20</v>
      </c>
      <c r="P21" s="2" t="s">
        <v>13</v>
      </c>
      <c r="Q21" s="2" t="s">
        <v>21</v>
      </c>
      <c r="R21" s="2" t="s">
        <v>13</v>
      </c>
      <c r="S21" s="2" t="s">
        <v>22</v>
      </c>
      <c r="T21" s="2" t="s">
        <v>13</v>
      </c>
      <c r="U21" s="2" t="s">
        <v>23</v>
      </c>
      <c r="V21" s="2" t="s">
        <v>13</v>
      </c>
      <c r="W21" s="2" t="s">
        <v>24</v>
      </c>
      <c r="X21" s="2" t="s">
        <v>13</v>
      </c>
      <c r="Y21" s="2" t="s">
        <v>25</v>
      </c>
      <c r="Z21" s="2" t="s">
        <v>13</v>
      </c>
      <c r="AA21" s="6" t="s">
        <v>26</v>
      </c>
      <c r="AB21" s="2" t="s">
        <v>13</v>
      </c>
      <c r="AC21" s="6" t="s">
        <v>27</v>
      </c>
      <c r="AD21" s="2" t="s">
        <v>13</v>
      </c>
      <c r="AE21" s="12" t="s">
        <v>28</v>
      </c>
      <c r="AF21" s="2" t="s">
        <v>46</v>
      </c>
      <c r="AG21" s="3" t="s">
        <v>29</v>
      </c>
      <c r="AH21" s="2" t="s">
        <v>48</v>
      </c>
      <c r="AI21" s="14" t="s">
        <v>30</v>
      </c>
      <c r="AJ21" s="2" t="s">
        <v>48</v>
      </c>
      <c r="AK21" s="3" t="s">
        <v>31</v>
      </c>
      <c r="AL21" s="15" t="s">
        <v>47</v>
      </c>
      <c r="AM21" s="3" t="s">
        <v>32</v>
      </c>
      <c r="AN21" s="2" t="s">
        <v>47</v>
      </c>
      <c r="AO21" s="3" t="s">
        <v>33</v>
      </c>
      <c r="AP21" s="2" t="s">
        <v>47</v>
      </c>
      <c r="AQ21" s="3" t="s">
        <v>1</v>
      </c>
      <c r="AR21" s="2" t="s">
        <v>46</v>
      </c>
      <c r="AS21" s="3" t="s">
        <v>3</v>
      </c>
      <c r="AT21" s="2" t="s">
        <v>46</v>
      </c>
      <c r="AU21" s="3" t="s">
        <v>4</v>
      </c>
      <c r="AV21" s="2" t="s">
        <v>48</v>
      </c>
      <c r="AW21" s="3" t="s">
        <v>6</v>
      </c>
      <c r="AX21" s="2" t="s">
        <v>46</v>
      </c>
      <c r="AY21" s="3" t="s">
        <v>7</v>
      </c>
      <c r="AZ21" s="2" t="s">
        <v>46</v>
      </c>
      <c r="BA21" s="3" t="s">
        <v>8</v>
      </c>
      <c r="BB21" s="2" t="s">
        <v>48</v>
      </c>
      <c r="BE21" s="84"/>
      <c r="BF21" s="83"/>
      <c r="BG21" s="83"/>
      <c r="BH21" s="83"/>
      <c r="BI21" s="83"/>
      <c r="BJ21" s="83"/>
      <c r="BM21" s="84" t="s">
        <v>97</v>
      </c>
      <c r="BN21" s="83">
        <v>3</v>
      </c>
      <c r="BO21" s="83">
        <v>14660</v>
      </c>
      <c r="BP21" s="83">
        <v>4888</v>
      </c>
      <c r="BQ21" s="83">
        <v>361.5</v>
      </c>
    </row>
    <row r="22" spans="1:69" x14ac:dyDescent="0.25">
      <c r="A22" s="127" t="s">
        <v>37</v>
      </c>
      <c r="B22" s="54">
        <v>34</v>
      </c>
      <c r="C22" s="54">
        <v>34</v>
      </c>
      <c r="D22" s="18">
        <f t="shared" si="0"/>
        <v>0</v>
      </c>
      <c r="E22" s="54">
        <v>34</v>
      </c>
      <c r="F22" s="7">
        <f t="shared" si="1"/>
        <v>0</v>
      </c>
      <c r="G22" s="54">
        <v>33</v>
      </c>
      <c r="H22" s="7">
        <f t="shared" si="2"/>
        <v>-2.9411764705882351</v>
      </c>
      <c r="I22" s="54">
        <v>32</v>
      </c>
      <c r="J22" s="7">
        <f t="shared" si="3"/>
        <v>-5.8823529411764701</v>
      </c>
      <c r="K22" s="67">
        <v>32</v>
      </c>
      <c r="L22" s="1">
        <f t="shared" si="4"/>
        <v>-5.8823529411764701</v>
      </c>
      <c r="M22" s="54">
        <v>31</v>
      </c>
      <c r="N22" s="1">
        <f t="shared" si="5"/>
        <v>-8.8235294117647065</v>
      </c>
      <c r="O22" s="54">
        <v>31</v>
      </c>
      <c r="P22" s="1">
        <f t="shared" si="6"/>
        <v>-8.8235294117647065</v>
      </c>
      <c r="Q22" s="54">
        <v>31</v>
      </c>
      <c r="R22" s="1">
        <f t="shared" si="7"/>
        <v>-8.8235294117647065</v>
      </c>
      <c r="S22" s="54">
        <v>31</v>
      </c>
      <c r="T22" s="1">
        <f t="shared" si="8"/>
        <v>-8.8235294117647065</v>
      </c>
      <c r="U22" s="54">
        <v>31</v>
      </c>
      <c r="V22" s="1">
        <f t="shared" si="9"/>
        <v>-8.8235294117647065</v>
      </c>
      <c r="W22" s="54">
        <v>30</v>
      </c>
      <c r="X22" s="1">
        <f t="shared" si="10"/>
        <v>-11.76470588235294</v>
      </c>
      <c r="Y22" s="54">
        <v>30</v>
      </c>
      <c r="Z22" s="1">
        <f t="shared" si="11"/>
        <v>-11.76470588235294</v>
      </c>
      <c r="AA22" s="54">
        <v>29</v>
      </c>
      <c r="AB22" s="1">
        <f t="shared" si="12"/>
        <v>-14.705882352941178</v>
      </c>
      <c r="AC22" s="54">
        <v>29</v>
      </c>
      <c r="AD22" s="16">
        <f t="shared" si="13"/>
        <v>-14.705882352941178</v>
      </c>
      <c r="AE22" s="68">
        <v>29</v>
      </c>
      <c r="AF22" s="1">
        <f t="shared" si="14"/>
        <v>-14.705882352941178</v>
      </c>
      <c r="AG22" s="54">
        <v>30</v>
      </c>
      <c r="AH22" s="1">
        <f>((AG22-B22)/B22)*100</f>
        <v>-11.76470588235294</v>
      </c>
      <c r="AI22" s="69">
        <v>30</v>
      </c>
      <c r="AJ22" s="1">
        <f>((AI22-B22)/B22)*100</f>
        <v>-11.76470588235294</v>
      </c>
      <c r="AK22" s="54">
        <v>29</v>
      </c>
      <c r="AL22" s="1">
        <f>((AK22-B22)/B22)*100</f>
        <v>-14.705882352941178</v>
      </c>
      <c r="AM22" s="54">
        <v>30</v>
      </c>
      <c r="AN22" s="1">
        <f>((AM22-B22)/B22)*100</f>
        <v>-11.76470588235294</v>
      </c>
      <c r="AO22" s="54">
        <v>30</v>
      </c>
      <c r="AP22" s="1">
        <f>((AO22-B22)/B22)*100</f>
        <v>-11.76470588235294</v>
      </c>
      <c r="AQ22" s="54">
        <v>31</v>
      </c>
      <c r="AR22" s="1">
        <f>((AQ22-B22)/B22)*100</f>
        <v>-8.8235294117647065</v>
      </c>
      <c r="AS22" s="54">
        <v>30</v>
      </c>
      <c r="AT22" s="1">
        <f>((AS22-B22)/B22)*100</f>
        <v>-11.76470588235294</v>
      </c>
      <c r="AU22" s="54">
        <v>30</v>
      </c>
      <c r="AV22" s="1">
        <f>((AU22-B22)/B22)*100</f>
        <v>-11.76470588235294</v>
      </c>
      <c r="AW22" s="54">
        <v>31</v>
      </c>
      <c r="AX22" s="1">
        <f>((AW22-B22)/B22)*100</f>
        <v>-8.8235294117647065</v>
      </c>
      <c r="AY22" s="54">
        <v>30</v>
      </c>
      <c r="AZ22" s="1">
        <f>((AY22-B22)/B22)*100</f>
        <v>-11.76470588235294</v>
      </c>
      <c r="BA22" s="54">
        <v>30</v>
      </c>
      <c r="BB22" s="1">
        <f>((BA22-B22)/B22)*100</f>
        <v>-11.76470588235294</v>
      </c>
      <c r="BE22" s="84" t="s">
        <v>65</v>
      </c>
      <c r="BF22" s="83" t="s">
        <v>66</v>
      </c>
      <c r="BG22" s="83" t="s">
        <v>67</v>
      </c>
      <c r="BH22" s="83" t="s">
        <v>68</v>
      </c>
      <c r="BI22" s="83"/>
      <c r="BJ22" s="83"/>
      <c r="BM22" s="84" t="s">
        <v>98</v>
      </c>
      <c r="BN22" s="83">
        <v>26</v>
      </c>
      <c r="BO22" s="83">
        <v>385.4</v>
      </c>
      <c r="BP22" s="83">
        <v>14.82</v>
      </c>
      <c r="BQ22" s="83">
        <v>1.0960000000000001</v>
      </c>
    </row>
    <row r="23" spans="1:69" x14ac:dyDescent="0.25">
      <c r="A23" s="127"/>
      <c r="B23" s="54">
        <v>35</v>
      </c>
      <c r="C23" s="54">
        <v>35</v>
      </c>
      <c r="D23" s="18">
        <f t="shared" si="0"/>
        <v>0</v>
      </c>
      <c r="E23" s="54">
        <v>35</v>
      </c>
      <c r="F23" s="7">
        <f t="shared" si="1"/>
        <v>0</v>
      </c>
      <c r="G23" s="54">
        <v>36</v>
      </c>
      <c r="H23" s="7">
        <f t="shared" si="2"/>
        <v>2.8571428571428572</v>
      </c>
      <c r="I23" s="54">
        <v>36</v>
      </c>
      <c r="J23" s="7">
        <f t="shared" si="3"/>
        <v>2.8571428571428572</v>
      </c>
      <c r="K23" s="67">
        <v>35</v>
      </c>
      <c r="L23" s="1">
        <f t="shared" si="4"/>
        <v>0</v>
      </c>
      <c r="M23" s="54">
        <v>34</v>
      </c>
      <c r="N23" s="1">
        <f t="shared" si="5"/>
        <v>-2.8571428571428572</v>
      </c>
      <c r="O23" s="54">
        <v>34</v>
      </c>
      <c r="P23" s="1">
        <f t="shared" si="6"/>
        <v>-2.8571428571428572</v>
      </c>
      <c r="Q23" s="54">
        <v>34</v>
      </c>
      <c r="R23" s="1">
        <f t="shared" si="7"/>
        <v>-2.8571428571428572</v>
      </c>
      <c r="S23" s="54">
        <v>34</v>
      </c>
      <c r="T23" s="1">
        <f t="shared" si="8"/>
        <v>-2.8571428571428572</v>
      </c>
      <c r="U23" s="54">
        <v>35</v>
      </c>
      <c r="V23" s="1">
        <f t="shared" si="9"/>
        <v>0</v>
      </c>
      <c r="W23" s="54">
        <v>35</v>
      </c>
      <c r="X23" s="1">
        <f t="shared" si="10"/>
        <v>0</v>
      </c>
      <c r="Y23" s="54">
        <v>35</v>
      </c>
      <c r="Z23" s="1">
        <f t="shared" si="11"/>
        <v>0</v>
      </c>
      <c r="AA23" s="54">
        <v>34</v>
      </c>
      <c r="AB23" s="1">
        <f t="shared" si="12"/>
        <v>-2.8571428571428572</v>
      </c>
      <c r="AC23" s="54">
        <v>34</v>
      </c>
      <c r="AD23" s="16">
        <f t="shared" si="13"/>
        <v>-2.8571428571428572</v>
      </c>
      <c r="AE23" s="68">
        <v>33</v>
      </c>
      <c r="AF23" s="1">
        <f t="shared" si="14"/>
        <v>-5.7142857142857144</v>
      </c>
      <c r="AG23" s="54">
        <v>33</v>
      </c>
      <c r="AH23" s="1">
        <f>((AG23-B23)/B23)*100</f>
        <v>-5.7142857142857144</v>
      </c>
      <c r="AI23" s="69">
        <v>34</v>
      </c>
      <c r="AJ23" s="1">
        <f>((AI23-B23)/B23)*100</f>
        <v>-2.8571428571428572</v>
      </c>
      <c r="AK23" s="54">
        <v>34</v>
      </c>
      <c r="AL23" s="1">
        <f>((AK23-B23)/B23)*100</f>
        <v>-2.8571428571428572</v>
      </c>
      <c r="AM23" s="54">
        <v>35</v>
      </c>
      <c r="AN23" s="1">
        <f>((AM23-B23)/B23)*100</f>
        <v>0</v>
      </c>
      <c r="AO23" s="54">
        <v>34</v>
      </c>
      <c r="AP23" s="1">
        <f>((AO23-B23)/B23)*100</f>
        <v>-2.8571428571428572</v>
      </c>
      <c r="AQ23" s="54">
        <v>33</v>
      </c>
      <c r="AR23" s="1">
        <f>((AQ23-B23)/B23)*100</f>
        <v>-5.7142857142857144</v>
      </c>
      <c r="AS23" s="54">
        <v>33</v>
      </c>
      <c r="AT23" s="1">
        <f>((AS23-B23)/B23)*100</f>
        <v>-5.7142857142857144</v>
      </c>
      <c r="AU23" s="54">
        <v>34</v>
      </c>
      <c r="AV23" s="1">
        <f>((AU23-B23)/B23)*100</f>
        <v>-2.8571428571428572</v>
      </c>
      <c r="AW23" s="54">
        <v>34</v>
      </c>
      <c r="AX23" s="1">
        <f>((AW23-B23)/B23)*100</f>
        <v>-2.8571428571428572</v>
      </c>
      <c r="AY23" s="54">
        <v>33</v>
      </c>
      <c r="AZ23" s="1">
        <f>((AY23-B23)/B23)*100</f>
        <v>-5.7142857142857144</v>
      </c>
      <c r="BA23" s="54">
        <v>33</v>
      </c>
      <c r="BB23" s="1">
        <f>((BA23-B23)/B23)*100</f>
        <v>-5.7142857142857144</v>
      </c>
      <c r="BE23" s="84" t="s">
        <v>69</v>
      </c>
      <c r="BF23" s="83">
        <v>3666</v>
      </c>
      <c r="BG23" s="83">
        <v>3</v>
      </c>
      <c r="BH23" s="83">
        <v>1222</v>
      </c>
      <c r="BI23" s="83"/>
      <c r="BJ23" s="83"/>
      <c r="BM23" s="84" t="s">
        <v>103</v>
      </c>
      <c r="BN23" s="83">
        <v>324</v>
      </c>
      <c r="BO23" s="83">
        <v>4381</v>
      </c>
      <c r="BP23" s="83">
        <v>13.52</v>
      </c>
      <c r="BQ23" s="83"/>
    </row>
    <row r="24" spans="1:69" x14ac:dyDescent="0.25">
      <c r="A24" s="127"/>
      <c r="B24" s="67">
        <v>34</v>
      </c>
      <c r="C24" s="54">
        <v>34</v>
      </c>
      <c r="D24" s="18">
        <f t="shared" si="0"/>
        <v>0</v>
      </c>
      <c r="E24" s="54">
        <v>34</v>
      </c>
      <c r="F24" s="7">
        <f t="shared" si="1"/>
        <v>0</v>
      </c>
      <c r="G24" s="54">
        <v>34</v>
      </c>
      <c r="H24" s="7">
        <f t="shared" si="2"/>
        <v>0</v>
      </c>
      <c r="I24" s="54">
        <v>33</v>
      </c>
      <c r="J24" s="7">
        <f t="shared" si="3"/>
        <v>-2.9411764705882351</v>
      </c>
      <c r="K24" s="67">
        <v>34</v>
      </c>
      <c r="L24" s="1">
        <f t="shared" si="4"/>
        <v>0</v>
      </c>
      <c r="M24" s="54">
        <v>33</v>
      </c>
      <c r="N24" s="1">
        <f t="shared" si="5"/>
        <v>-2.9411764705882351</v>
      </c>
      <c r="O24" s="54">
        <v>33</v>
      </c>
      <c r="P24" s="1">
        <f t="shared" si="6"/>
        <v>-2.9411764705882351</v>
      </c>
      <c r="Q24" s="54">
        <v>32</v>
      </c>
      <c r="R24" s="1">
        <f t="shared" si="7"/>
        <v>-5.8823529411764701</v>
      </c>
      <c r="S24" s="54">
        <v>31</v>
      </c>
      <c r="T24" s="1">
        <f t="shared" si="8"/>
        <v>-8.8235294117647065</v>
      </c>
      <c r="U24" s="54">
        <v>30</v>
      </c>
      <c r="V24" s="1">
        <f t="shared" si="9"/>
        <v>-11.76470588235294</v>
      </c>
      <c r="W24" s="54">
        <v>29</v>
      </c>
      <c r="X24" s="1">
        <f t="shared" si="10"/>
        <v>-14.705882352941178</v>
      </c>
      <c r="Y24" s="54">
        <v>30</v>
      </c>
      <c r="Z24" s="1">
        <f t="shared" si="11"/>
        <v>-11.76470588235294</v>
      </c>
      <c r="AA24" s="54">
        <v>30</v>
      </c>
      <c r="AB24" s="1">
        <f t="shared" si="12"/>
        <v>-11.76470588235294</v>
      </c>
      <c r="AC24" s="54">
        <v>30</v>
      </c>
      <c r="AD24" s="16">
        <f t="shared" si="13"/>
        <v>-11.76470588235294</v>
      </c>
      <c r="AE24" s="68">
        <v>30</v>
      </c>
      <c r="AF24" s="1">
        <f t="shared" si="14"/>
        <v>-11.76470588235294</v>
      </c>
      <c r="AG24" s="54">
        <v>31</v>
      </c>
      <c r="AH24" s="1">
        <f>((AG24-B24)/B24)*100</f>
        <v>-8.8235294117647065</v>
      </c>
      <c r="AI24" s="69">
        <v>31</v>
      </c>
      <c r="AJ24" s="1">
        <f>((AI24-B24)/B24)*100</f>
        <v>-8.8235294117647065</v>
      </c>
      <c r="AK24" s="54">
        <v>30</v>
      </c>
      <c r="AL24" s="1">
        <f>((AK24-B24)/B24)*100</f>
        <v>-11.76470588235294</v>
      </c>
      <c r="AM24" s="54">
        <v>31</v>
      </c>
      <c r="AN24" s="1">
        <f>((AM24-B24)/B24)*100</f>
        <v>-8.8235294117647065</v>
      </c>
      <c r="AO24" s="54">
        <v>32</v>
      </c>
      <c r="AP24" s="1">
        <f>((AO24-B24)/B24)*100</f>
        <v>-5.8823529411764701</v>
      </c>
      <c r="AQ24" s="54">
        <v>33</v>
      </c>
      <c r="AR24" s="1">
        <f>((AQ24-B24)/B24)*100</f>
        <v>-2.9411764705882351</v>
      </c>
      <c r="AS24" s="54">
        <v>33</v>
      </c>
      <c r="AT24" s="1">
        <f>((AS24-B24)/B24)*100</f>
        <v>-2.9411764705882351</v>
      </c>
      <c r="AU24" s="54">
        <v>32</v>
      </c>
      <c r="AV24" s="1">
        <f>((AU24-B24)/B24)*100</f>
        <v>-5.8823529411764701</v>
      </c>
      <c r="AW24" s="54">
        <v>32</v>
      </c>
      <c r="AX24" s="1">
        <f>((AW24-B24)/B24)*100</f>
        <v>-5.8823529411764701</v>
      </c>
      <c r="AY24" s="54">
        <v>32</v>
      </c>
      <c r="AZ24" s="1">
        <f>((AY24-B24)/B24)*100</f>
        <v>-5.8823529411764701</v>
      </c>
      <c r="BA24" s="54">
        <v>32</v>
      </c>
      <c r="BB24" s="1">
        <f>((BA24-B24)/B24)*100</f>
        <v>-5.8823529411764701</v>
      </c>
      <c r="BE24" s="84" t="s">
        <v>70</v>
      </c>
      <c r="BF24" s="83">
        <v>1494</v>
      </c>
      <c r="BG24" s="83">
        <v>104</v>
      </c>
      <c r="BH24" s="83">
        <v>14.36</v>
      </c>
      <c r="BI24" s="83"/>
      <c r="BJ24" s="83"/>
      <c r="BM24" s="84"/>
      <c r="BN24" s="83"/>
      <c r="BO24" s="83"/>
      <c r="BP24" s="83"/>
      <c r="BQ24" s="83"/>
    </row>
    <row r="25" spans="1:69" x14ac:dyDescent="0.25">
      <c r="A25" s="127"/>
      <c r="B25" s="54">
        <v>35</v>
      </c>
      <c r="C25" s="54">
        <v>34</v>
      </c>
      <c r="D25" s="7">
        <f t="shared" si="0"/>
        <v>-3.7037037037037033</v>
      </c>
      <c r="E25" s="54">
        <v>34</v>
      </c>
      <c r="F25" s="7">
        <f t="shared" si="1"/>
        <v>-2.8571428571428572</v>
      </c>
      <c r="G25" s="54">
        <v>34</v>
      </c>
      <c r="H25" s="7">
        <f t="shared" si="2"/>
        <v>-2.8571428571428572</v>
      </c>
      <c r="I25" s="54">
        <v>33</v>
      </c>
      <c r="J25" s="7">
        <f t="shared" si="3"/>
        <v>-5.7142857142857144</v>
      </c>
      <c r="K25" s="54">
        <v>33</v>
      </c>
      <c r="L25" s="1">
        <f t="shared" si="4"/>
        <v>-5.7142857142857144</v>
      </c>
      <c r="M25" s="54">
        <v>32</v>
      </c>
      <c r="N25" s="1">
        <f t="shared" si="5"/>
        <v>-8.5714285714285712</v>
      </c>
      <c r="O25" s="67">
        <v>32</v>
      </c>
      <c r="P25" s="1">
        <f t="shared" si="6"/>
        <v>-8.5714285714285712</v>
      </c>
      <c r="Q25" s="54">
        <v>32</v>
      </c>
      <c r="R25" s="1">
        <f t="shared" si="7"/>
        <v>-8.5714285714285712</v>
      </c>
      <c r="S25" s="54">
        <v>33</v>
      </c>
      <c r="T25" s="1">
        <f t="shared" si="8"/>
        <v>-5.7142857142857144</v>
      </c>
      <c r="U25" s="54">
        <v>32</v>
      </c>
      <c r="V25" s="1">
        <f t="shared" si="9"/>
        <v>-8.5714285714285712</v>
      </c>
      <c r="W25" s="54">
        <v>32</v>
      </c>
      <c r="X25" s="1">
        <f t="shared" si="10"/>
        <v>-8.5714285714285712</v>
      </c>
      <c r="Y25" s="54">
        <v>33</v>
      </c>
      <c r="Z25" s="1">
        <f t="shared" si="11"/>
        <v>-5.7142857142857144</v>
      </c>
      <c r="AA25" s="54">
        <v>33</v>
      </c>
      <c r="AB25" s="1">
        <f t="shared" si="12"/>
        <v>-5.7142857142857144</v>
      </c>
      <c r="AC25" s="54">
        <v>33</v>
      </c>
      <c r="AD25" s="1">
        <f t="shared" si="13"/>
        <v>-5.7142857142857144</v>
      </c>
      <c r="AE25" s="68">
        <v>34</v>
      </c>
      <c r="AF25" s="1">
        <f t="shared" si="14"/>
        <v>-2.8571428571428572</v>
      </c>
      <c r="AG25" s="54">
        <v>33</v>
      </c>
      <c r="AH25" s="1">
        <f>((AG25-B25)/B25)*100</f>
        <v>-5.7142857142857144</v>
      </c>
      <c r="AI25" s="69">
        <v>33</v>
      </c>
      <c r="AJ25" s="1">
        <f>((AI25-B25)/B25)*100</f>
        <v>-5.7142857142857144</v>
      </c>
      <c r="AK25" s="54">
        <v>33</v>
      </c>
      <c r="AL25" s="1">
        <f>((AK25-B25)/B25)*100</f>
        <v>-5.7142857142857144</v>
      </c>
      <c r="AM25" s="54">
        <v>33</v>
      </c>
      <c r="AN25" s="1">
        <f>((AM25-B25)/B25)*100</f>
        <v>-5.7142857142857144</v>
      </c>
      <c r="AO25" s="54">
        <v>33</v>
      </c>
      <c r="AP25" s="1">
        <f>((AO25-B25)/B25)*100</f>
        <v>-5.7142857142857144</v>
      </c>
      <c r="AQ25" s="54">
        <v>33</v>
      </c>
      <c r="AR25" s="1">
        <f>((AQ25-B25)/B25)*100</f>
        <v>-5.7142857142857144</v>
      </c>
      <c r="AS25" s="54">
        <v>33</v>
      </c>
      <c r="AT25" s="1">
        <f>((AS25-B25)/B25)*100</f>
        <v>-5.7142857142857144</v>
      </c>
      <c r="AU25" s="54">
        <v>32</v>
      </c>
      <c r="AV25" s="1">
        <f>((AU25-B25)/B25)*100</f>
        <v>-8.5714285714285712</v>
      </c>
      <c r="AW25" s="54">
        <v>32</v>
      </c>
      <c r="AX25" s="1">
        <f>((AW25-B25)/B25)*100</f>
        <v>-8.5714285714285712</v>
      </c>
      <c r="AY25" s="54">
        <v>32</v>
      </c>
      <c r="AZ25" s="1">
        <f>((AY25-B25)/B25)*100</f>
        <v>-8.5714285714285712</v>
      </c>
      <c r="BA25" s="54">
        <v>31</v>
      </c>
      <c r="BB25" s="1">
        <f>((BA25-B25)/B25)*100</f>
        <v>-11.428571428571429</v>
      </c>
      <c r="BE25" s="84" t="s">
        <v>71</v>
      </c>
      <c r="BF25" s="83">
        <v>5160</v>
      </c>
      <c r="BG25" s="83">
        <v>107</v>
      </c>
      <c r="BH25" s="83"/>
      <c r="BI25" s="83"/>
      <c r="BJ25" s="83"/>
      <c r="BM25" s="84" t="s">
        <v>104</v>
      </c>
      <c r="BN25" s="83">
        <v>0</v>
      </c>
      <c r="BO25" s="83"/>
      <c r="BP25" s="83"/>
      <c r="BQ25" s="83"/>
    </row>
    <row r="26" spans="1:69" x14ac:dyDescent="0.25">
      <c r="BE26" s="84"/>
      <c r="BF26" s="83"/>
      <c r="BG26" s="83"/>
      <c r="BH26" s="83"/>
      <c r="BI26" s="83"/>
      <c r="BJ26" s="83"/>
      <c r="BM26" s="84"/>
      <c r="BN26" s="83"/>
      <c r="BO26" s="83"/>
      <c r="BP26" s="83"/>
      <c r="BQ26" s="83"/>
    </row>
    <row r="27" spans="1:69" x14ac:dyDescent="0.25">
      <c r="A27" s="146" t="s">
        <v>604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BE27" s="84" t="s">
        <v>72</v>
      </c>
      <c r="BF27" s="83" t="s">
        <v>73</v>
      </c>
      <c r="BG27" s="83" t="s">
        <v>74</v>
      </c>
      <c r="BH27" s="83" t="s">
        <v>75</v>
      </c>
      <c r="BI27" s="83" t="s">
        <v>76</v>
      </c>
      <c r="BJ27" s="83" t="s">
        <v>77</v>
      </c>
      <c r="BM27" s="84" t="s">
        <v>105</v>
      </c>
      <c r="BN27" s="83"/>
      <c r="BO27" s="83"/>
      <c r="BP27" s="83"/>
      <c r="BQ27" s="83"/>
    </row>
    <row r="28" spans="1:69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BE28" s="84" t="s">
        <v>78</v>
      </c>
      <c r="BF28" s="83">
        <v>2.3650000000000002</v>
      </c>
      <c r="BG28" s="83">
        <v>3.242</v>
      </c>
      <c r="BH28" s="83" t="s">
        <v>79</v>
      </c>
      <c r="BI28" s="83" t="s">
        <v>80</v>
      </c>
      <c r="BJ28" s="83" t="s">
        <v>81</v>
      </c>
      <c r="BM28" s="84"/>
      <c r="BN28" s="83"/>
      <c r="BO28" s="83"/>
      <c r="BP28" s="83"/>
      <c r="BQ28" s="83"/>
    </row>
    <row r="29" spans="1:69" x14ac:dyDescent="0.2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BE29" s="84" t="s">
        <v>82</v>
      </c>
      <c r="BF29" s="83">
        <v>14.4</v>
      </c>
      <c r="BG29" s="83">
        <v>19.739999999999998</v>
      </c>
      <c r="BH29" s="83" t="s">
        <v>58</v>
      </c>
      <c r="BI29" s="83" t="s">
        <v>56</v>
      </c>
      <c r="BJ29" s="83" t="s">
        <v>83</v>
      </c>
      <c r="BM29" s="84" t="s">
        <v>78</v>
      </c>
      <c r="BN29" s="83"/>
      <c r="BO29" s="83"/>
      <c r="BP29" s="83"/>
      <c r="BQ29" s="83"/>
    </row>
    <row r="30" spans="1:69" x14ac:dyDescent="0.2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BE30" s="84" t="s">
        <v>84</v>
      </c>
      <c r="BF30" s="83">
        <v>10.28</v>
      </c>
      <c r="BG30" s="83">
        <v>14.09</v>
      </c>
      <c r="BH30" s="83" t="s">
        <v>58</v>
      </c>
      <c r="BI30" s="83" t="s">
        <v>56</v>
      </c>
      <c r="BJ30" s="83" t="s">
        <v>85</v>
      </c>
      <c r="BM30" s="84" t="s">
        <v>98</v>
      </c>
      <c r="BN30" s="83" t="s">
        <v>106</v>
      </c>
      <c r="BO30" s="83" t="s">
        <v>107</v>
      </c>
      <c r="BP30" s="83" t="s">
        <v>108</v>
      </c>
      <c r="BQ30" s="83" t="s">
        <v>109</v>
      </c>
    </row>
    <row r="31" spans="1:69" x14ac:dyDescent="0.2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BE31" s="84" t="s">
        <v>86</v>
      </c>
      <c r="BF31" s="83">
        <v>12.04</v>
      </c>
      <c r="BG31" s="83">
        <v>16.5</v>
      </c>
      <c r="BH31" s="83" t="s">
        <v>58</v>
      </c>
      <c r="BI31" s="83" t="s">
        <v>56</v>
      </c>
      <c r="BJ31" s="83" t="s">
        <v>87</v>
      </c>
      <c r="BM31" s="84" t="s">
        <v>110</v>
      </c>
      <c r="BN31" s="83">
        <v>0</v>
      </c>
      <c r="BO31" s="83">
        <v>0</v>
      </c>
      <c r="BP31" s="83">
        <v>0</v>
      </c>
      <c r="BQ31" s="83" t="s">
        <v>111</v>
      </c>
    </row>
    <row r="32" spans="1:69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BE32" s="84" t="s">
        <v>88</v>
      </c>
      <c r="BF32" s="83">
        <v>7.9130000000000003</v>
      </c>
      <c r="BG32" s="83">
        <v>10.85</v>
      </c>
      <c r="BH32" s="83" t="s">
        <v>58</v>
      </c>
      <c r="BI32" s="83" t="s">
        <v>56</v>
      </c>
      <c r="BJ32" s="83" t="s">
        <v>89</v>
      </c>
      <c r="BM32" s="84" t="s">
        <v>112</v>
      </c>
      <c r="BN32" s="83">
        <v>-1.192E-7</v>
      </c>
      <c r="BO32" s="83">
        <v>-4.63</v>
      </c>
      <c r="BP32" s="83">
        <v>-4.63</v>
      </c>
      <c r="BQ32" s="83" t="s">
        <v>113</v>
      </c>
    </row>
    <row r="33" spans="57:69" x14ac:dyDescent="0.25">
      <c r="BE33" s="84" t="s">
        <v>90</v>
      </c>
      <c r="BF33" s="83">
        <v>-4.1230000000000002</v>
      </c>
      <c r="BG33" s="83">
        <v>5.6529999999999996</v>
      </c>
      <c r="BH33" s="83" t="s">
        <v>58</v>
      </c>
      <c r="BI33" s="83" t="s">
        <v>56</v>
      </c>
      <c r="BJ33" s="83" t="s">
        <v>91</v>
      </c>
      <c r="BM33" s="84" t="s">
        <v>114</v>
      </c>
      <c r="BN33" s="83">
        <v>-1.5209999999999999</v>
      </c>
      <c r="BO33" s="83">
        <v>-2.589</v>
      </c>
      <c r="BP33" s="83">
        <v>-1.069</v>
      </c>
      <c r="BQ33" s="83" t="s">
        <v>115</v>
      </c>
    </row>
    <row r="34" spans="57:69" x14ac:dyDescent="0.25">
      <c r="BE34" s="84"/>
      <c r="BF34" s="83"/>
      <c r="BG34" s="83"/>
      <c r="BH34" s="83"/>
      <c r="BI34" s="83"/>
      <c r="BJ34" s="83"/>
      <c r="BM34" s="84" t="s">
        <v>116</v>
      </c>
      <c r="BN34" s="83">
        <v>-1.5209999999999999</v>
      </c>
      <c r="BO34" s="83">
        <v>-0.53569999999999995</v>
      </c>
      <c r="BP34" s="83">
        <v>0.98499999999999999</v>
      </c>
      <c r="BQ34" s="83" t="s">
        <v>117</v>
      </c>
    </row>
    <row r="35" spans="57:69" x14ac:dyDescent="0.25">
      <c r="BM35" s="84" t="s">
        <v>118</v>
      </c>
      <c r="BN35" s="83">
        <v>0</v>
      </c>
      <c r="BO35" s="83">
        <v>1.429</v>
      </c>
      <c r="BP35" s="83">
        <v>1.429</v>
      </c>
      <c r="BQ35" s="83" t="s">
        <v>119</v>
      </c>
    </row>
    <row r="36" spans="57:69" x14ac:dyDescent="0.25">
      <c r="BM36" s="84" t="s">
        <v>120</v>
      </c>
      <c r="BN36" s="83">
        <v>0.83330000000000004</v>
      </c>
      <c r="BO36" s="83">
        <v>-1.25</v>
      </c>
      <c r="BP36" s="83">
        <v>-2.0830000000000002</v>
      </c>
      <c r="BQ36" s="83" t="s">
        <v>121</v>
      </c>
    </row>
    <row r="37" spans="57:69" x14ac:dyDescent="0.25">
      <c r="BM37" s="84" t="s">
        <v>122</v>
      </c>
      <c r="BN37" s="83">
        <v>1.788</v>
      </c>
      <c r="BO37" s="83">
        <v>0.80359999999999998</v>
      </c>
      <c r="BP37" s="83">
        <v>-0.98399999999999999</v>
      </c>
      <c r="BQ37" s="83" t="s">
        <v>123</v>
      </c>
    </row>
    <row r="38" spans="57:69" x14ac:dyDescent="0.25">
      <c r="BM38" s="84" t="s">
        <v>124</v>
      </c>
      <c r="BN38" s="83">
        <v>0.14779999999999999</v>
      </c>
      <c r="BO38" s="83">
        <v>8.9289999999999994E-2</v>
      </c>
      <c r="BP38" s="83">
        <v>-5.8500000000000003E-2</v>
      </c>
      <c r="BQ38" s="83" t="s">
        <v>125</v>
      </c>
    </row>
    <row r="39" spans="57:69" x14ac:dyDescent="0.25">
      <c r="BM39" s="84" t="s">
        <v>126</v>
      </c>
      <c r="BN39" s="83">
        <v>1.669</v>
      </c>
      <c r="BO39" s="83">
        <v>0.89290000000000003</v>
      </c>
      <c r="BP39" s="83">
        <v>-0.77569999999999995</v>
      </c>
      <c r="BQ39" s="83" t="s">
        <v>127</v>
      </c>
    </row>
    <row r="40" spans="57:69" x14ac:dyDescent="0.25">
      <c r="BM40" s="84" t="s">
        <v>128</v>
      </c>
      <c r="BN40" s="83">
        <v>1.7609999999999999</v>
      </c>
      <c r="BO40" s="83">
        <v>0.89290000000000003</v>
      </c>
      <c r="BP40" s="83">
        <v>-0.86780000000000002</v>
      </c>
      <c r="BQ40" s="83" t="s">
        <v>129</v>
      </c>
    </row>
    <row r="41" spans="57:69" x14ac:dyDescent="0.25">
      <c r="BM41" s="84" t="s">
        <v>130</v>
      </c>
      <c r="BN41" s="83">
        <v>1.7609999999999999</v>
      </c>
      <c r="BO41" s="83">
        <v>0.17860000000000001</v>
      </c>
      <c r="BP41" s="83">
        <v>-1.5820000000000001</v>
      </c>
      <c r="BQ41" s="83" t="s">
        <v>131</v>
      </c>
    </row>
    <row r="42" spans="57:69" x14ac:dyDescent="0.25">
      <c r="BM42" s="84" t="s">
        <v>132</v>
      </c>
      <c r="BN42" s="83">
        <v>0.95420000000000005</v>
      </c>
      <c r="BO42" s="83">
        <v>0.80359999999999998</v>
      </c>
      <c r="BP42" s="83">
        <v>-0.1507</v>
      </c>
      <c r="BQ42" s="83" t="s">
        <v>133</v>
      </c>
    </row>
    <row r="43" spans="57:69" x14ac:dyDescent="0.25">
      <c r="BM43" s="84" t="s">
        <v>134</v>
      </c>
      <c r="BN43" s="83">
        <v>4.17</v>
      </c>
      <c r="BO43" s="83">
        <v>0.17860000000000001</v>
      </c>
      <c r="BP43" s="83">
        <v>-3.992</v>
      </c>
      <c r="BQ43" s="83" t="s">
        <v>135</v>
      </c>
    </row>
    <row r="44" spans="57:69" x14ac:dyDescent="0.25">
      <c r="BM44" s="84" t="s">
        <v>136</v>
      </c>
      <c r="BN44" s="83">
        <v>5.8659999999999997</v>
      </c>
      <c r="BO44" s="83">
        <v>0.89290000000000003</v>
      </c>
      <c r="BP44" s="83">
        <v>-4.9729999999999999</v>
      </c>
      <c r="BQ44" s="83" t="s">
        <v>137</v>
      </c>
    </row>
    <row r="45" spans="57:69" x14ac:dyDescent="0.25">
      <c r="BM45" s="84" t="s">
        <v>138</v>
      </c>
      <c r="BN45" s="83">
        <v>5.8129999999999997</v>
      </c>
      <c r="BO45" s="83">
        <v>3.6150000000000002</v>
      </c>
      <c r="BP45" s="83">
        <v>-2.198</v>
      </c>
      <c r="BQ45" s="83" t="s">
        <v>139</v>
      </c>
    </row>
    <row r="46" spans="57:69" x14ac:dyDescent="0.25">
      <c r="BM46" s="84" t="s">
        <v>140</v>
      </c>
      <c r="BN46" s="83">
        <v>5.81</v>
      </c>
      <c r="BO46" s="83">
        <v>4.24</v>
      </c>
      <c r="BP46" s="83">
        <v>-1.57</v>
      </c>
      <c r="BQ46" s="83" t="s">
        <v>141</v>
      </c>
    </row>
    <row r="47" spans="57:69" x14ac:dyDescent="0.25">
      <c r="BM47" s="84" t="s">
        <v>142</v>
      </c>
      <c r="BN47" s="83">
        <v>5.81</v>
      </c>
      <c r="BO47" s="83">
        <v>4.9539999999999997</v>
      </c>
      <c r="BP47" s="83">
        <v>-0.85619999999999996</v>
      </c>
      <c r="BQ47" s="83" t="s">
        <v>143</v>
      </c>
    </row>
    <row r="48" spans="57:69" x14ac:dyDescent="0.25">
      <c r="BM48" s="84" t="s">
        <v>144</v>
      </c>
      <c r="BN48" s="83">
        <v>6.6719999999999997</v>
      </c>
      <c r="BO48" s="83">
        <v>4.9109999999999996</v>
      </c>
      <c r="BP48" s="83">
        <v>-1.762</v>
      </c>
      <c r="BQ48" s="83" t="s">
        <v>145</v>
      </c>
    </row>
    <row r="49" spans="65:69" x14ac:dyDescent="0.25">
      <c r="BM49" s="84" t="s">
        <v>146</v>
      </c>
      <c r="BN49" s="83">
        <v>7.3869999999999996</v>
      </c>
      <c r="BO49" s="83">
        <v>4.1959999999999997</v>
      </c>
      <c r="BP49" s="83">
        <v>-3.19</v>
      </c>
      <c r="BQ49" s="83" t="s">
        <v>147</v>
      </c>
    </row>
    <row r="50" spans="65:69" x14ac:dyDescent="0.25">
      <c r="BM50" s="84" t="s">
        <v>148</v>
      </c>
      <c r="BN50" s="83">
        <v>8.2200000000000006</v>
      </c>
      <c r="BO50" s="83">
        <v>1.518</v>
      </c>
      <c r="BP50" s="83">
        <v>-6.702</v>
      </c>
      <c r="BQ50" s="83" t="s">
        <v>149</v>
      </c>
    </row>
    <row r="51" spans="65:69" x14ac:dyDescent="0.25">
      <c r="BM51" s="84" t="s">
        <v>150</v>
      </c>
      <c r="BN51" s="83">
        <v>7.3579999999999997</v>
      </c>
      <c r="BO51" s="83">
        <v>3.4820000000000002</v>
      </c>
      <c r="BP51" s="83">
        <v>-3.8759999999999999</v>
      </c>
      <c r="BQ51" s="83" t="s">
        <v>151</v>
      </c>
    </row>
    <row r="52" spans="65:69" x14ac:dyDescent="0.25">
      <c r="BM52" s="84" t="s">
        <v>152</v>
      </c>
      <c r="BN52" s="83">
        <v>10.57</v>
      </c>
      <c r="BO52" s="83">
        <v>6.2930000000000001</v>
      </c>
      <c r="BP52" s="83">
        <v>-4.2809999999999997</v>
      </c>
      <c r="BQ52" s="83" t="s">
        <v>153</v>
      </c>
    </row>
    <row r="53" spans="65:69" x14ac:dyDescent="0.25">
      <c r="BM53" s="84" t="s">
        <v>154</v>
      </c>
      <c r="BN53" s="83">
        <v>9.6479999999999997</v>
      </c>
      <c r="BO53" s="83">
        <v>6.2930000000000001</v>
      </c>
      <c r="BP53" s="83">
        <v>-3.355</v>
      </c>
      <c r="BQ53" s="83" t="s">
        <v>155</v>
      </c>
    </row>
    <row r="54" spans="65:69" x14ac:dyDescent="0.25">
      <c r="BM54" s="84" t="s">
        <v>156</v>
      </c>
      <c r="BN54" s="83">
        <v>8.9339999999999993</v>
      </c>
      <c r="BO54" s="83">
        <v>5.6680000000000001</v>
      </c>
      <c r="BP54" s="83">
        <v>-3.266</v>
      </c>
      <c r="BQ54" s="83" t="s">
        <v>157</v>
      </c>
    </row>
    <row r="55" spans="65:69" x14ac:dyDescent="0.25">
      <c r="BM55" s="84" t="s">
        <v>158</v>
      </c>
      <c r="BN55" s="83">
        <v>8.9339999999999993</v>
      </c>
      <c r="BO55" s="83">
        <v>3.5710000000000002</v>
      </c>
      <c r="BP55" s="83">
        <v>-5.3630000000000004</v>
      </c>
      <c r="BQ55" s="83" t="s">
        <v>159</v>
      </c>
    </row>
    <row r="56" spans="65:69" x14ac:dyDescent="0.25">
      <c r="BM56" s="84" t="s">
        <v>160</v>
      </c>
      <c r="BN56" s="83">
        <v>7.2939999999999996</v>
      </c>
      <c r="BO56" s="83">
        <v>3.7040000000000002</v>
      </c>
      <c r="BP56" s="83">
        <v>-3.59</v>
      </c>
      <c r="BQ56" s="83" t="s">
        <v>161</v>
      </c>
    </row>
    <row r="57" spans="65:69" x14ac:dyDescent="0.25">
      <c r="BM57" s="84" t="s">
        <v>162</v>
      </c>
      <c r="BN57" s="83">
        <v>7.4130000000000003</v>
      </c>
      <c r="BO57" s="83">
        <v>2.3210000000000002</v>
      </c>
      <c r="BP57" s="83">
        <v>-5.0919999999999996</v>
      </c>
      <c r="BQ57" s="83" t="s">
        <v>163</v>
      </c>
    </row>
    <row r="58" spans="65:69" x14ac:dyDescent="0.25">
      <c r="BM58" s="84"/>
      <c r="BN58" s="83"/>
      <c r="BO58" s="83"/>
      <c r="BP58" s="83"/>
      <c r="BQ58" s="83"/>
    </row>
    <row r="59" spans="65:69" x14ac:dyDescent="0.25">
      <c r="BM59" s="84" t="s">
        <v>98</v>
      </c>
      <c r="BN59" s="83" t="s">
        <v>108</v>
      </c>
      <c r="BO59" s="83" t="s">
        <v>164</v>
      </c>
      <c r="BP59" s="83" t="s">
        <v>53</v>
      </c>
      <c r="BQ59" s="83" t="s">
        <v>76</v>
      </c>
    </row>
    <row r="60" spans="65:69" x14ac:dyDescent="0.25">
      <c r="BM60" s="84" t="s">
        <v>110</v>
      </c>
      <c r="BN60" s="83">
        <v>0</v>
      </c>
      <c r="BO60" s="83">
        <v>0</v>
      </c>
      <c r="BP60" s="83" t="s">
        <v>165</v>
      </c>
      <c r="BQ60" s="83" t="s">
        <v>80</v>
      </c>
    </row>
    <row r="61" spans="65:69" x14ac:dyDescent="0.25">
      <c r="BM61" s="84" t="s">
        <v>112</v>
      </c>
      <c r="BN61" s="83">
        <v>-4.63</v>
      </c>
      <c r="BO61" s="83">
        <v>1.78</v>
      </c>
      <c r="BP61" s="83" t="s">
        <v>165</v>
      </c>
      <c r="BQ61" s="83" t="s">
        <v>80</v>
      </c>
    </row>
    <row r="62" spans="65:69" x14ac:dyDescent="0.25">
      <c r="BM62" s="84" t="s">
        <v>114</v>
      </c>
      <c r="BN62" s="83">
        <v>-1.069</v>
      </c>
      <c r="BO62" s="83">
        <v>0.41089999999999999</v>
      </c>
      <c r="BP62" s="83" t="s">
        <v>165</v>
      </c>
      <c r="BQ62" s="83" t="s">
        <v>80</v>
      </c>
    </row>
    <row r="63" spans="65:69" x14ac:dyDescent="0.25">
      <c r="BM63" s="84" t="s">
        <v>116</v>
      </c>
      <c r="BN63" s="83">
        <v>0.98499999999999999</v>
      </c>
      <c r="BO63" s="83">
        <v>0.37880000000000003</v>
      </c>
      <c r="BP63" s="83" t="s">
        <v>165</v>
      </c>
      <c r="BQ63" s="83" t="s">
        <v>80</v>
      </c>
    </row>
    <row r="64" spans="65:69" x14ac:dyDescent="0.25">
      <c r="BM64" s="84" t="s">
        <v>118</v>
      </c>
      <c r="BN64" s="83">
        <v>1.429</v>
      </c>
      <c r="BO64" s="83">
        <v>0.5494</v>
      </c>
      <c r="BP64" s="83" t="s">
        <v>165</v>
      </c>
      <c r="BQ64" s="83" t="s">
        <v>80</v>
      </c>
    </row>
    <row r="65" spans="65:69" x14ac:dyDescent="0.25">
      <c r="BM65" s="84" t="s">
        <v>120</v>
      </c>
      <c r="BN65" s="83">
        <v>-2.0830000000000002</v>
      </c>
      <c r="BO65" s="83">
        <v>0.80120000000000002</v>
      </c>
      <c r="BP65" s="83" t="s">
        <v>165</v>
      </c>
      <c r="BQ65" s="83" t="s">
        <v>80</v>
      </c>
    </row>
    <row r="66" spans="65:69" x14ac:dyDescent="0.25">
      <c r="BM66" s="84" t="s">
        <v>122</v>
      </c>
      <c r="BN66" s="83">
        <v>-0.98399999999999999</v>
      </c>
      <c r="BO66" s="83">
        <v>0.37840000000000001</v>
      </c>
      <c r="BP66" s="83" t="s">
        <v>165</v>
      </c>
      <c r="BQ66" s="83" t="s">
        <v>80</v>
      </c>
    </row>
    <row r="67" spans="65:69" x14ac:dyDescent="0.25">
      <c r="BM67" s="84" t="s">
        <v>124</v>
      </c>
      <c r="BN67" s="83">
        <v>-5.8500000000000003E-2</v>
      </c>
      <c r="BO67" s="83">
        <v>2.2499999999999999E-2</v>
      </c>
      <c r="BP67" s="83" t="s">
        <v>165</v>
      </c>
      <c r="BQ67" s="83" t="s">
        <v>80</v>
      </c>
    </row>
    <row r="68" spans="65:69" x14ac:dyDescent="0.25">
      <c r="BM68" s="84" t="s">
        <v>126</v>
      </c>
      <c r="BN68" s="83">
        <v>-0.77569999999999995</v>
      </c>
      <c r="BO68" s="83">
        <v>0.29830000000000001</v>
      </c>
      <c r="BP68" s="83" t="s">
        <v>165</v>
      </c>
      <c r="BQ68" s="83" t="s">
        <v>80</v>
      </c>
    </row>
    <row r="69" spans="65:69" x14ac:dyDescent="0.25">
      <c r="BM69" s="84" t="s">
        <v>128</v>
      </c>
      <c r="BN69" s="83">
        <v>-0.86780000000000002</v>
      </c>
      <c r="BO69" s="83">
        <v>0.3337</v>
      </c>
      <c r="BP69" s="83" t="s">
        <v>165</v>
      </c>
      <c r="BQ69" s="83" t="s">
        <v>80</v>
      </c>
    </row>
    <row r="70" spans="65:69" x14ac:dyDescent="0.25">
      <c r="BM70" s="84" t="s">
        <v>130</v>
      </c>
      <c r="BN70" s="83">
        <v>-1.5820000000000001</v>
      </c>
      <c r="BO70" s="83">
        <v>0.60840000000000005</v>
      </c>
      <c r="BP70" s="83" t="s">
        <v>165</v>
      </c>
      <c r="BQ70" s="83" t="s">
        <v>80</v>
      </c>
    </row>
    <row r="71" spans="65:69" x14ac:dyDescent="0.25">
      <c r="BM71" s="84" t="s">
        <v>132</v>
      </c>
      <c r="BN71" s="83">
        <v>-0.1507</v>
      </c>
      <c r="BO71" s="83">
        <v>5.7939999999999998E-2</v>
      </c>
      <c r="BP71" s="83" t="s">
        <v>165</v>
      </c>
      <c r="BQ71" s="83" t="s">
        <v>80</v>
      </c>
    </row>
    <row r="72" spans="65:69" x14ac:dyDescent="0.25">
      <c r="BM72" s="84" t="s">
        <v>134</v>
      </c>
      <c r="BN72" s="83">
        <v>-3.992</v>
      </c>
      <c r="BO72" s="83">
        <v>1.5349999999999999</v>
      </c>
      <c r="BP72" s="83" t="s">
        <v>165</v>
      </c>
      <c r="BQ72" s="83" t="s">
        <v>80</v>
      </c>
    </row>
    <row r="73" spans="65:69" x14ac:dyDescent="0.25">
      <c r="BM73" s="84" t="s">
        <v>136</v>
      </c>
      <c r="BN73" s="83">
        <v>-4.9729999999999999</v>
      </c>
      <c r="BO73" s="83">
        <v>1.9119999999999999</v>
      </c>
      <c r="BP73" s="83" t="s">
        <v>165</v>
      </c>
      <c r="BQ73" s="83" t="s">
        <v>80</v>
      </c>
    </row>
    <row r="74" spans="65:69" x14ac:dyDescent="0.25">
      <c r="BM74" s="84" t="s">
        <v>138</v>
      </c>
      <c r="BN74" s="83">
        <v>-2.198</v>
      </c>
      <c r="BO74" s="83">
        <v>0.84509999999999996</v>
      </c>
      <c r="BP74" s="83" t="s">
        <v>165</v>
      </c>
      <c r="BQ74" s="83" t="s">
        <v>80</v>
      </c>
    </row>
    <row r="75" spans="65:69" x14ac:dyDescent="0.25">
      <c r="BM75" s="84" t="s">
        <v>140</v>
      </c>
      <c r="BN75" s="83">
        <v>-1.57</v>
      </c>
      <c r="BO75" s="83">
        <v>0.60399999999999998</v>
      </c>
      <c r="BP75" s="83" t="s">
        <v>165</v>
      </c>
      <c r="BQ75" s="83" t="s">
        <v>80</v>
      </c>
    </row>
    <row r="76" spans="65:69" x14ac:dyDescent="0.25">
      <c r="BM76" s="84" t="s">
        <v>142</v>
      </c>
      <c r="BN76" s="83">
        <v>-0.85619999999999996</v>
      </c>
      <c r="BO76" s="83">
        <v>0.32929999999999998</v>
      </c>
      <c r="BP76" s="83" t="s">
        <v>165</v>
      </c>
      <c r="BQ76" s="83" t="s">
        <v>80</v>
      </c>
    </row>
    <row r="77" spans="65:69" x14ac:dyDescent="0.25">
      <c r="BM77" s="84" t="s">
        <v>144</v>
      </c>
      <c r="BN77" s="83">
        <v>-1.762</v>
      </c>
      <c r="BO77" s="83">
        <v>0.6774</v>
      </c>
      <c r="BP77" s="83" t="s">
        <v>165</v>
      </c>
      <c r="BQ77" s="83" t="s">
        <v>80</v>
      </c>
    </row>
    <row r="78" spans="65:69" x14ac:dyDescent="0.25">
      <c r="BM78" s="84" t="s">
        <v>146</v>
      </c>
      <c r="BN78" s="83">
        <v>-3.19</v>
      </c>
      <c r="BO78" s="83">
        <v>1.2270000000000001</v>
      </c>
      <c r="BP78" s="83" t="s">
        <v>165</v>
      </c>
      <c r="BQ78" s="83" t="s">
        <v>80</v>
      </c>
    </row>
    <row r="79" spans="65:69" x14ac:dyDescent="0.25">
      <c r="BM79" s="84" t="s">
        <v>148</v>
      </c>
      <c r="BN79" s="83">
        <v>-6.702</v>
      </c>
      <c r="BO79" s="83">
        <v>2.577</v>
      </c>
      <c r="BP79" s="83" t="s">
        <v>165</v>
      </c>
      <c r="BQ79" s="83" t="s">
        <v>80</v>
      </c>
    </row>
    <row r="80" spans="65:69" x14ac:dyDescent="0.25">
      <c r="BM80" s="84" t="s">
        <v>150</v>
      </c>
      <c r="BN80" s="83">
        <v>-3.8759999999999999</v>
      </c>
      <c r="BO80" s="83">
        <v>1.49</v>
      </c>
      <c r="BP80" s="83" t="s">
        <v>165</v>
      </c>
      <c r="BQ80" s="83" t="s">
        <v>80</v>
      </c>
    </row>
    <row r="81" spans="65:69" x14ac:dyDescent="0.25">
      <c r="BM81" s="84" t="s">
        <v>152</v>
      </c>
      <c r="BN81" s="83">
        <v>-4.2809999999999997</v>
      </c>
      <c r="BO81" s="83">
        <v>1.6459999999999999</v>
      </c>
      <c r="BP81" s="83" t="s">
        <v>165</v>
      </c>
      <c r="BQ81" s="83" t="s">
        <v>80</v>
      </c>
    </row>
    <row r="82" spans="65:69" x14ac:dyDescent="0.25">
      <c r="BM82" s="84" t="s">
        <v>154</v>
      </c>
      <c r="BN82" s="83">
        <v>-3.355</v>
      </c>
      <c r="BO82" s="83">
        <v>1.29</v>
      </c>
      <c r="BP82" s="83" t="s">
        <v>165</v>
      </c>
      <c r="BQ82" s="83" t="s">
        <v>80</v>
      </c>
    </row>
    <row r="83" spans="65:69" x14ac:dyDescent="0.25">
      <c r="BM83" s="84" t="s">
        <v>156</v>
      </c>
      <c r="BN83" s="83">
        <v>-3.266</v>
      </c>
      <c r="BO83" s="83">
        <v>1.256</v>
      </c>
      <c r="BP83" s="83" t="s">
        <v>165</v>
      </c>
      <c r="BQ83" s="83" t="s">
        <v>80</v>
      </c>
    </row>
    <row r="84" spans="65:69" x14ac:dyDescent="0.25">
      <c r="BM84" s="84" t="s">
        <v>158</v>
      </c>
      <c r="BN84" s="83">
        <v>-5.3630000000000004</v>
      </c>
      <c r="BO84" s="83">
        <v>2.0619999999999998</v>
      </c>
      <c r="BP84" s="83" t="s">
        <v>165</v>
      </c>
      <c r="BQ84" s="83" t="s">
        <v>80</v>
      </c>
    </row>
    <row r="85" spans="65:69" x14ac:dyDescent="0.25">
      <c r="BM85" s="84" t="s">
        <v>160</v>
      </c>
      <c r="BN85" s="83">
        <v>-3.59</v>
      </c>
      <c r="BO85" s="83">
        <v>1.381</v>
      </c>
      <c r="BP85" s="83" t="s">
        <v>165</v>
      </c>
      <c r="BQ85" s="83" t="s">
        <v>80</v>
      </c>
    </row>
    <row r="86" spans="65:69" x14ac:dyDescent="0.25">
      <c r="BM86" s="84" t="s">
        <v>162</v>
      </c>
      <c r="BN86" s="83">
        <v>-5.0919999999999996</v>
      </c>
      <c r="BO86" s="83">
        <v>1.958</v>
      </c>
      <c r="BP86" s="83" t="s">
        <v>165</v>
      </c>
      <c r="BQ86" s="83" t="s">
        <v>80</v>
      </c>
    </row>
    <row r="87" spans="65:69" x14ac:dyDescent="0.25">
      <c r="BM87" s="84"/>
      <c r="BN87" s="83"/>
      <c r="BO87" s="83"/>
      <c r="BP87" s="83"/>
      <c r="BQ87" s="83"/>
    </row>
    <row r="88" spans="65:69" x14ac:dyDescent="0.25">
      <c r="BM88" s="84" t="s">
        <v>82</v>
      </c>
      <c r="BN88" s="83"/>
      <c r="BO88" s="83"/>
      <c r="BP88" s="83"/>
      <c r="BQ88" s="83"/>
    </row>
    <row r="89" spans="65:69" x14ac:dyDescent="0.25">
      <c r="BM89" s="84" t="s">
        <v>98</v>
      </c>
      <c r="BN89" s="83" t="s">
        <v>106</v>
      </c>
      <c r="BO89" s="83" t="s">
        <v>166</v>
      </c>
      <c r="BP89" s="83" t="s">
        <v>108</v>
      </c>
      <c r="BQ89" s="83" t="s">
        <v>109</v>
      </c>
    </row>
    <row r="90" spans="65:69" x14ac:dyDescent="0.25">
      <c r="BM90" s="84" t="s">
        <v>110</v>
      </c>
      <c r="BN90" s="83">
        <v>0</v>
      </c>
      <c r="BO90" s="83">
        <v>0</v>
      </c>
      <c r="BP90" s="83">
        <v>0</v>
      </c>
      <c r="BQ90" s="83" t="s">
        <v>111</v>
      </c>
    </row>
    <row r="91" spans="65:69" x14ac:dyDescent="0.25">
      <c r="BM91" s="84" t="s">
        <v>112</v>
      </c>
      <c r="BN91" s="83">
        <v>-1.192E-7</v>
      </c>
      <c r="BO91" s="83">
        <v>-5.556</v>
      </c>
      <c r="BP91" s="83">
        <v>-5.556</v>
      </c>
      <c r="BQ91" s="83" t="s">
        <v>167</v>
      </c>
    </row>
    <row r="92" spans="65:69" x14ac:dyDescent="0.25">
      <c r="BM92" s="84" t="s">
        <v>114</v>
      </c>
      <c r="BN92" s="83">
        <v>-1.5209999999999999</v>
      </c>
      <c r="BO92" s="83">
        <v>-4.444</v>
      </c>
      <c r="BP92" s="83">
        <v>-2.9239999999999999</v>
      </c>
      <c r="BQ92" s="83" t="s">
        <v>168</v>
      </c>
    </row>
    <row r="93" spans="65:69" x14ac:dyDescent="0.25">
      <c r="BM93" s="84" t="s">
        <v>116</v>
      </c>
      <c r="BN93" s="83">
        <v>-1.5209999999999999</v>
      </c>
      <c r="BO93" s="83">
        <v>-4.1669999999999998</v>
      </c>
      <c r="BP93" s="83">
        <v>-2.6459999999999999</v>
      </c>
      <c r="BQ93" s="83" t="s">
        <v>169</v>
      </c>
    </row>
    <row r="94" spans="65:69" x14ac:dyDescent="0.25">
      <c r="BM94" s="84" t="s">
        <v>118</v>
      </c>
      <c r="BN94" s="83">
        <v>0</v>
      </c>
      <c r="BO94" s="83">
        <v>-3.472</v>
      </c>
      <c r="BP94" s="83">
        <v>-3.472</v>
      </c>
      <c r="BQ94" s="83" t="s">
        <v>170</v>
      </c>
    </row>
    <row r="95" spans="65:69" x14ac:dyDescent="0.25">
      <c r="BM95" s="84" t="s">
        <v>120</v>
      </c>
      <c r="BN95" s="83">
        <v>0.83330000000000004</v>
      </c>
      <c r="BO95" s="83">
        <v>-5.2779999999999996</v>
      </c>
      <c r="BP95" s="83">
        <v>-6.1109999999999998</v>
      </c>
      <c r="BQ95" s="83" t="s">
        <v>171</v>
      </c>
    </row>
    <row r="96" spans="65:69" x14ac:dyDescent="0.25">
      <c r="BM96" s="84" t="s">
        <v>122</v>
      </c>
      <c r="BN96" s="83">
        <v>1.788</v>
      </c>
      <c r="BO96" s="83">
        <v>-8.1940000000000008</v>
      </c>
      <c r="BP96" s="83">
        <v>-9.9819999999999993</v>
      </c>
      <c r="BQ96" s="83" t="s">
        <v>172</v>
      </c>
    </row>
    <row r="97" spans="65:69" x14ac:dyDescent="0.25">
      <c r="BM97" s="84" t="s">
        <v>124</v>
      </c>
      <c r="BN97" s="83">
        <v>0.14779999999999999</v>
      </c>
      <c r="BO97" s="83">
        <v>-6.6669999999999998</v>
      </c>
      <c r="BP97" s="83">
        <v>-6.8140000000000001</v>
      </c>
      <c r="BQ97" s="83" t="s">
        <v>173</v>
      </c>
    </row>
    <row r="98" spans="65:69" x14ac:dyDescent="0.25">
      <c r="BM98" s="84" t="s">
        <v>126</v>
      </c>
      <c r="BN98" s="83">
        <v>1.669</v>
      </c>
      <c r="BO98" s="83">
        <v>-5.8330000000000002</v>
      </c>
      <c r="BP98" s="83">
        <v>-7.5019999999999998</v>
      </c>
      <c r="BQ98" s="83" t="s">
        <v>174</v>
      </c>
    </row>
    <row r="99" spans="65:69" x14ac:dyDescent="0.25">
      <c r="BM99" s="84" t="s">
        <v>128</v>
      </c>
      <c r="BN99" s="83">
        <v>1.7609999999999999</v>
      </c>
      <c r="BO99" s="83">
        <v>-5.9720000000000004</v>
      </c>
      <c r="BP99" s="83">
        <v>-7.7329999999999997</v>
      </c>
      <c r="BQ99" s="83" t="s">
        <v>175</v>
      </c>
    </row>
    <row r="100" spans="65:69" x14ac:dyDescent="0.25">
      <c r="BM100" s="84" t="s">
        <v>130</v>
      </c>
      <c r="BN100" s="83">
        <v>1.7609999999999999</v>
      </c>
      <c r="BO100" s="83">
        <v>-7.3609999999999998</v>
      </c>
      <c r="BP100" s="83">
        <v>-9.1219999999999999</v>
      </c>
      <c r="BQ100" s="83" t="s">
        <v>176</v>
      </c>
    </row>
    <row r="101" spans="65:69" x14ac:dyDescent="0.25">
      <c r="BM101" s="84" t="s">
        <v>132</v>
      </c>
      <c r="BN101" s="83">
        <v>0.95420000000000005</v>
      </c>
      <c r="BO101" s="83">
        <v>-7.3609999999999998</v>
      </c>
      <c r="BP101" s="83">
        <v>-8.3149999999999995</v>
      </c>
      <c r="BQ101" s="83" t="s">
        <v>177</v>
      </c>
    </row>
    <row r="102" spans="65:69" x14ac:dyDescent="0.25">
      <c r="BM102" s="84" t="s">
        <v>134</v>
      </c>
      <c r="BN102" s="83">
        <v>4.17</v>
      </c>
      <c r="BO102" s="83">
        <v>-8.0559999999999992</v>
      </c>
      <c r="BP102" s="83">
        <v>-12.23</v>
      </c>
      <c r="BQ102" s="83" t="s">
        <v>178</v>
      </c>
    </row>
    <row r="103" spans="65:69" x14ac:dyDescent="0.25">
      <c r="BM103" s="84" t="s">
        <v>136</v>
      </c>
      <c r="BN103" s="83">
        <v>5.8659999999999997</v>
      </c>
      <c r="BO103" s="83">
        <v>-9.7219999999999995</v>
      </c>
      <c r="BP103" s="83">
        <v>-15.59</v>
      </c>
      <c r="BQ103" s="83" t="s">
        <v>179</v>
      </c>
    </row>
    <row r="104" spans="65:69" x14ac:dyDescent="0.25">
      <c r="BM104" s="84" t="s">
        <v>138</v>
      </c>
      <c r="BN104" s="83">
        <v>5.8129999999999997</v>
      </c>
      <c r="BO104" s="83">
        <v>-9.7200000000000006</v>
      </c>
      <c r="BP104" s="83">
        <v>-15.53</v>
      </c>
      <c r="BQ104" s="83" t="s">
        <v>180</v>
      </c>
    </row>
    <row r="105" spans="65:69" x14ac:dyDescent="0.25">
      <c r="BM105" s="84" t="s">
        <v>140</v>
      </c>
      <c r="BN105" s="83">
        <v>5.81</v>
      </c>
      <c r="BO105" s="83">
        <v>-11.25</v>
      </c>
      <c r="BP105" s="83">
        <v>-17.059999999999999</v>
      </c>
      <c r="BQ105" s="83" t="s">
        <v>181</v>
      </c>
    </row>
    <row r="106" spans="65:69" x14ac:dyDescent="0.25">
      <c r="BM106" s="84" t="s">
        <v>142</v>
      </c>
      <c r="BN106" s="83">
        <v>5.81</v>
      </c>
      <c r="BO106" s="83">
        <v>-11.94</v>
      </c>
      <c r="BP106" s="83">
        <v>-17.75</v>
      </c>
      <c r="BQ106" s="83" t="s">
        <v>182</v>
      </c>
    </row>
    <row r="107" spans="65:69" x14ac:dyDescent="0.25">
      <c r="BM107" s="84" t="s">
        <v>144</v>
      </c>
      <c r="BN107" s="83">
        <v>6.6719999999999997</v>
      </c>
      <c r="BO107" s="83">
        <v>-11.25</v>
      </c>
      <c r="BP107" s="83">
        <v>-17.920000000000002</v>
      </c>
      <c r="BQ107" s="83" t="s">
        <v>183</v>
      </c>
    </row>
    <row r="108" spans="65:69" x14ac:dyDescent="0.25">
      <c r="BM108" s="84" t="s">
        <v>146</v>
      </c>
      <c r="BN108" s="83">
        <v>7.3869999999999996</v>
      </c>
      <c r="BO108" s="83">
        <v>-13.47</v>
      </c>
      <c r="BP108" s="83">
        <v>-20.86</v>
      </c>
      <c r="BQ108" s="83" t="s">
        <v>184</v>
      </c>
    </row>
    <row r="109" spans="65:69" x14ac:dyDescent="0.25">
      <c r="BM109" s="84" t="s">
        <v>148</v>
      </c>
      <c r="BN109" s="83">
        <v>8.2200000000000006</v>
      </c>
      <c r="BO109" s="83">
        <v>-14.31</v>
      </c>
      <c r="BP109" s="83">
        <v>-22.53</v>
      </c>
      <c r="BQ109" s="83" t="s">
        <v>185</v>
      </c>
    </row>
    <row r="110" spans="65:69" x14ac:dyDescent="0.25">
      <c r="BM110" s="84" t="s">
        <v>150</v>
      </c>
      <c r="BN110" s="83">
        <v>7.3579999999999997</v>
      </c>
      <c r="BO110" s="83">
        <v>-13.61</v>
      </c>
      <c r="BP110" s="83">
        <v>-20.97</v>
      </c>
      <c r="BQ110" s="83" t="s">
        <v>186</v>
      </c>
    </row>
    <row r="111" spans="65:69" x14ac:dyDescent="0.25">
      <c r="BM111" s="84" t="s">
        <v>152</v>
      </c>
      <c r="BN111" s="83">
        <v>10.57</v>
      </c>
      <c r="BO111" s="83">
        <v>-13.75</v>
      </c>
      <c r="BP111" s="83">
        <v>-24.32</v>
      </c>
      <c r="BQ111" s="83" t="s">
        <v>187</v>
      </c>
    </row>
    <row r="112" spans="65:69" x14ac:dyDescent="0.25">
      <c r="BM112" s="84" t="s">
        <v>154</v>
      </c>
      <c r="BN112" s="83">
        <v>9.6479999999999997</v>
      </c>
      <c r="BO112" s="83">
        <v>-15.97</v>
      </c>
      <c r="BP112" s="83">
        <v>-25.62</v>
      </c>
      <c r="BQ112" s="83" t="s">
        <v>188</v>
      </c>
    </row>
    <row r="113" spans="65:69" x14ac:dyDescent="0.25">
      <c r="BM113" s="84" t="s">
        <v>156</v>
      </c>
      <c r="BN113" s="83">
        <v>8.9339999999999993</v>
      </c>
      <c r="BO113" s="83">
        <v>-17.36</v>
      </c>
      <c r="BP113" s="83">
        <v>-26.3</v>
      </c>
      <c r="BQ113" s="83" t="s">
        <v>189</v>
      </c>
    </row>
    <row r="114" spans="65:69" x14ac:dyDescent="0.25">
      <c r="BM114" s="84" t="s">
        <v>158</v>
      </c>
      <c r="BN114" s="83">
        <v>8.9339999999999993</v>
      </c>
      <c r="BO114" s="83">
        <v>-18.190000000000001</v>
      </c>
      <c r="BP114" s="83">
        <v>-27.13</v>
      </c>
      <c r="BQ114" s="83" t="s">
        <v>190</v>
      </c>
    </row>
    <row r="115" spans="65:69" x14ac:dyDescent="0.25">
      <c r="BM115" s="84" t="s">
        <v>160</v>
      </c>
      <c r="BN115" s="83">
        <v>7.2939999999999996</v>
      </c>
      <c r="BO115" s="83">
        <v>-19.72</v>
      </c>
      <c r="BP115" s="83">
        <v>-27.02</v>
      </c>
      <c r="BQ115" s="83" t="s">
        <v>191</v>
      </c>
    </row>
    <row r="116" spans="65:69" x14ac:dyDescent="0.25">
      <c r="BM116" s="84" t="s">
        <v>162</v>
      </c>
      <c r="BN116" s="83">
        <v>7.4130000000000003</v>
      </c>
      <c r="BO116" s="83">
        <v>-20.420000000000002</v>
      </c>
      <c r="BP116" s="83">
        <v>-27.83</v>
      </c>
      <c r="BQ116" s="83" t="s">
        <v>192</v>
      </c>
    </row>
    <row r="117" spans="65:69" x14ac:dyDescent="0.25">
      <c r="BM117" s="84"/>
      <c r="BN117" s="83"/>
      <c r="BO117" s="83"/>
      <c r="BP117" s="83"/>
      <c r="BQ117" s="83"/>
    </row>
    <row r="118" spans="65:69" x14ac:dyDescent="0.25">
      <c r="BM118" s="84" t="s">
        <v>98</v>
      </c>
      <c r="BN118" s="83" t="s">
        <v>108</v>
      </c>
      <c r="BO118" s="83" t="s">
        <v>164</v>
      </c>
      <c r="BP118" s="83" t="s">
        <v>53</v>
      </c>
      <c r="BQ118" s="83" t="s">
        <v>76</v>
      </c>
    </row>
    <row r="119" spans="65:69" x14ac:dyDescent="0.25">
      <c r="BM119" s="84" t="s">
        <v>110</v>
      </c>
      <c r="BN119" s="83">
        <v>0</v>
      </c>
      <c r="BO119" s="83">
        <v>0</v>
      </c>
      <c r="BP119" s="83" t="s">
        <v>165</v>
      </c>
      <c r="BQ119" s="83" t="s">
        <v>80</v>
      </c>
    </row>
    <row r="120" spans="65:69" x14ac:dyDescent="0.25">
      <c r="BM120" s="84" t="s">
        <v>112</v>
      </c>
      <c r="BN120" s="83">
        <v>-5.556</v>
      </c>
      <c r="BO120" s="83">
        <v>2.137</v>
      </c>
      <c r="BP120" s="83" t="s">
        <v>165</v>
      </c>
      <c r="BQ120" s="83" t="s">
        <v>80</v>
      </c>
    </row>
    <row r="121" spans="65:69" x14ac:dyDescent="0.25">
      <c r="BM121" s="84" t="s">
        <v>114</v>
      </c>
      <c r="BN121" s="83">
        <v>-2.9239999999999999</v>
      </c>
      <c r="BO121" s="83">
        <v>1.1240000000000001</v>
      </c>
      <c r="BP121" s="83" t="s">
        <v>165</v>
      </c>
      <c r="BQ121" s="83" t="s">
        <v>80</v>
      </c>
    </row>
    <row r="122" spans="65:69" x14ac:dyDescent="0.25">
      <c r="BM122" s="84" t="s">
        <v>116</v>
      </c>
      <c r="BN122" s="83">
        <v>-2.6459999999999999</v>
      </c>
      <c r="BO122" s="83">
        <v>1.018</v>
      </c>
      <c r="BP122" s="83" t="s">
        <v>165</v>
      </c>
      <c r="BQ122" s="83" t="s">
        <v>80</v>
      </c>
    </row>
    <row r="123" spans="65:69" x14ac:dyDescent="0.25">
      <c r="BM123" s="84" t="s">
        <v>118</v>
      </c>
      <c r="BN123" s="83">
        <v>-3.472</v>
      </c>
      <c r="BO123" s="83">
        <v>1.335</v>
      </c>
      <c r="BP123" s="83" t="s">
        <v>165</v>
      </c>
      <c r="BQ123" s="83" t="s">
        <v>80</v>
      </c>
    </row>
    <row r="124" spans="65:69" x14ac:dyDescent="0.25">
      <c r="BM124" s="84" t="s">
        <v>120</v>
      </c>
      <c r="BN124" s="83">
        <v>-6.1109999999999998</v>
      </c>
      <c r="BO124" s="83">
        <v>2.35</v>
      </c>
      <c r="BP124" s="83" t="s">
        <v>165</v>
      </c>
      <c r="BQ124" s="83" t="s">
        <v>80</v>
      </c>
    </row>
    <row r="125" spans="65:69" x14ac:dyDescent="0.25">
      <c r="BM125" s="84" t="s">
        <v>122</v>
      </c>
      <c r="BN125" s="83">
        <v>-9.9819999999999993</v>
      </c>
      <c r="BO125" s="83">
        <v>3.839</v>
      </c>
      <c r="BP125" s="83" t="s">
        <v>193</v>
      </c>
      <c r="BQ125" s="83" t="s">
        <v>194</v>
      </c>
    </row>
    <row r="126" spans="65:69" x14ac:dyDescent="0.25">
      <c r="BM126" s="84" t="s">
        <v>124</v>
      </c>
      <c r="BN126" s="83">
        <v>-6.8140000000000001</v>
      </c>
      <c r="BO126" s="83">
        <v>2.621</v>
      </c>
      <c r="BP126" s="83" t="s">
        <v>165</v>
      </c>
      <c r="BQ126" s="83" t="s">
        <v>80</v>
      </c>
    </row>
    <row r="127" spans="65:69" x14ac:dyDescent="0.25">
      <c r="BM127" s="84" t="s">
        <v>126</v>
      </c>
      <c r="BN127" s="83">
        <v>-7.5019999999999998</v>
      </c>
      <c r="BO127" s="83">
        <v>2.8849999999999998</v>
      </c>
      <c r="BP127" s="83" t="s">
        <v>165</v>
      </c>
      <c r="BQ127" s="83" t="s">
        <v>80</v>
      </c>
    </row>
    <row r="128" spans="65:69" x14ac:dyDescent="0.25">
      <c r="BM128" s="84" t="s">
        <v>128</v>
      </c>
      <c r="BN128" s="83">
        <v>-7.7329999999999997</v>
      </c>
      <c r="BO128" s="83">
        <v>2.9740000000000002</v>
      </c>
      <c r="BP128" s="83" t="s">
        <v>165</v>
      </c>
      <c r="BQ128" s="83" t="s">
        <v>80</v>
      </c>
    </row>
    <row r="129" spans="65:69" x14ac:dyDescent="0.25">
      <c r="BM129" s="84" t="s">
        <v>130</v>
      </c>
      <c r="BN129" s="83">
        <v>-9.1219999999999999</v>
      </c>
      <c r="BO129" s="83">
        <v>3.508</v>
      </c>
      <c r="BP129" s="83" t="s">
        <v>195</v>
      </c>
      <c r="BQ129" s="83" t="s">
        <v>196</v>
      </c>
    </row>
    <row r="130" spans="65:69" x14ac:dyDescent="0.25">
      <c r="BM130" s="84" t="s">
        <v>132</v>
      </c>
      <c r="BN130" s="83">
        <v>-8.3149999999999995</v>
      </c>
      <c r="BO130" s="83">
        <v>3.198</v>
      </c>
      <c r="BP130" s="83" t="s">
        <v>195</v>
      </c>
      <c r="BQ130" s="83" t="s">
        <v>196</v>
      </c>
    </row>
    <row r="131" spans="65:69" x14ac:dyDescent="0.25">
      <c r="BM131" s="84" t="s">
        <v>134</v>
      </c>
      <c r="BN131" s="83">
        <v>-12.23</v>
      </c>
      <c r="BO131" s="83">
        <v>4.702</v>
      </c>
      <c r="BP131" s="83" t="s">
        <v>197</v>
      </c>
      <c r="BQ131" s="83" t="s">
        <v>56</v>
      </c>
    </row>
    <row r="132" spans="65:69" x14ac:dyDescent="0.25">
      <c r="BM132" s="84" t="s">
        <v>136</v>
      </c>
      <c r="BN132" s="83">
        <v>-15.59</v>
      </c>
      <c r="BO132" s="83">
        <v>5.9950000000000001</v>
      </c>
      <c r="BP132" s="83" t="s">
        <v>197</v>
      </c>
      <c r="BQ132" s="83" t="s">
        <v>56</v>
      </c>
    </row>
    <row r="133" spans="65:69" x14ac:dyDescent="0.25">
      <c r="BM133" s="84" t="s">
        <v>138</v>
      </c>
      <c r="BN133" s="83">
        <v>-15.53</v>
      </c>
      <c r="BO133" s="83">
        <v>5.9729999999999999</v>
      </c>
      <c r="BP133" s="83" t="s">
        <v>197</v>
      </c>
      <c r="BQ133" s="83" t="s">
        <v>56</v>
      </c>
    </row>
    <row r="134" spans="65:69" x14ac:dyDescent="0.25">
      <c r="BM134" s="84" t="s">
        <v>140</v>
      </c>
      <c r="BN134" s="83">
        <v>-17.059999999999999</v>
      </c>
      <c r="BO134" s="83">
        <v>6.5609999999999999</v>
      </c>
      <c r="BP134" s="83" t="s">
        <v>197</v>
      </c>
      <c r="BQ134" s="83" t="s">
        <v>56</v>
      </c>
    </row>
    <row r="135" spans="65:69" x14ac:dyDescent="0.25">
      <c r="BM135" s="84" t="s">
        <v>142</v>
      </c>
      <c r="BN135" s="83">
        <v>-17.75</v>
      </c>
      <c r="BO135" s="83">
        <v>6.8280000000000003</v>
      </c>
      <c r="BP135" s="83" t="s">
        <v>197</v>
      </c>
      <c r="BQ135" s="83" t="s">
        <v>56</v>
      </c>
    </row>
    <row r="136" spans="65:69" x14ac:dyDescent="0.25">
      <c r="BM136" s="84" t="s">
        <v>144</v>
      </c>
      <c r="BN136" s="83">
        <v>-17.920000000000002</v>
      </c>
      <c r="BO136" s="83">
        <v>6.8920000000000003</v>
      </c>
      <c r="BP136" s="83" t="s">
        <v>197</v>
      </c>
      <c r="BQ136" s="83" t="s">
        <v>56</v>
      </c>
    </row>
    <row r="137" spans="65:69" x14ac:dyDescent="0.25">
      <c r="BM137" s="84" t="s">
        <v>146</v>
      </c>
      <c r="BN137" s="83">
        <v>-20.86</v>
      </c>
      <c r="BO137" s="83">
        <v>8.0220000000000002</v>
      </c>
      <c r="BP137" s="83" t="s">
        <v>197</v>
      </c>
      <c r="BQ137" s="83" t="s">
        <v>56</v>
      </c>
    </row>
    <row r="138" spans="65:69" x14ac:dyDescent="0.25">
      <c r="BM138" s="84" t="s">
        <v>148</v>
      </c>
      <c r="BN138" s="83">
        <v>-22.53</v>
      </c>
      <c r="BO138" s="83">
        <v>8.6630000000000003</v>
      </c>
      <c r="BP138" s="83" t="s">
        <v>197</v>
      </c>
      <c r="BQ138" s="83" t="s">
        <v>56</v>
      </c>
    </row>
    <row r="139" spans="65:69" x14ac:dyDescent="0.25">
      <c r="BM139" s="84" t="s">
        <v>150</v>
      </c>
      <c r="BN139" s="83">
        <v>-20.97</v>
      </c>
      <c r="BO139" s="83">
        <v>8.0640000000000001</v>
      </c>
      <c r="BP139" s="83" t="s">
        <v>197</v>
      </c>
      <c r="BQ139" s="83" t="s">
        <v>56</v>
      </c>
    </row>
    <row r="140" spans="65:69" x14ac:dyDescent="0.25">
      <c r="BM140" s="84" t="s">
        <v>152</v>
      </c>
      <c r="BN140" s="83">
        <v>-24.32</v>
      </c>
      <c r="BO140" s="83">
        <v>9.3539999999999992</v>
      </c>
      <c r="BP140" s="83" t="s">
        <v>197</v>
      </c>
      <c r="BQ140" s="83" t="s">
        <v>56</v>
      </c>
    </row>
    <row r="141" spans="65:69" x14ac:dyDescent="0.25">
      <c r="BM141" s="84" t="s">
        <v>154</v>
      </c>
      <c r="BN141" s="83">
        <v>-25.62</v>
      </c>
      <c r="BO141" s="83">
        <v>9.8529999999999998</v>
      </c>
      <c r="BP141" s="83" t="s">
        <v>197</v>
      </c>
      <c r="BQ141" s="83" t="s">
        <v>56</v>
      </c>
    </row>
    <row r="142" spans="65:69" x14ac:dyDescent="0.25">
      <c r="BM142" s="84" t="s">
        <v>156</v>
      </c>
      <c r="BN142" s="83">
        <v>-26.3</v>
      </c>
      <c r="BO142" s="83">
        <v>10.11</v>
      </c>
      <c r="BP142" s="83" t="s">
        <v>197</v>
      </c>
      <c r="BQ142" s="83" t="s">
        <v>56</v>
      </c>
    </row>
    <row r="143" spans="65:69" x14ac:dyDescent="0.25">
      <c r="BM143" s="84" t="s">
        <v>158</v>
      </c>
      <c r="BN143" s="83">
        <v>-27.13</v>
      </c>
      <c r="BO143" s="83">
        <v>10.43</v>
      </c>
      <c r="BP143" s="83" t="s">
        <v>197</v>
      </c>
      <c r="BQ143" s="83" t="s">
        <v>56</v>
      </c>
    </row>
    <row r="144" spans="65:69" x14ac:dyDescent="0.25">
      <c r="BM144" s="84" t="s">
        <v>160</v>
      </c>
      <c r="BN144" s="83">
        <v>-27.02</v>
      </c>
      <c r="BO144" s="83">
        <v>10.39</v>
      </c>
      <c r="BP144" s="83" t="s">
        <v>197</v>
      </c>
      <c r="BQ144" s="83" t="s">
        <v>56</v>
      </c>
    </row>
    <row r="145" spans="65:69" x14ac:dyDescent="0.25">
      <c r="BM145" s="84" t="s">
        <v>162</v>
      </c>
      <c r="BN145" s="83">
        <v>-27.83</v>
      </c>
      <c r="BO145" s="83">
        <v>10.7</v>
      </c>
      <c r="BP145" s="83" t="s">
        <v>197</v>
      </c>
      <c r="BQ145" s="83" t="s">
        <v>56</v>
      </c>
    </row>
    <row r="146" spans="65:69" x14ac:dyDescent="0.25">
      <c r="BM146" s="84"/>
      <c r="BN146" s="83"/>
      <c r="BO146" s="83"/>
      <c r="BP146" s="83"/>
      <c r="BQ146" s="83"/>
    </row>
    <row r="147" spans="65:69" x14ac:dyDescent="0.25">
      <c r="BM147" s="84" t="s">
        <v>84</v>
      </c>
      <c r="BN147" s="83"/>
      <c r="BO147" s="83"/>
      <c r="BP147" s="83"/>
      <c r="BQ147" s="83"/>
    </row>
    <row r="148" spans="65:69" x14ac:dyDescent="0.25">
      <c r="BM148" s="84" t="s">
        <v>98</v>
      </c>
      <c r="BN148" s="83" t="s">
        <v>106</v>
      </c>
      <c r="BO148" s="83" t="s">
        <v>37</v>
      </c>
      <c r="BP148" s="83" t="s">
        <v>108</v>
      </c>
      <c r="BQ148" s="83" t="s">
        <v>109</v>
      </c>
    </row>
    <row r="149" spans="65:69" x14ac:dyDescent="0.25">
      <c r="BM149" s="84" t="s">
        <v>110</v>
      </c>
      <c r="BN149" s="83">
        <v>0</v>
      </c>
      <c r="BO149" s="83">
        <v>0</v>
      </c>
      <c r="BP149" s="83">
        <v>0</v>
      </c>
      <c r="BQ149" s="83" t="s">
        <v>111</v>
      </c>
    </row>
    <row r="150" spans="65:69" x14ac:dyDescent="0.25">
      <c r="BM150" s="84" t="s">
        <v>112</v>
      </c>
      <c r="BN150" s="83">
        <v>-1.192E-7</v>
      </c>
      <c r="BO150" s="83">
        <v>-0.92589999999999995</v>
      </c>
      <c r="BP150" s="83">
        <v>-0.92589999999999995</v>
      </c>
      <c r="BQ150" s="83" t="s">
        <v>198</v>
      </c>
    </row>
    <row r="151" spans="65:69" x14ac:dyDescent="0.25">
      <c r="BM151" s="84" t="s">
        <v>114</v>
      </c>
      <c r="BN151" s="83">
        <v>-1.5209999999999999</v>
      </c>
      <c r="BO151" s="83">
        <v>-0.71430000000000005</v>
      </c>
      <c r="BP151" s="83">
        <v>0.80649999999999999</v>
      </c>
      <c r="BQ151" s="83" t="s">
        <v>199</v>
      </c>
    </row>
    <row r="152" spans="65:69" x14ac:dyDescent="0.25">
      <c r="BM152" s="84" t="s">
        <v>116</v>
      </c>
      <c r="BN152" s="83">
        <v>-1.5209999999999999</v>
      </c>
      <c r="BO152" s="83">
        <v>-0.73529999999999995</v>
      </c>
      <c r="BP152" s="83">
        <v>0.78539999999999999</v>
      </c>
      <c r="BQ152" s="83" t="s">
        <v>200</v>
      </c>
    </row>
    <row r="153" spans="65:69" x14ac:dyDescent="0.25">
      <c r="BM153" s="84" t="s">
        <v>118</v>
      </c>
      <c r="BN153" s="83">
        <v>0</v>
      </c>
      <c r="BO153" s="83">
        <v>-2.92</v>
      </c>
      <c r="BP153" s="83">
        <v>-2.92</v>
      </c>
      <c r="BQ153" s="83" t="s">
        <v>201</v>
      </c>
    </row>
    <row r="154" spans="65:69" x14ac:dyDescent="0.25">
      <c r="BM154" s="84" t="s">
        <v>120</v>
      </c>
      <c r="BN154" s="83">
        <v>0.83330000000000004</v>
      </c>
      <c r="BO154" s="83">
        <v>-2.899</v>
      </c>
      <c r="BP154" s="83">
        <v>-3.7320000000000002</v>
      </c>
      <c r="BQ154" s="83" t="s">
        <v>202</v>
      </c>
    </row>
    <row r="155" spans="65:69" x14ac:dyDescent="0.25">
      <c r="BM155" s="84" t="s">
        <v>122</v>
      </c>
      <c r="BN155" s="83">
        <v>1.788</v>
      </c>
      <c r="BO155" s="83">
        <v>-5.798</v>
      </c>
      <c r="BP155" s="83">
        <v>-7.5860000000000003</v>
      </c>
      <c r="BQ155" s="83" t="s">
        <v>203</v>
      </c>
    </row>
    <row r="156" spans="65:69" x14ac:dyDescent="0.25">
      <c r="BM156" s="84" t="s">
        <v>124</v>
      </c>
      <c r="BN156" s="83">
        <v>0.14779999999999999</v>
      </c>
      <c r="BO156" s="83">
        <v>-5.798</v>
      </c>
      <c r="BP156" s="83">
        <v>-5.9459999999999997</v>
      </c>
      <c r="BQ156" s="83" t="s">
        <v>204</v>
      </c>
    </row>
    <row r="157" spans="65:69" x14ac:dyDescent="0.25">
      <c r="BM157" s="84" t="s">
        <v>126</v>
      </c>
      <c r="BN157" s="83">
        <v>1.669</v>
      </c>
      <c r="BO157" s="83">
        <v>-6.5339999999999998</v>
      </c>
      <c r="BP157" s="83">
        <v>-8.202</v>
      </c>
      <c r="BQ157" s="83" t="s">
        <v>205</v>
      </c>
    </row>
    <row r="158" spans="65:69" x14ac:dyDescent="0.25">
      <c r="BM158" s="84" t="s">
        <v>128</v>
      </c>
      <c r="BN158" s="83">
        <v>1.7609999999999999</v>
      </c>
      <c r="BO158" s="83">
        <v>-6.5549999999999997</v>
      </c>
      <c r="BP158" s="83">
        <v>-8.3149999999999995</v>
      </c>
      <c r="BQ158" s="83" t="s">
        <v>177</v>
      </c>
    </row>
    <row r="159" spans="65:69" x14ac:dyDescent="0.25">
      <c r="BM159" s="84" t="s">
        <v>130</v>
      </c>
      <c r="BN159" s="83">
        <v>1.7609999999999999</v>
      </c>
      <c r="BO159" s="83">
        <v>-7.29</v>
      </c>
      <c r="BP159" s="83">
        <v>-9.0510000000000002</v>
      </c>
      <c r="BQ159" s="83" t="s">
        <v>206</v>
      </c>
    </row>
    <row r="160" spans="65:69" x14ac:dyDescent="0.25">
      <c r="BM160" s="84" t="s">
        <v>132</v>
      </c>
      <c r="BN160" s="83">
        <v>0.95420000000000005</v>
      </c>
      <c r="BO160" s="83">
        <v>-7.9619999999999997</v>
      </c>
      <c r="BP160" s="83">
        <v>-8.9160000000000004</v>
      </c>
      <c r="BQ160" s="83" t="s">
        <v>207</v>
      </c>
    </row>
    <row r="161" spans="65:69" x14ac:dyDescent="0.25">
      <c r="BM161" s="84" t="s">
        <v>134</v>
      </c>
      <c r="BN161" s="83">
        <v>4.17</v>
      </c>
      <c r="BO161" s="83">
        <v>-7.3109999999999999</v>
      </c>
      <c r="BP161" s="83">
        <v>-11.48</v>
      </c>
      <c r="BQ161" s="83" t="s">
        <v>208</v>
      </c>
    </row>
    <row r="162" spans="65:69" x14ac:dyDescent="0.25">
      <c r="BM162" s="84" t="s">
        <v>136</v>
      </c>
      <c r="BN162" s="83">
        <v>5.8659999999999997</v>
      </c>
      <c r="BO162" s="83">
        <v>-8.7609999999999992</v>
      </c>
      <c r="BP162" s="83">
        <v>-14.63</v>
      </c>
      <c r="BQ162" s="83" t="s">
        <v>209</v>
      </c>
    </row>
    <row r="163" spans="65:69" x14ac:dyDescent="0.25">
      <c r="BM163" s="84" t="s">
        <v>138</v>
      </c>
      <c r="BN163" s="83">
        <v>5.8129999999999997</v>
      </c>
      <c r="BO163" s="83">
        <v>-8.7609999999999992</v>
      </c>
      <c r="BP163" s="83">
        <v>-14.57</v>
      </c>
      <c r="BQ163" s="83" t="s">
        <v>210</v>
      </c>
    </row>
    <row r="164" spans="65:69" x14ac:dyDescent="0.25">
      <c r="BM164" s="84" t="s">
        <v>140</v>
      </c>
      <c r="BN164" s="83">
        <v>5.81</v>
      </c>
      <c r="BO164" s="83">
        <v>-8.7609999999999992</v>
      </c>
      <c r="BP164" s="83">
        <v>-14.57</v>
      </c>
      <c r="BQ164" s="83" t="s">
        <v>211</v>
      </c>
    </row>
    <row r="165" spans="65:69" x14ac:dyDescent="0.25">
      <c r="BM165" s="84" t="s">
        <v>142</v>
      </c>
      <c r="BN165" s="83">
        <v>5.81</v>
      </c>
      <c r="BO165" s="83">
        <v>-8.0039999999999996</v>
      </c>
      <c r="BP165" s="83">
        <v>-13.81</v>
      </c>
      <c r="BQ165" s="83" t="s">
        <v>212</v>
      </c>
    </row>
    <row r="166" spans="65:69" x14ac:dyDescent="0.25">
      <c r="BM166" s="84" t="s">
        <v>144</v>
      </c>
      <c r="BN166" s="83">
        <v>6.6719999999999997</v>
      </c>
      <c r="BO166" s="83">
        <v>-7.29</v>
      </c>
      <c r="BP166" s="83">
        <v>-13.96</v>
      </c>
      <c r="BQ166" s="83" t="s">
        <v>213</v>
      </c>
    </row>
    <row r="167" spans="65:69" x14ac:dyDescent="0.25">
      <c r="BM167" s="84" t="s">
        <v>146</v>
      </c>
      <c r="BN167" s="83">
        <v>7.3869999999999996</v>
      </c>
      <c r="BO167" s="83">
        <v>-8.7609999999999992</v>
      </c>
      <c r="BP167" s="83">
        <v>-16.149999999999999</v>
      </c>
      <c r="BQ167" s="83" t="s">
        <v>214</v>
      </c>
    </row>
    <row r="168" spans="65:69" x14ac:dyDescent="0.25">
      <c r="BM168" s="84" t="s">
        <v>148</v>
      </c>
      <c r="BN168" s="83">
        <v>8.2200000000000006</v>
      </c>
      <c r="BO168" s="83">
        <v>-6.5759999999999996</v>
      </c>
      <c r="BP168" s="83">
        <v>-14.8</v>
      </c>
      <c r="BQ168" s="83" t="s">
        <v>215</v>
      </c>
    </row>
    <row r="169" spans="65:69" x14ac:dyDescent="0.25">
      <c r="BM169" s="84" t="s">
        <v>150</v>
      </c>
      <c r="BN169" s="83">
        <v>7.3579999999999997</v>
      </c>
      <c r="BO169" s="83">
        <v>-6.5549999999999997</v>
      </c>
      <c r="BP169" s="83">
        <v>-13.91</v>
      </c>
      <c r="BQ169" s="83" t="s">
        <v>216</v>
      </c>
    </row>
    <row r="170" spans="65:69" x14ac:dyDescent="0.25">
      <c r="BM170" s="84" t="s">
        <v>152</v>
      </c>
      <c r="BN170" s="83">
        <v>10.57</v>
      </c>
      <c r="BO170" s="83">
        <v>-5.798</v>
      </c>
      <c r="BP170" s="83">
        <v>-16.37</v>
      </c>
      <c r="BQ170" s="83" t="s">
        <v>217</v>
      </c>
    </row>
    <row r="171" spans="65:69" x14ac:dyDescent="0.25">
      <c r="BM171" s="84" t="s">
        <v>154</v>
      </c>
      <c r="BN171" s="83">
        <v>9.6479999999999997</v>
      </c>
      <c r="BO171" s="83">
        <v>-6.5339999999999998</v>
      </c>
      <c r="BP171" s="83">
        <v>-16.18</v>
      </c>
      <c r="BQ171" s="83" t="s">
        <v>218</v>
      </c>
    </row>
    <row r="172" spans="65:69" x14ac:dyDescent="0.25">
      <c r="BM172" s="84" t="s">
        <v>156</v>
      </c>
      <c r="BN172" s="83">
        <v>8.9339999999999993</v>
      </c>
      <c r="BO172" s="83">
        <v>-7.2690000000000001</v>
      </c>
      <c r="BP172" s="83">
        <v>-16.2</v>
      </c>
      <c r="BQ172" s="83" t="s">
        <v>219</v>
      </c>
    </row>
    <row r="173" spans="65:69" x14ac:dyDescent="0.25">
      <c r="BM173" s="84" t="s">
        <v>158</v>
      </c>
      <c r="BN173" s="83">
        <v>8.9339999999999993</v>
      </c>
      <c r="BO173" s="83">
        <v>-6.5339999999999998</v>
      </c>
      <c r="BP173" s="83">
        <v>-15.47</v>
      </c>
      <c r="BQ173" s="83" t="s">
        <v>220</v>
      </c>
    </row>
    <row r="174" spans="65:69" x14ac:dyDescent="0.25">
      <c r="BM174" s="84" t="s">
        <v>160</v>
      </c>
      <c r="BN174" s="83">
        <v>7.2939999999999996</v>
      </c>
      <c r="BO174" s="83">
        <v>-7.9829999999999997</v>
      </c>
      <c r="BP174" s="83">
        <v>-15.28</v>
      </c>
      <c r="BQ174" s="83" t="s">
        <v>221</v>
      </c>
    </row>
    <row r="175" spans="65:69" x14ac:dyDescent="0.25">
      <c r="BM175" s="84" t="s">
        <v>162</v>
      </c>
      <c r="BN175" s="83">
        <v>7.4130000000000003</v>
      </c>
      <c r="BO175" s="83">
        <v>-8.6969999999999992</v>
      </c>
      <c r="BP175" s="83">
        <v>-16.11</v>
      </c>
      <c r="BQ175" s="83" t="s">
        <v>222</v>
      </c>
    </row>
    <row r="176" spans="65:69" x14ac:dyDescent="0.25">
      <c r="BM176" s="84"/>
      <c r="BN176" s="83"/>
      <c r="BO176" s="83"/>
      <c r="BP176" s="83"/>
      <c r="BQ176" s="83"/>
    </row>
    <row r="177" spans="65:69" x14ac:dyDescent="0.25">
      <c r="BM177" s="84" t="s">
        <v>98</v>
      </c>
      <c r="BN177" s="83" t="s">
        <v>108</v>
      </c>
      <c r="BO177" s="83" t="s">
        <v>164</v>
      </c>
      <c r="BP177" s="83" t="s">
        <v>53</v>
      </c>
      <c r="BQ177" s="83" t="s">
        <v>76</v>
      </c>
    </row>
    <row r="178" spans="65:69" x14ac:dyDescent="0.25">
      <c r="BM178" s="84" t="s">
        <v>110</v>
      </c>
      <c r="BN178" s="83">
        <v>0</v>
      </c>
      <c r="BO178" s="83">
        <v>0</v>
      </c>
      <c r="BP178" s="83" t="s">
        <v>165</v>
      </c>
      <c r="BQ178" s="83" t="s">
        <v>80</v>
      </c>
    </row>
    <row r="179" spans="65:69" x14ac:dyDescent="0.25">
      <c r="BM179" s="84" t="s">
        <v>112</v>
      </c>
      <c r="BN179" s="83">
        <v>-0.92589999999999995</v>
      </c>
      <c r="BO179" s="83">
        <v>0.35610000000000003</v>
      </c>
      <c r="BP179" s="83" t="s">
        <v>165</v>
      </c>
      <c r="BQ179" s="83" t="s">
        <v>80</v>
      </c>
    </row>
    <row r="180" spans="65:69" x14ac:dyDescent="0.25">
      <c r="BM180" s="84" t="s">
        <v>114</v>
      </c>
      <c r="BN180" s="83">
        <v>0.80649999999999999</v>
      </c>
      <c r="BO180" s="83">
        <v>0.31009999999999999</v>
      </c>
      <c r="BP180" s="83" t="s">
        <v>165</v>
      </c>
      <c r="BQ180" s="83" t="s">
        <v>80</v>
      </c>
    </row>
    <row r="181" spans="65:69" x14ac:dyDescent="0.25">
      <c r="BM181" s="84" t="s">
        <v>116</v>
      </c>
      <c r="BN181" s="83">
        <v>0.78539999999999999</v>
      </c>
      <c r="BO181" s="83">
        <v>0.30209999999999998</v>
      </c>
      <c r="BP181" s="83" t="s">
        <v>165</v>
      </c>
      <c r="BQ181" s="83" t="s">
        <v>80</v>
      </c>
    </row>
    <row r="182" spans="65:69" x14ac:dyDescent="0.25">
      <c r="BM182" s="84" t="s">
        <v>118</v>
      </c>
      <c r="BN182" s="83">
        <v>-2.92</v>
      </c>
      <c r="BO182" s="83">
        <v>1.123</v>
      </c>
      <c r="BP182" s="83" t="s">
        <v>165</v>
      </c>
      <c r="BQ182" s="83" t="s">
        <v>80</v>
      </c>
    </row>
    <row r="183" spans="65:69" x14ac:dyDescent="0.25">
      <c r="BM183" s="84" t="s">
        <v>120</v>
      </c>
      <c r="BN183" s="83">
        <v>-3.7320000000000002</v>
      </c>
      <c r="BO183" s="83">
        <v>1.4350000000000001</v>
      </c>
      <c r="BP183" s="83" t="s">
        <v>165</v>
      </c>
      <c r="BQ183" s="83" t="s">
        <v>80</v>
      </c>
    </row>
    <row r="184" spans="65:69" x14ac:dyDescent="0.25">
      <c r="BM184" s="84" t="s">
        <v>122</v>
      </c>
      <c r="BN184" s="83">
        <v>-7.5860000000000003</v>
      </c>
      <c r="BO184" s="83">
        <v>2.9169999999999998</v>
      </c>
      <c r="BP184" s="83" t="s">
        <v>165</v>
      </c>
      <c r="BQ184" s="83" t="s">
        <v>80</v>
      </c>
    </row>
    <row r="185" spans="65:69" x14ac:dyDescent="0.25">
      <c r="BM185" s="84" t="s">
        <v>124</v>
      </c>
      <c r="BN185" s="83">
        <v>-5.9459999999999997</v>
      </c>
      <c r="BO185" s="83">
        <v>2.2869999999999999</v>
      </c>
      <c r="BP185" s="83" t="s">
        <v>165</v>
      </c>
      <c r="BQ185" s="83" t="s">
        <v>80</v>
      </c>
    </row>
    <row r="186" spans="65:69" x14ac:dyDescent="0.25">
      <c r="BM186" s="84" t="s">
        <v>126</v>
      </c>
      <c r="BN186" s="83">
        <v>-8.202</v>
      </c>
      <c r="BO186" s="83">
        <v>3.1539999999999999</v>
      </c>
      <c r="BP186" s="83" t="s">
        <v>195</v>
      </c>
      <c r="BQ186" s="83" t="s">
        <v>196</v>
      </c>
    </row>
    <row r="187" spans="65:69" x14ac:dyDescent="0.25">
      <c r="BM187" s="84" t="s">
        <v>128</v>
      </c>
      <c r="BN187" s="83">
        <v>-8.3149999999999995</v>
      </c>
      <c r="BO187" s="83">
        <v>3.198</v>
      </c>
      <c r="BP187" s="83" t="s">
        <v>195</v>
      </c>
      <c r="BQ187" s="83" t="s">
        <v>196</v>
      </c>
    </row>
    <row r="188" spans="65:69" x14ac:dyDescent="0.25">
      <c r="BM188" s="84" t="s">
        <v>130</v>
      </c>
      <c r="BN188" s="83">
        <v>-9.0510000000000002</v>
      </c>
      <c r="BO188" s="83">
        <v>3.4809999999999999</v>
      </c>
      <c r="BP188" s="83" t="s">
        <v>195</v>
      </c>
      <c r="BQ188" s="83" t="s">
        <v>196</v>
      </c>
    </row>
    <row r="189" spans="65:69" x14ac:dyDescent="0.25">
      <c r="BM189" s="84" t="s">
        <v>132</v>
      </c>
      <c r="BN189" s="83">
        <v>-8.9160000000000004</v>
      </c>
      <c r="BO189" s="83">
        <v>3.4289999999999998</v>
      </c>
      <c r="BP189" s="83" t="s">
        <v>195</v>
      </c>
      <c r="BQ189" s="83" t="s">
        <v>196</v>
      </c>
    </row>
    <row r="190" spans="65:69" x14ac:dyDescent="0.25">
      <c r="BM190" s="84" t="s">
        <v>134</v>
      </c>
      <c r="BN190" s="83">
        <v>-11.48</v>
      </c>
      <c r="BO190" s="83">
        <v>4.415</v>
      </c>
      <c r="BP190" s="83" t="s">
        <v>197</v>
      </c>
      <c r="BQ190" s="83" t="s">
        <v>56</v>
      </c>
    </row>
    <row r="191" spans="65:69" x14ac:dyDescent="0.25">
      <c r="BM191" s="84" t="s">
        <v>136</v>
      </c>
      <c r="BN191" s="83">
        <v>-14.63</v>
      </c>
      <c r="BO191" s="83">
        <v>5.625</v>
      </c>
      <c r="BP191" s="83" t="s">
        <v>197</v>
      </c>
      <c r="BQ191" s="83" t="s">
        <v>56</v>
      </c>
    </row>
    <row r="192" spans="65:69" x14ac:dyDescent="0.25">
      <c r="BM192" s="84" t="s">
        <v>138</v>
      </c>
      <c r="BN192" s="83">
        <v>-14.57</v>
      </c>
      <c r="BO192" s="83">
        <v>5.6050000000000004</v>
      </c>
      <c r="BP192" s="83" t="s">
        <v>197</v>
      </c>
      <c r="BQ192" s="83" t="s">
        <v>56</v>
      </c>
    </row>
    <row r="193" spans="65:69" x14ac:dyDescent="0.25">
      <c r="BM193" s="84" t="s">
        <v>140</v>
      </c>
      <c r="BN193" s="83">
        <v>-14.57</v>
      </c>
      <c r="BO193" s="83">
        <v>5.6040000000000001</v>
      </c>
      <c r="BP193" s="83" t="s">
        <v>197</v>
      </c>
      <c r="BQ193" s="83" t="s">
        <v>56</v>
      </c>
    </row>
    <row r="194" spans="65:69" x14ac:dyDescent="0.25">
      <c r="BM194" s="84" t="s">
        <v>142</v>
      </c>
      <c r="BN194" s="83">
        <v>-13.81</v>
      </c>
      <c r="BO194" s="83">
        <v>5.3129999999999997</v>
      </c>
      <c r="BP194" s="83" t="s">
        <v>197</v>
      </c>
      <c r="BQ194" s="83" t="s">
        <v>56</v>
      </c>
    </row>
    <row r="195" spans="65:69" x14ac:dyDescent="0.25">
      <c r="BM195" s="84" t="s">
        <v>144</v>
      </c>
      <c r="BN195" s="83">
        <v>-13.96</v>
      </c>
      <c r="BO195" s="83">
        <v>5.37</v>
      </c>
      <c r="BP195" s="83" t="s">
        <v>197</v>
      </c>
      <c r="BQ195" s="83" t="s">
        <v>56</v>
      </c>
    </row>
    <row r="196" spans="65:69" x14ac:dyDescent="0.25">
      <c r="BM196" s="84" t="s">
        <v>146</v>
      </c>
      <c r="BN196" s="83">
        <v>-16.149999999999999</v>
      </c>
      <c r="BO196" s="83">
        <v>6.21</v>
      </c>
      <c r="BP196" s="83" t="s">
        <v>197</v>
      </c>
      <c r="BQ196" s="83" t="s">
        <v>56</v>
      </c>
    </row>
    <row r="197" spans="65:69" x14ac:dyDescent="0.25">
      <c r="BM197" s="84" t="s">
        <v>148</v>
      </c>
      <c r="BN197" s="83">
        <v>-14.8</v>
      </c>
      <c r="BO197" s="83">
        <v>5.69</v>
      </c>
      <c r="BP197" s="83" t="s">
        <v>197</v>
      </c>
      <c r="BQ197" s="83" t="s">
        <v>56</v>
      </c>
    </row>
    <row r="198" spans="65:69" x14ac:dyDescent="0.25">
      <c r="BM198" s="84" t="s">
        <v>150</v>
      </c>
      <c r="BN198" s="83">
        <v>-13.91</v>
      </c>
      <c r="BO198" s="83">
        <v>5.35</v>
      </c>
      <c r="BP198" s="83" t="s">
        <v>197</v>
      </c>
      <c r="BQ198" s="83" t="s">
        <v>56</v>
      </c>
    </row>
    <row r="199" spans="65:69" x14ac:dyDescent="0.25">
      <c r="BM199" s="84" t="s">
        <v>152</v>
      </c>
      <c r="BN199" s="83">
        <v>-16.37</v>
      </c>
      <c r="BO199" s="83">
        <v>6.2960000000000003</v>
      </c>
      <c r="BP199" s="83" t="s">
        <v>197</v>
      </c>
      <c r="BQ199" s="83" t="s">
        <v>56</v>
      </c>
    </row>
    <row r="200" spans="65:69" x14ac:dyDescent="0.25">
      <c r="BM200" s="84" t="s">
        <v>154</v>
      </c>
      <c r="BN200" s="83">
        <v>-16.18</v>
      </c>
      <c r="BO200" s="83">
        <v>6.2229999999999999</v>
      </c>
      <c r="BP200" s="83" t="s">
        <v>197</v>
      </c>
      <c r="BQ200" s="83" t="s">
        <v>56</v>
      </c>
    </row>
    <row r="201" spans="65:69" x14ac:dyDescent="0.25">
      <c r="BM201" s="84" t="s">
        <v>156</v>
      </c>
      <c r="BN201" s="83">
        <v>-16.2</v>
      </c>
      <c r="BO201" s="83">
        <v>6.2309999999999999</v>
      </c>
      <c r="BP201" s="83" t="s">
        <v>197</v>
      </c>
      <c r="BQ201" s="83" t="s">
        <v>56</v>
      </c>
    </row>
    <row r="202" spans="65:69" x14ac:dyDescent="0.25">
      <c r="BM202" s="84" t="s">
        <v>158</v>
      </c>
      <c r="BN202" s="83">
        <v>-15.47</v>
      </c>
      <c r="BO202" s="83">
        <v>5.9489999999999998</v>
      </c>
      <c r="BP202" s="83" t="s">
        <v>197</v>
      </c>
      <c r="BQ202" s="83" t="s">
        <v>56</v>
      </c>
    </row>
    <row r="203" spans="65:69" x14ac:dyDescent="0.25">
      <c r="BM203" s="84" t="s">
        <v>160</v>
      </c>
      <c r="BN203" s="83">
        <v>-15.28</v>
      </c>
      <c r="BO203" s="83">
        <v>5.875</v>
      </c>
      <c r="BP203" s="83" t="s">
        <v>197</v>
      </c>
      <c r="BQ203" s="83" t="s">
        <v>56</v>
      </c>
    </row>
    <row r="204" spans="65:69" x14ac:dyDescent="0.25">
      <c r="BM204" s="84" t="s">
        <v>162</v>
      </c>
      <c r="BN204" s="83">
        <v>-16.11</v>
      </c>
      <c r="BO204" s="83">
        <v>6.1959999999999997</v>
      </c>
      <c r="BP204" s="83" t="s">
        <v>197</v>
      </c>
      <c r="BQ204" s="83" t="s">
        <v>56</v>
      </c>
    </row>
    <row r="205" spans="65:69" x14ac:dyDescent="0.25">
      <c r="BM205" s="84"/>
      <c r="BN205" s="83"/>
      <c r="BO205" s="83"/>
      <c r="BP205" s="83"/>
      <c r="BQ205" s="83"/>
    </row>
    <row r="206" spans="65:69" x14ac:dyDescent="0.25">
      <c r="BM206" s="84" t="s">
        <v>86</v>
      </c>
      <c r="BN206" s="83"/>
      <c r="BO206" s="83"/>
      <c r="BP206" s="83"/>
      <c r="BQ206" s="83"/>
    </row>
    <row r="207" spans="65:69" x14ac:dyDescent="0.25">
      <c r="BM207" s="84" t="s">
        <v>98</v>
      </c>
      <c r="BN207" s="83" t="s">
        <v>107</v>
      </c>
      <c r="BO207" s="83" t="s">
        <v>166</v>
      </c>
      <c r="BP207" s="83" t="s">
        <v>108</v>
      </c>
      <c r="BQ207" s="83" t="s">
        <v>109</v>
      </c>
    </row>
    <row r="208" spans="65:69" x14ac:dyDescent="0.25">
      <c r="BM208" s="84" t="s">
        <v>110</v>
      </c>
      <c r="BN208" s="83">
        <v>0</v>
      </c>
      <c r="BO208" s="83">
        <v>0</v>
      </c>
      <c r="BP208" s="83">
        <v>0</v>
      </c>
      <c r="BQ208" s="83" t="s">
        <v>111</v>
      </c>
    </row>
    <row r="209" spans="65:69" x14ac:dyDescent="0.25">
      <c r="BM209" s="84" t="s">
        <v>112</v>
      </c>
      <c r="BN209" s="83">
        <v>-4.63</v>
      </c>
      <c r="BO209" s="83">
        <v>-5.556</v>
      </c>
      <c r="BP209" s="83">
        <v>-0.92589999999999995</v>
      </c>
      <c r="BQ209" s="83" t="s">
        <v>198</v>
      </c>
    </row>
    <row r="210" spans="65:69" x14ac:dyDescent="0.25">
      <c r="BM210" s="84" t="s">
        <v>114</v>
      </c>
      <c r="BN210" s="83">
        <v>-2.589</v>
      </c>
      <c r="BO210" s="83">
        <v>-4.444</v>
      </c>
      <c r="BP210" s="83">
        <v>-1.855</v>
      </c>
      <c r="BQ210" s="83" t="s">
        <v>223</v>
      </c>
    </row>
    <row r="211" spans="65:69" x14ac:dyDescent="0.25">
      <c r="BM211" s="84" t="s">
        <v>116</v>
      </c>
      <c r="BN211" s="83">
        <v>-0.53569999999999995</v>
      </c>
      <c r="BO211" s="83">
        <v>-4.1669999999999998</v>
      </c>
      <c r="BP211" s="83">
        <v>-3.6309999999999998</v>
      </c>
      <c r="BQ211" s="83" t="s">
        <v>224</v>
      </c>
    </row>
    <row r="212" spans="65:69" x14ac:dyDescent="0.25">
      <c r="BM212" s="84" t="s">
        <v>118</v>
      </c>
      <c r="BN212" s="83">
        <v>1.429</v>
      </c>
      <c r="BO212" s="83">
        <v>-3.472</v>
      </c>
      <c r="BP212" s="83">
        <v>-4.9009999999999998</v>
      </c>
      <c r="BQ212" s="83" t="s">
        <v>225</v>
      </c>
    </row>
    <row r="213" spans="65:69" x14ac:dyDescent="0.25">
      <c r="BM213" s="84" t="s">
        <v>120</v>
      </c>
      <c r="BN213" s="83">
        <v>-1.25</v>
      </c>
      <c r="BO213" s="83">
        <v>-5.2779999999999996</v>
      </c>
      <c r="BP213" s="83">
        <v>-4.0279999999999996</v>
      </c>
      <c r="BQ213" s="83" t="s">
        <v>226</v>
      </c>
    </row>
    <row r="214" spans="65:69" x14ac:dyDescent="0.25">
      <c r="BM214" s="84" t="s">
        <v>122</v>
      </c>
      <c r="BN214" s="83">
        <v>0.80359999999999998</v>
      </c>
      <c r="BO214" s="83">
        <v>-8.1940000000000008</v>
      </c>
      <c r="BP214" s="83">
        <v>-8.9979999999999993</v>
      </c>
      <c r="BQ214" s="83" t="s">
        <v>227</v>
      </c>
    </row>
    <row r="215" spans="65:69" x14ac:dyDescent="0.25">
      <c r="BM215" s="84" t="s">
        <v>124</v>
      </c>
      <c r="BN215" s="83">
        <v>8.9289999999999994E-2</v>
      </c>
      <c r="BO215" s="83">
        <v>-6.6669999999999998</v>
      </c>
      <c r="BP215" s="83">
        <v>-6.7560000000000002</v>
      </c>
      <c r="BQ215" s="83" t="s">
        <v>228</v>
      </c>
    </row>
    <row r="216" spans="65:69" x14ac:dyDescent="0.25">
      <c r="BM216" s="84" t="s">
        <v>126</v>
      </c>
      <c r="BN216" s="83">
        <v>0.89290000000000003</v>
      </c>
      <c r="BO216" s="83">
        <v>-5.8330000000000002</v>
      </c>
      <c r="BP216" s="83">
        <v>-6.726</v>
      </c>
      <c r="BQ216" s="83" t="s">
        <v>229</v>
      </c>
    </row>
    <row r="217" spans="65:69" x14ac:dyDescent="0.25">
      <c r="BM217" s="84" t="s">
        <v>128</v>
      </c>
      <c r="BN217" s="83">
        <v>0.89290000000000003</v>
      </c>
      <c r="BO217" s="83">
        <v>-5.9720000000000004</v>
      </c>
      <c r="BP217" s="83">
        <v>-6.8650000000000002</v>
      </c>
      <c r="BQ217" s="83" t="s">
        <v>230</v>
      </c>
    </row>
    <row r="218" spans="65:69" x14ac:dyDescent="0.25">
      <c r="BM218" s="84" t="s">
        <v>130</v>
      </c>
      <c r="BN218" s="83">
        <v>0.17860000000000001</v>
      </c>
      <c r="BO218" s="83">
        <v>-7.3609999999999998</v>
      </c>
      <c r="BP218" s="83">
        <v>-7.54</v>
      </c>
      <c r="BQ218" s="83" t="s">
        <v>231</v>
      </c>
    </row>
    <row r="219" spans="65:69" x14ac:dyDescent="0.25">
      <c r="BM219" s="84" t="s">
        <v>132</v>
      </c>
      <c r="BN219" s="83">
        <v>0.80359999999999998</v>
      </c>
      <c r="BO219" s="83">
        <v>-7.3609999999999998</v>
      </c>
      <c r="BP219" s="83">
        <v>-8.1649999999999991</v>
      </c>
      <c r="BQ219" s="83" t="s">
        <v>232</v>
      </c>
    </row>
    <row r="220" spans="65:69" x14ac:dyDescent="0.25">
      <c r="BM220" s="84" t="s">
        <v>134</v>
      </c>
      <c r="BN220" s="83">
        <v>0.17860000000000001</v>
      </c>
      <c r="BO220" s="83">
        <v>-8.0559999999999992</v>
      </c>
      <c r="BP220" s="83">
        <v>-8.234</v>
      </c>
      <c r="BQ220" s="83" t="s">
        <v>233</v>
      </c>
    </row>
    <row r="221" spans="65:69" x14ac:dyDescent="0.25">
      <c r="BM221" s="84" t="s">
        <v>136</v>
      </c>
      <c r="BN221" s="83">
        <v>0.89290000000000003</v>
      </c>
      <c r="BO221" s="83">
        <v>-9.7219999999999995</v>
      </c>
      <c r="BP221" s="83">
        <v>-10.62</v>
      </c>
      <c r="BQ221" s="83" t="s">
        <v>234</v>
      </c>
    </row>
    <row r="222" spans="65:69" x14ac:dyDescent="0.25">
      <c r="BM222" s="84" t="s">
        <v>138</v>
      </c>
      <c r="BN222" s="83">
        <v>3.6150000000000002</v>
      </c>
      <c r="BO222" s="83">
        <v>-9.7200000000000006</v>
      </c>
      <c r="BP222" s="83">
        <v>-13.34</v>
      </c>
      <c r="BQ222" s="83" t="s">
        <v>235</v>
      </c>
    </row>
    <row r="223" spans="65:69" x14ac:dyDescent="0.25">
      <c r="BM223" s="84" t="s">
        <v>140</v>
      </c>
      <c r="BN223" s="83">
        <v>4.24</v>
      </c>
      <c r="BO223" s="83">
        <v>-11.25</v>
      </c>
      <c r="BP223" s="83">
        <v>-15.49</v>
      </c>
      <c r="BQ223" s="83" t="s">
        <v>236</v>
      </c>
    </row>
    <row r="224" spans="65:69" x14ac:dyDescent="0.25">
      <c r="BM224" s="84" t="s">
        <v>142</v>
      </c>
      <c r="BN224" s="83">
        <v>4.9539999999999997</v>
      </c>
      <c r="BO224" s="83">
        <v>-11.94</v>
      </c>
      <c r="BP224" s="83">
        <v>-16.899999999999999</v>
      </c>
      <c r="BQ224" s="83" t="s">
        <v>237</v>
      </c>
    </row>
    <row r="225" spans="65:69" x14ac:dyDescent="0.25">
      <c r="BM225" s="84" t="s">
        <v>144</v>
      </c>
      <c r="BN225" s="83">
        <v>4.9109999999999996</v>
      </c>
      <c r="BO225" s="83">
        <v>-11.25</v>
      </c>
      <c r="BP225" s="83">
        <v>-16.16</v>
      </c>
      <c r="BQ225" s="83" t="s">
        <v>238</v>
      </c>
    </row>
    <row r="226" spans="65:69" x14ac:dyDescent="0.25">
      <c r="BM226" s="84" t="s">
        <v>146</v>
      </c>
      <c r="BN226" s="83">
        <v>4.1959999999999997</v>
      </c>
      <c r="BO226" s="83">
        <v>-13.47</v>
      </c>
      <c r="BP226" s="83">
        <v>-17.670000000000002</v>
      </c>
      <c r="BQ226" s="83" t="s">
        <v>239</v>
      </c>
    </row>
    <row r="227" spans="65:69" x14ac:dyDescent="0.25">
      <c r="BM227" s="84" t="s">
        <v>148</v>
      </c>
      <c r="BN227" s="83">
        <v>1.518</v>
      </c>
      <c r="BO227" s="83">
        <v>-14.31</v>
      </c>
      <c r="BP227" s="83">
        <v>-15.82</v>
      </c>
      <c r="BQ227" s="83" t="s">
        <v>240</v>
      </c>
    </row>
    <row r="228" spans="65:69" x14ac:dyDescent="0.25">
      <c r="BM228" s="84" t="s">
        <v>150</v>
      </c>
      <c r="BN228" s="83">
        <v>3.4820000000000002</v>
      </c>
      <c r="BO228" s="83">
        <v>-13.61</v>
      </c>
      <c r="BP228" s="83">
        <v>-17.09</v>
      </c>
      <c r="BQ228" s="83" t="s">
        <v>241</v>
      </c>
    </row>
    <row r="229" spans="65:69" x14ac:dyDescent="0.25">
      <c r="BM229" s="84" t="s">
        <v>152</v>
      </c>
      <c r="BN229" s="83">
        <v>6.2930000000000001</v>
      </c>
      <c r="BO229" s="83">
        <v>-13.75</v>
      </c>
      <c r="BP229" s="83">
        <v>-20.04</v>
      </c>
      <c r="BQ229" s="83" t="s">
        <v>242</v>
      </c>
    </row>
    <row r="230" spans="65:69" x14ac:dyDescent="0.25">
      <c r="BM230" s="84" t="s">
        <v>154</v>
      </c>
      <c r="BN230" s="83">
        <v>6.2930000000000001</v>
      </c>
      <c r="BO230" s="83">
        <v>-15.97</v>
      </c>
      <c r="BP230" s="83">
        <v>-22.27</v>
      </c>
      <c r="BQ230" s="83" t="s">
        <v>243</v>
      </c>
    </row>
    <row r="231" spans="65:69" x14ac:dyDescent="0.25">
      <c r="BM231" s="84" t="s">
        <v>156</v>
      </c>
      <c r="BN231" s="83">
        <v>5.6680000000000001</v>
      </c>
      <c r="BO231" s="83">
        <v>-17.36</v>
      </c>
      <c r="BP231" s="83">
        <v>-23.03</v>
      </c>
      <c r="BQ231" s="83" t="s">
        <v>244</v>
      </c>
    </row>
    <row r="232" spans="65:69" x14ac:dyDescent="0.25">
      <c r="BM232" s="84" t="s">
        <v>158</v>
      </c>
      <c r="BN232" s="83">
        <v>3.5710000000000002</v>
      </c>
      <c r="BO232" s="83">
        <v>-18.190000000000001</v>
      </c>
      <c r="BP232" s="83">
        <v>-21.77</v>
      </c>
      <c r="BQ232" s="83" t="s">
        <v>245</v>
      </c>
    </row>
    <row r="233" spans="65:69" x14ac:dyDescent="0.25">
      <c r="BM233" s="84" t="s">
        <v>160</v>
      </c>
      <c r="BN233" s="83">
        <v>3.7040000000000002</v>
      </c>
      <c r="BO233" s="83">
        <v>-19.72</v>
      </c>
      <c r="BP233" s="83">
        <v>-23.43</v>
      </c>
      <c r="BQ233" s="83" t="s">
        <v>246</v>
      </c>
    </row>
    <row r="234" spans="65:69" x14ac:dyDescent="0.25">
      <c r="BM234" s="84" t="s">
        <v>162</v>
      </c>
      <c r="BN234" s="83">
        <v>2.3210000000000002</v>
      </c>
      <c r="BO234" s="83">
        <v>-20.420000000000002</v>
      </c>
      <c r="BP234" s="83">
        <v>-22.74</v>
      </c>
      <c r="BQ234" s="83" t="s">
        <v>247</v>
      </c>
    </row>
    <row r="235" spans="65:69" x14ac:dyDescent="0.25">
      <c r="BM235" s="84"/>
      <c r="BN235" s="83"/>
      <c r="BO235" s="83"/>
      <c r="BP235" s="83"/>
      <c r="BQ235" s="83"/>
    </row>
    <row r="236" spans="65:69" x14ac:dyDescent="0.25">
      <c r="BM236" s="84" t="s">
        <v>98</v>
      </c>
      <c r="BN236" s="83" t="s">
        <v>108</v>
      </c>
      <c r="BO236" s="83" t="s">
        <v>164</v>
      </c>
      <c r="BP236" s="83" t="s">
        <v>53</v>
      </c>
      <c r="BQ236" s="83" t="s">
        <v>76</v>
      </c>
    </row>
    <row r="237" spans="65:69" x14ac:dyDescent="0.25">
      <c r="BM237" s="84" t="s">
        <v>110</v>
      </c>
      <c r="BN237" s="83">
        <v>0</v>
      </c>
      <c r="BO237" s="83">
        <v>0</v>
      </c>
      <c r="BP237" s="83" t="s">
        <v>165</v>
      </c>
      <c r="BQ237" s="83" t="s">
        <v>80</v>
      </c>
    </row>
    <row r="238" spans="65:69" x14ac:dyDescent="0.25">
      <c r="BM238" s="84" t="s">
        <v>112</v>
      </c>
      <c r="BN238" s="83">
        <v>-0.92589999999999995</v>
      </c>
      <c r="BO238" s="83">
        <v>0.35610000000000003</v>
      </c>
      <c r="BP238" s="83" t="s">
        <v>165</v>
      </c>
      <c r="BQ238" s="83" t="s">
        <v>80</v>
      </c>
    </row>
    <row r="239" spans="65:69" x14ac:dyDescent="0.25">
      <c r="BM239" s="84" t="s">
        <v>114</v>
      </c>
      <c r="BN239" s="83">
        <v>-1.855</v>
      </c>
      <c r="BO239" s="83">
        <v>0.71350000000000002</v>
      </c>
      <c r="BP239" s="83" t="s">
        <v>165</v>
      </c>
      <c r="BQ239" s="83" t="s">
        <v>80</v>
      </c>
    </row>
    <row r="240" spans="65:69" x14ac:dyDescent="0.25">
      <c r="BM240" s="84" t="s">
        <v>116</v>
      </c>
      <c r="BN240" s="83">
        <v>-3.6309999999999998</v>
      </c>
      <c r="BO240" s="83">
        <v>1.3959999999999999</v>
      </c>
      <c r="BP240" s="83" t="s">
        <v>165</v>
      </c>
      <c r="BQ240" s="83" t="s">
        <v>80</v>
      </c>
    </row>
    <row r="241" spans="65:69" x14ac:dyDescent="0.25">
      <c r="BM241" s="84" t="s">
        <v>118</v>
      </c>
      <c r="BN241" s="83">
        <v>-4.9009999999999998</v>
      </c>
      <c r="BO241" s="83">
        <v>1.885</v>
      </c>
      <c r="BP241" s="83" t="s">
        <v>165</v>
      </c>
      <c r="BQ241" s="83" t="s">
        <v>80</v>
      </c>
    </row>
    <row r="242" spans="65:69" x14ac:dyDescent="0.25">
      <c r="BM242" s="84" t="s">
        <v>120</v>
      </c>
      <c r="BN242" s="83">
        <v>-4.0279999999999996</v>
      </c>
      <c r="BO242" s="83">
        <v>1.5489999999999999</v>
      </c>
      <c r="BP242" s="83" t="s">
        <v>165</v>
      </c>
      <c r="BQ242" s="83" t="s">
        <v>80</v>
      </c>
    </row>
    <row r="243" spans="65:69" x14ac:dyDescent="0.25">
      <c r="BM243" s="84" t="s">
        <v>122</v>
      </c>
      <c r="BN243" s="83">
        <v>-8.9979999999999993</v>
      </c>
      <c r="BO243" s="83">
        <v>3.46</v>
      </c>
      <c r="BP243" s="83" t="s">
        <v>195</v>
      </c>
      <c r="BQ243" s="83" t="s">
        <v>196</v>
      </c>
    </row>
    <row r="244" spans="65:69" x14ac:dyDescent="0.25">
      <c r="BM244" s="84" t="s">
        <v>124</v>
      </c>
      <c r="BN244" s="83">
        <v>-6.7560000000000002</v>
      </c>
      <c r="BO244" s="83">
        <v>2.5979999999999999</v>
      </c>
      <c r="BP244" s="83" t="s">
        <v>165</v>
      </c>
      <c r="BQ244" s="83" t="s">
        <v>80</v>
      </c>
    </row>
    <row r="245" spans="65:69" x14ac:dyDescent="0.25">
      <c r="BM245" s="84" t="s">
        <v>126</v>
      </c>
      <c r="BN245" s="83">
        <v>-6.726</v>
      </c>
      <c r="BO245" s="83">
        <v>2.5870000000000002</v>
      </c>
      <c r="BP245" s="83" t="s">
        <v>165</v>
      </c>
      <c r="BQ245" s="83" t="s">
        <v>80</v>
      </c>
    </row>
    <row r="246" spans="65:69" x14ac:dyDescent="0.25">
      <c r="BM246" s="84" t="s">
        <v>128</v>
      </c>
      <c r="BN246" s="83">
        <v>-6.8650000000000002</v>
      </c>
      <c r="BO246" s="83">
        <v>2.64</v>
      </c>
      <c r="BP246" s="83" t="s">
        <v>165</v>
      </c>
      <c r="BQ246" s="83" t="s">
        <v>80</v>
      </c>
    </row>
    <row r="247" spans="65:69" x14ac:dyDescent="0.25">
      <c r="BM247" s="84" t="s">
        <v>130</v>
      </c>
      <c r="BN247" s="83">
        <v>-7.54</v>
      </c>
      <c r="BO247" s="83">
        <v>2.9</v>
      </c>
      <c r="BP247" s="83" t="s">
        <v>165</v>
      </c>
      <c r="BQ247" s="83" t="s">
        <v>80</v>
      </c>
    </row>
    <row r="248" spans="65:69" x14ac:dyDescent="0.25">
      <c r="BM248" s="84" t="s">
        <v>132</v>
      </c>
      <c r="BN248" s="83">
        <v>-8.1649999999999991</v>
      </c>
      <c r="BO248" s="83">
        <v>3.14</v>
      </c>
      <c r="BP248" s="83" t="s">
        <v>195</v>
      </c>
      <c r="BQ248" s="83" t="s">
        <v>196</v>
      </c>
    </row>
    <row r="249" spans="65:69" x14ac:dyDescent="0.25">
      <c r="BM249" s="84" t="s">
        <v>134</v>
      </c>
      <c r="BN249" s="83">
        <v>-8.234</v>
      </c>
      <c r="BO249" s="83">
        <v>3.1669999999999998</v>
      </c>
      <c r="BP249" s="83" t="s">
        <v>195</v>
      </c>
      <c r="BQ249" s="83" t="s">
        <v>196</v>
      </c>
    </row>
    <row r="250" spans="65:69" x14ac:dyDescent="0.25">
      <c r="BM250" s="84" t="s">
        <v>136</v>
      </c>
      <c r="BN250" s="83">
        <v>-10.62</v>
      </c>
      <c r="BO250" s="83">
        <v>4.0819999999999999</v>
      </c>
      <c r="BP250" s="83" t="s">
        <v>193</v>
      </c>
      <c r="BQ250" s="83" t="s">
        <v>194</v>
      </c>
    </row>
    <row r="251" spans="65:69" x14ac:dyDescent="0.25">
      <c r="BM251" s="84" t="s">
        <v>138</v>
      </c>
      <c r="BN251" s="83">
        <v>-13.34</v>
      </c>
      <c r="BO251" s="83">
        <v>5.1280000000000001</v>
      </c>
      <c r="BP251" s="83" t="s">
        <v>197</v>
      </c>
      <c r="BQ251" s="83" t="s">
        <v>56</v>
      </c>
    </row>
    <row r="252" spans="65:69" x14ac:dyDescent="0.25">
      <c r="BM252" s="84" t="s">
        <v>140</v>
      </c>
      <c r="BN252" s="83">
        <v>-15.49</v>
      </c>
      <c r="BO252" s="83">
        <v>5.9569999999999999</v>
      </c>
      <c r="BP252" s="83" t="s">
        <v>197</v>
      </c>
      <c r="BQ252" s="83" t="s">
        <v>56</v>
      </c>
    </row>
    <row r="253" spans="65:69" x14ac:dyDescent="0.25">
      <c r="BM253" s="84" t="s">
        <v>142</v>
      </c>
      <c r="BN253" s="83">
        <v>-16.899999999999999</v>
      </c>
      <c r="BO253" s="83">
        <v>6.4989999999999997</v>
      </c>
      <c r="BP253" s="83" t="s">
        <v>197</v>
      </c>
      <c r="BQ253" s="83" t="s">
        <v>56</v>
      </c>
    </row>
    <row r="254" spans="65:69" x14ac:dyDescent="0.25">
      <c r="BM254" s="84" t="s">
        <v>144</v>
      </c>
      <c r="BN254" s="83">
        <v>-16.16</v>
      </c>
      <c r="BO254" s="83">
        <v>6.2149999999999999</v>
      </c>
      <c r="BP254" s="83" t="s">
        <v>197</v>
      </c>
      <c r="BQ254" s="83" t="s">
        <v>56</v>
      </c>
    </row>
    <row r="255" spans="65:69" x14ac:dyDescent="0.25">
      <c r="BM255" s="84" t="s">
        <v>146</v>
      </c>
      <c r="BN255" s="83">
        <v>-17.670000000000002</v>
      </c>
      <c r="BO255" s="83">
        <v>6.7949999999999999</v>
      </c>
      <c r="BP255" s="83" t="s">
        <v>197</v>
      </c>
      <c r="BQ255" s="83" t="s">
        <v>56</v>
      </c>
    </row>
    <row r="256" spans="65:69" x14ac:dyDescent="0.25">
      <c r="BM256" s="84" t="s">
        <v>148</v>
      </c>
      <c r="BN256" s="83">
        <v>-15.82</v>
      </c>
      <c r="BO256" s="83">
        <v>6.085</v>
      </c>
      <c r="BP256" s="83" t="s">
        <v>197</v>
      </c>
      <c r="BQ256" s="83" t="s">
        <v>56</v>
      </c>
    </row>
    <row r="257" spans="65:69" x14ac:dyDescent="0.25">
      <c r="BM257" s="84" t="s">
        <v>150</v>
      </c>
      <c r="BN257" s="83">
        <v>-17.09</v>
      </c>
      <c r="BO257" s="83">
        <v>6.5739999999999998</v>
      </c>
      <c r="BP257" s="83" t="s">
        <v>197</v>
      </c>
      <c r="BQ257" s="83" t="s">
        <v>56</v>
      </c>
    </row>
    <row r="258" spans="65:69" x14ac:dyDescent="0.25">
      <c r="BM258" s="84" t="s">
        <v>152</v>
      </c>
      <c r="BN258" s="83">
        <v>-20.04</v>
      </c>
      <c r="BO258" s="83">
        <v>7.7080000000000002</v>
      </c>
      <c r="BP258" s="83" t="s">
        <v>197</v>
      </c>
      <c r="BQ258" s="83" t="s">
        <v>56</v>
      </c>
    </row>
    <row r="259" spans="65:69" x14ac:dyDescent="0.25">
      <c r="BM259" s="84" t="s">
        <v>154</v>
      </c>
      <c r="BN259" s="83">
        <v>-22.27</v>
      </c>
      <c r="BO259" s="83">
        <v>8.5630000000000006</v>
      </c>
      <c r="BP259" s="83" t="s">
        <v>197</v>
      </c>
      <c r="BQ259" s="83" t="s">
        <v>56</v>
      </c>
    </row>
    <row r="260" spans="65:69" x14ac:dyDescent="0.25">
      <c r="BM260" s="84" t="s">
        <v>156</v>
      </c>
      <c r="BN260" s="83">
        <v>-23.03</v>
      </c>
      <c r="BO260" s="83">
        <v>8.8569999999999993</v>
      </c>
      <c r="BP260" s="83" t="s">
        <v>197</v>
      </c>
      <c r="BQ260" s="83" t="s">
        <v>56</v>
      </c>
    </row>
    <row r="261" spans="65:69" x14ac:dyDescent="0.25">
      <c r="BM261" s="84" t="s">
        <v>158</v>
      </c>
      <c r="BN261" s="83">
        <v>-21.77</v>
      </c>
      <c r="BO261" s="83">
        <v>8.3710000000000004</v>
      </c>
      <c r="BP261" s="83" t="s">
        <v>197</v>
      </c>
      <c r="BQ261" s="83" t="s">
        <v>56</v>
      </c>
    </row>
    <row r="262" spans="65:69" x14ac:dyDescent="0.25">
      <c r="BM262" s="84" t="s">
        <v>160</v>
      </c>
      <c r="BN262" s="83">
        <v>-23.43</v>
      </c>
      <c r="BO262" s="83">
        <v>9.0090000000000003</v>
      </c>
      <c r="BP262" s="83" t="s">
        <v>197</v>
      </c>
      <c r="BQ262" s="83" t="s">
        <v>56</v>
      </c>
    </row>
    <row r="263" spans="65:69" x14ac:dyDescent="0.25">
      <c r="BM263" s="84" t="s">
        <v>162</v>
      </c>
      <c r="BN263" s="83">
        <v>-22.74</v>
      </c>
      <c r="BO263" s="83">
        <v>8.7449999999999992</v>
      </c>
      <c r="BP263" s="83" t="s">
        <v>197</v>
      </c>
      <c r="BQ263" s="83" t="s">
        <v>56</v>
      </c>
    </row>
    <row r="264" spans="65:69" x14ac:dyDescent="0.25">
      <c r="BM264" s="84"/>
      <c r="BN264" s="83"/>
      <c r="BO264" s="83"/>
      <c r="BP264" s="83"/>
      <c r="BQ264" s="83"/>
    </row>
    <row r="265" spans="65:69" x14ac:dyDescent="0.25">
      <c r="BM265" s="84" t="s">
        <v>88</v>
      </c>
      <c r="BN265" s="83"/>
      <c r="BO265" s="83"/>
      <c r="BP265" s="83"/>
      <c r="BQ265" s="83"/>
    </row>
    <row r="266" spans="65:69" x14ac:dyDescent="0.25">
      <c r="BM266" s="84" t="s">
        <v>98</v>
      </c>
      <c r="BN266" s="83" t="s">
        <v>107</v>
      </c>
      <c r="BO266" s="83" t="s">
        <v>37</v>
      </c>
      <c r="BP266" s="83" t="s">
        <v>108</v>
      </c>
      <c r="BQ266" s="83" t="s">
        <v>109</v>
      </c>
    </row>
    <row r="267" spans="65:69" x14ac:dyDescent="0.25">
      <c r="BM267" s="84" t="s">
        <v>110</v>
      </c>
      <c r="BN267" s="83">
        <v>0</v>
      </c>
      <c r="BO267" s="83">
        <v>0</v>
      </c>
      <c r="BP267" s="83">
        <v>0</v>
      </c>
      <c r="BQ267" s="83" t="s">
        <v>111</v>
      </c>
    </row>
    <row r="268" spans="65:69" x14ac:dyDescent="0.25">
      <c r="BM268" s="84" t="s">
        <v>112</v>
      </c>
      <c r="BN268" s="83">
        <v>-4.63</v>
      </c>
      <c r="BO268" s="83">
        <v>-0.92589999999999995</v>
      </c>
      <c r="BP268" s="83">
        <v>3.7040000000000002</v>
      </c>
      <c r="BQ268" s="83" t="s">
        <v>248</v>
      </c>
    </row>
    <row r="269" spans="65:69" x14ac:dyDescent="0.25">
      <c r="BM269" s="84" t="s">
        <v>114</v>
      </c>
      <c r="BN269" s="83">
        <v>-2.589</v>
      </c>
      <c r="BO269" s="83">
        <v>-0.71430000000000005</v>
      </c>
      <c r="BP269" s="83">
        <v>1.875</v>
      </c>
      <c r="BQ269" s="83" t="s">
        <v>249</v>
      </c>
    </row>
    <row r="270" spans="65:69" x14ac:dyDescent="0.25">
      <c r="BM270" s="84" t="s">
        <v>116</v>
      </c>
      <c r="BN270" s="83">
        <v>-0.53569999999999995</v>
      </c>
      <c r="BO270" s="83">
        <v>-0.73529999999999995</v>
      </c>
      <c r="BP270" s="83">
        <v>-0.1996</v>
      </c>
      <c r="BQ270" s="83" t="s">
        <v>250</v>
      </c>
    </row>
    <row r="271" spans="65:69" x14ac:dyDescent="0.25">
      <c r="BM271" s="84" t="s">
        <v>118</v>
      </c>
      <c r="BN271" s="83">
        <v>1.429</v>
      </c>
      <c r="BO271" s="83">
        <v>-2.92</v>
      </c>
      <c r="BP271" s="83">
        <v>-4.3490000000000002</v>
      </c>
      <c r="BQ271" s="83" t="s">
        <v>251</v>
      </c>
    </row>
    <row r="272" spans="65:69" x14ac:dyDescent="0.25">
      <c r="BM272" s="84" t="s">
        <v>120</v>
      </c>
      <c r="BN272" s="83">
        <v>-1.25</v>
      </c>
      <c r="BO272" s="83">
        <v>-2.899</v>
      </c>
      <c r="BP272" s="83">
        <v>-1.649</v>
      </c>
      <c r="BQ272" s="83" t="s">
        <v>252</v>
      </c>
    </row>
    <row r="273" spans="65:69" x14ac:dyDescent="0.25">
      <c r="BM273" s="84" t="s">
        <v>122</v>
      </c>
      <c r="BN273" s="83">
        <v>0.80359999999999998</v>
      </c>
      <c r="BO273" s="83">
        <v>-5.798</v>
      </c>
      <c r="BP273" s="83">
        <v>-6.6020000000000003</v>
      </c>
      <c r="BQ273" s="83" t="s">
        <v>253</v>
      </c>
    </row>
    <row r="274" spans="65:69" x14ac:dyDescent="0.25">
      <c r="BM274" s="84" t="s">
        <v>124</v>
      </c>
      <c r="BN274" s="83">
        <v>8.9289999999999994E-2</v>
      </c>
      <c r="BO274" s="83">
        <v>-5.798</v>
      </c>
      <c r="BP274" s="83">
        <v>-5.8879999999999999</v>
      </c>
      <c r="BQ274" s="83" t="s">
        <v>254</v>
      </c>
    </row>
    <row r="275" spans="65:69" x14ac:dyDescent="0.25">
      <c r="BM275" s="84" t="s">
        <v>126</v>
      </c>
      <c r="BN275" s="83">
        <v>0.89290000000000003</v>
      </c>
      <c r="BO275" s="83">
        <v>-6.5339999999999998</v>
      </c>
      <c r="BP275" s="83">
        <v>-7.4260000000000002</v>
      </c>
      <c r="BQ275" s="83" t="s">
        <v>255</v>
      </c>
    </row>
    <row r="276" spans="65:69" x14ac:dyDescent="0.25">
      <c r="BM276" s="84" t="s">
        <v>128</v>
      </c>
      <c r="BN276" s="83">
        <v>0.89290000000000003</v>
      </c>
      <c r="BO276" s="83">
        <v>-6.5549999999999997</v>
      </c>
      <c r="BP276" s="83">
        <v>-7.4470000000000001</v>
      </c>
      <c r="BQ276" s="83" t="s">
        <v>256</v>
      </c>
    </row>
    <row r="277" spans="65:69" x14ac:dyDescent="0.25">
      <c r="BM277" s="84" t="s">
        <v>130</v>
      </c>
      <c r="BN277" s="83">
        <v>0.17860000000000001</v>
      </c>
      <c r="BO277" s="83">
        <v>-7.29</v>
      </c>
      <c r="BP277" s="83">
        <v>-7.468</v>
      </c>
      <c r="BQ277" s="83" t="s">
        <v>257</v>
      </c>
    </row>
    <row r="278" spans="65:69" x14ac:dyDescent="0.25">
      <c r="BM278" s="84" t="s">
        <v>132</v>
      </c>
      <c r="BN278" s="83">
        <v>0.80359999999999998</v>
      </c>
      <c r="BO278" s="83">
        <v>-7.9619999999999997</v>
      </c>
      <c r="BP278" s="83">
        <v>-8.766</v>
      </c>
      <c r="BQ278" s="83" t="s">
        <v>258</v>
      </c>
    </row>
    <row r="279" spans="65:69" x14ac:dyDescent="0.25">
      <c r="BM279" s="84" t="s">
        <v>134</v>
      </c>
      <c r="BN279" s="83">
        <v>0.17860000000000001</v>
      </c>
      <c r="BO279" s="83">
        <v>-7.3109999999999999</v>
      </c>
      <c r="BP279" s="83">
        <v>-7.4889999999999999</v>
      </c>
      <c r="BQ279" s="83" t="s">
        <v>259</v>
      </c>
    </row>
    <row r="280" spans="65:69" x14ac:dyDescent="0.25">
      <c r="BM280" s="84" t="s">
        <v>136</v>
      </c>
      <c r="BN280" s="83">
        <v>0.89290000000000003</v>
      </c>
      <c r="BO280" s="83">
        <v>-8.7609999999999992</v>
      </c>
      <c r="BP280" s="83">
        <v>-9.6530000000000005</v>
      </c>
      <c r="BQ280" s="83" t="s">
        <v>260</v>
      </c>
    </row>
    <row r="281" spans="65:69" x14ac:dyDescent="0.25">
      <c r="BM281" s="84" t="s">
        <v>138</v>
      </c>
      <c r="BN281" s="83">
        <v>3.6150000000000002</v>
      </c>
      <c r="BO281" s="83">
        <v>-8.7609999999999992</v>
      </c>
      <c r="BP281" s="83">
        <v>-12.38</v>
      </c>
      <c r="BQ281" s="83" t="s">
        <v>261</v>
      </c>
    </row>
    <row r="282" spans="65:69" x14ac:dyDescent="0.25">
      <c r="BM282" s="84" t="s">
        <v>140</v>
      </c>
      <c r="BN282" s="83">
        <v>4.24</v>
      </c>
      <c r="BO282" s="83">
        <v>-8.7609999999999992</v>
      </c>
      <c r="BP282" s="83">
        <v>-13</v>
      </c>
      <c r="BQ282" s="83" t="s">
        <v>262</v>
      </c>
    </row>
    <row r="283" spans="65:69" x14ac:dyDescent="0.25">
      <c r="BM283" s="84" t="s">
        <v>142</v>
      </c>
      <c r="BN283" s="83">
        <v>4.9539999999999997</v>
      </c>
      <c r="BO283" s="83">
        <v>-8.0039999999999996</v>
      </c>
      <c r="BP283" s="83">
        <v>-12.96</v>
      </c>
      <c r="BQ283" s="83" t="s">
        <v>263</v>
      </c>
    </row>
    <row r="284" spans="65:69" x14ac:dyDescent="0.25">
      <c r="BM284" s="84" t="s">
        <v>144</v>
      </c>
      <c r="BN284" s="83">
        <v>4.9109999999999996</v>
      </c>
      <c r="BO284" s="83">
        <v>-7.29</v>
      </c>
      <c r="BP284" s="83">
        <v>-12.2</v>
      </c>
      <c r="BQ284" s="83" t="s">
        <v>264</v>
      </c>
    </row>
    <row r="285" spans="65:69" x14ac:dyDescent="0.25">
      <c r="BM285" s="84" t="s">
        <v>146</v>
      </c>
      <c r="BN285" s="83">
        <v>4.1959999999999997</v>
      </c>
      <c r="BO285" s="83">
        <v>-8.7609999999999992</v>
      </c>
      <c r="BP285" s="83">
        <v>-12.96</v>
      </c>
      <c r="BQ285" s="83" t="s">
        <v>265</v>
      </c>
    </row>
    <row r="286" spans="65:69" x14ac:dyDescent="0.25">
      <c r="BM286" s="84" t="s">
        <v>148</v>
      </c>
      <c r="BN286" s="83">
        <v>1.518</v>
      </c>
      <c r="BO286" s="83">
        <v>-6.5759999999999996</v>
      </c>
      <c r="BP286" s="83">
        <v>-8.093</v>
      </c>
      <c r="BQ286" s="83" t="s">
        <v>266</v>
      </c>
    </row>
    <row r="287" spans="65:69" x14ac:dyDescent="0.25">
      <c r="BM287" s="84" t="s">
        <v>150</v>
      </c>
      <c r="BN287" s="83">
        <v>3.4820000000000002</v>
      </c>
      <c r="BO287" s="83">
        <v>-6.5549999999999997</v>
      </c>
      <c r="BP287" s="83">
        <v>-10.039999999999999</v>
      </c>
      <c r="BQ287" s="83" t="s">
        <v>267</v>
      </c>
    </row>
    <row r="288" spans="65:69" x14ac:dyDescent="0.25">
      <c r="BM288" s="84" t="s">
        <v>152</v>
      </c>
      <c r="BN288" s="83">
        <v>6.2930000000000001</v>
      </c>
      <c r="BO288" s="83">
        <v>-5.798</v>
      </c>
      <c r="BP288" s="83">
        <v>-12.09</v>
      </c>
      <c r="BQ288" s="83" t="s">
        <v>268</v>
      </c>
    </row>
    <row r="289" spans="65:69" x14ac:dyDescent="0.25">
      <c r="BM289" s="84" t="s">
        <v>154</v>
      </c>
      <c r="BN289" s="83">
        <v>6.2930000000000001</v>
      </c>
      <c r="BO289" s="83">
        <v>-6.5339999999999998</v>
      </c>
      <c r="BP289" s="83">
        <v>-12.83</v>
      </c>
      <c r="BQ289" s="83" t="s">
        <v>269</v>
      </c>
    </row>
    <row r="290" spans="65:69" x14ac:dyDescent="0.25">
      <c r="BM290" s="84" t="s">
        <v>156</v>
      </c>
      <c r="BN290" s="83">
        <v>5.6680000000000001</v>
      </c>
      <c r="BO290" s="83">
        <v>-7.2690000000000001</v>
      </c>
      <c r="BP290" s="83">
        <v>-12.94</v>
      </c>
      <c r="BQ290" s="83" t="s">
        <v>270</v>
      </c>
    </row>
    <row r="291" spans="65:69" x14ac:dyDescent="0.25">
      <c r="BM291" s="84" t="s">
        <v>158</v>
      </c>
      <c r="BN291" s="83">
        <v>3.5710000000000002</v>
      </c>
      <c r="BO291" s="83">
        <v>-6.5339999999999998</v>
      </c>
      <c r="BP291" s="83">
        <v>-10.11</v>
      </c>
      <c r="BQ291" s="83" t="s">
        <v>271</v>
      </c>
    </row>
    <row r="292" spans="65:69" x14ac:dyDescent="0.25">
      <c r="BM292" s="84" t="s">
        <v>160</v>
      </c>
      <c r="BN292" s="83">
        <v>3.7040000000000002</v>
      </c>
      <c r="BO292" s="83">
        <v>-7.9829999999999997</v>
      </c>
      <c r="BP292" s="83">
        <v>-11.69</v>
      </c>
      <c r="BQ292" s="83" t="s">
        <v>272</v>
      </c>
    </row>
    <row r="293" spans="65:69" x14ac:dyDescent="0.25">
      <c r="BM293" s="84" t="s">
        <v>162</v>
      </c>
      <c r="BN293" s="83">
        <v>2.3210000000000002</v>
      </c>
      <c r="BO293" s="83">
        <v>-8.6969999999999992</v>
      </c>
      <c r="BP293" s="83">
        <v>-11.02</v>
      </c>
      <c r="BQ293" s="83" t="s">
        <v>273</v>
      </c>
    </row>
    <row r="294" spans="65:69" x14ac:dyDescent="0.25">
      <c r="BM294" s="84"/>
      <c r="BN294" s="83"/>
      <c r="BO294" s="83"/>
      <c r="BP294" s="83"/>
      <c r="BQ294" s="83"/>
    </row>
    <row r="295" spans="65:69" x14ac:dyDescent="0.25">
      <c r="BM295" s="84" t="s">
        <v>98</v>
      </c>
      <c r="BN295" s="83" t="s">
        <v>108</v>
      </c>
      <c r="BO295" s="83" t="s">
        <v>164</v>
      </c>
      <c r="BP295" s="83" t="s">
        <v>53</v>
      </c>
      <c r="BQ295" s="83" t="s">
        <v>76</v>
      </c>
    </row>
    <row r="296" spans="65:69" x14ac:dyDescent="0.25">
      <c r="BM296" s="84" t="s">
        <v>110</v>
      </c>
      <c r="BN296" s="83">
        <v>0</v>
      </c>
      <c r="BO296" s="83">
        <v>0</v>
      </c>
      <c r="BP296" s="83" t="s">
        <v>165</v>
      </c>
      <c r="BQ296" s="83" t="s">
        <v>80</v>
      </c>
    </row>
    <row r="297" spans="65:69" x14ac:dyDescent="0.25">
      <c r="BM297" s="84" t="s">
        <v>112</v>
      </c>
      <c r="BN297" s="83">
        <v>3.7040000000000002</v>
      </c>
      <c r="BO297" s="83">
        <v>1.4239999999999999</v>
      </c>
      <c r="BP297" s="83" t="s">
        <v>165</v>
      </c>
      <c r="BQ297" s="83" t="s">
        <v>80</v>
      </c>
    </row>
    <row r="298" spans="65:69" x14ac:dyDescent="0.25">
      <c r="BM298" s="84" t="s">
        <v>114</v>
      </c>
      <c r="BN298" s="83">
        <v>1.875</v>
      </c>
      <c r="BO298" s="83">
        <v>0.72109999999999996</v>
      </c>
      <c r="BP298" s="83" t="s">
        <v>165</v>
      </c>
      <c r="BQ298" s="83" t="s">
        <v>80</v>
      </c>
    </row>
    <row r="299" spans="65:69" x14ac:dyDescent="0.25">
      <c r="BM299" s="84" t="s">
        <v>116</v>
      </c>
      <c r="BN299" s="83">
        <v>-0.1996</v>
      </c>
      <c r="BO299" s="83">
        <v>7.6749999999999999E-2</v>
      </c>
      <c r="BP299" s="83" t="s">
        <v>165</v>
      </c>
      <c r="BQ299" s="83" t="s">
        <v>80</v>
      </c>
    </row>
    <row r="300" spans="65:69" x14ac:dyDescent="0.25">
      <c r="BM300" s="84" t="s">
        <v>118</v>
      </c>
      <c r="BN300" s="83">
        <v>-4.3490000000000002</v>
      </c>
      <c r="BO300" s="83">
        <v>1.6719999999999999</v>
      </c>
      <c r="BP300" s="83" t="s">
        <v>165</v>
      </c>
      <c r="BQ300" s="83" t="s">
        <v>80</v>
      </c>
    </row>
    <row r="301" spans="65:69" x14ac:dyDescent="0.25">
      <c r="BM301" s="84" t="s">
        <v>120</v>
      </c>
      <c r="BN301" s="83">
        <v>-1.649</v>
      </c>
      <c r="BO301" s="83">
        <v>0.63419999999999999</v>
      </c>
      <c r="BP301" s="83" t="s">
        <v>165</v>
      </c>
      <c r="BQ301" s="83" t="s">
        <v>80</v>
      </c>
    </row>
    <row r="302" spans="65:69" x14ac:dyDescent="0.25">
      <c r="BM302" s="84" t="s">
        <v>122</v>
      </c>
      <c r="BN302" s="83">
        <v>-6.6020000000000003</v>
      </c>
      <c r="BO302" s="83">
        <v>2.5390000000000001</v>
      </c>
      <c r="BP302" s="83" t="s">
        <v>165</v>
      </c>
      <c r="BQ302" s="83" t="s">
        <v>80</v>
      </c>
    </row>
    <row r="303" spans="65:69" x14ac:dyDescent="0.25">
      <c r="BM303" s="84" t="s">
        <v>124</v>
      </c>
      <c r="BN303" s="83">
        <v>-5.8879999999999999</v>
      </c>
      <c r="BO303" s="83">
        <v>2.2639999999999998</v>
      </c>
      <c r="BP303" s="83" t="s">
        <v>165</v>
      </c>
      <c r="BQ303" s="83" t="s">
        <v>80</v>
      </c>
    </row>
    <row r="304" spans="65:69" x14ac:dyDescent="0.25">
      <c r="BM304" s="84" t="s">
        <v>126</v>
      </c>
      <c r="BN304" s="83">
        <v>-7.4260000000000002</v>
      </c>
      <c r="BO304" s="83">
        <v>2.8559999999999999</v>
      </c>
      <c r="BP304" s="83" t="s">
        <v>165</v>
      </c>
      <c r="BQ304" s="83" t="s">
        <v>80</v>
      </c>
    </row>
    <row r="305" spans="65:69" x14ac:dyDescent="0.25">
      <c r="BM305" s="84" t="s">
        <v>128</v>
      </c>
      <c r="BN305" s="83">
        <v>-7.4470000000000001</v>
      </c>
      <c r="BO305" s="83">
        <v>2.8639999999999999</v>
      </c>
      <c r="BP305" s="83" t="s">
        <v>165</v>
      </c>
      <c r="BQ305" s="83" t="s">
        <v>80</v>
      </c>
    </row>
    <row r="306" spans="65:69" x14ac:dyDescent="0.25">
      <c r="BM306" s="84" t="s">
        <v>130</v>
      </c>
      <c r="BN306" s="83">
        <v>-7.468</v>
      </c>
      <c r="BO306" s="83">
        <v>2.8719999999999999</v>
      </c>
      <c r="BP306" s="83" t="s">
        <v>165</v>
      </c>
      <c r="BQ306" s="83" t="s">
        <v>80</v>
      </c>
    </row>
    <row r="307" spans="65:69" x14ac:dyDescent="0.25">
      <c r="BM307" s="84" t="s">
        <v>132</v>
      </c>
      <c r="BN307" s="83">
        <v>-8.766</v>
      </c>
      <c r="BO307" s="83">
        <v>3.371</v>
      </c>
      <c r="BP307" s="83" t="s">
        <v>195</v>
      </c>
      <c r="BQ307" s="83" t="s">
        <v>196</v>
      </c>
    </row>
    <row r="308" spans="65:69" x14ac:dyDescent="0.25">
      <c r="BM308" s="84" t="s">
        <v>134</v>
      </c>
      <c r="BN308" s="83">
        <v>-7.4889999999999999</v>
      </c>
      <c r="BO308" s="83">
        <v>2.88</v>
      </c>
      <c r="BP308" s="83" t="s">
        <v>165</v>
      </c>
      <c r="BQ308" s="83" t="s">
        <v>80</v>
      </c>
    </row>
    <row r="309" spans="65:69" x14ac:dyDescent="0.25">
      <c r="BM309" s="84" t="s">
        <v>136</v>
      </c>
      <c r="BN309" s="83">
        <v>-9.6530000000000005</v>
      </c>
      <c r="BO309" s="83">
        <v>3.7120000000000002</v>
      </c>
      <c r="BP309" s="83" t="s">
        <v>193</v>
      </c>
      <c r="BQ309" s="83" t="s">
        <v>194</v>
      </c>
    </row>
    <row r="310" spans="65:69" x14ac:dyDescent="0.25">
      <c r="BM310" s="84" t="s">
        <v>138</v>
      </c>
      <c r="BN310" s="83">
        <v>-12.38</v>
      </c>
      <c r="BO310" s="83">
        <v>4.76</v>
      </c>
      <c r="BP310" s="83" t="s">
        <v>197</v>
      </c>
      <c r="BQ310" s="83" t="s">
        <v>56</v>
      </c>
    </row>
    <row r="311" spans="65:69" x14ac:dyDescent="0.25">
      <c r="BM311" s="84" t="s">
        <v>140</v>
      </c>
      <c r="BN311" s="83">
        <v>-13</v>
      </c>
      <c r="BO311" s="83">
        <v>5</v>
      </c>
      <c r="BP311" s="83" t="s">
        <v>197</v>
      </c>
      <c r="BQ311" s="83" t="s">
        <v>56</v>
      </c>
    </row>
    <row r="312" spans="65:69" x14ac:dyDescent="0.25">
      <c r="BM312" s="84" t="s">
        <v>142</v>
      </c>
      <c r="BN312" s="83">
        <v>-12.96</v>
      </c>
      <c r="BO312" s="83">
        <v>4.9829999999999997</v>
      </c>
      <c r="BP312" s="83" t="s">
        <v>197</v>
      </c>
      <c r="BQ312" s="83" t="s">
        <v>56</v>
      </c>
    </row>
    <row r="313" spans="65:69" x14ac:dyDescent="0.25">
      <c r="BM313" s="84" t="s">
        <v>144</v>
      </c>
      <c r="BN313" s="83">
        <v>-12.2</v>
      </c>
      <c r="BO313" s="83">
        <v>4.6920000000000002</v>
      </c>
      <c r="BP313" s="83" t="s">
        <v>197</v>
      </c>
      <c r="BQ313" s="83" t="s">
        <v>56</v>
      </c>
    </row>
    <row r="314" spans="65:69" x14ac:dyDescent="0.25">
      <c r="BM314" s="84" t="s">
        <v>146</v>
      </c>
      <c r="BN314" s="83">
        <v>-12.96</v>
      </c>
      <c r="BO314" s="83">
        <v>4.9829999999999997</v>
      </c>
      <c r="BP314" s="83" t="s">
        <v>197</v>
      </c>
      <c r="BQ314" s="83" t="s">
        <v>56</v>
      </c>
    </row>
    <row r="315" spans="65:69" x14ac:dyDescent="0.25">
      <c r="BM315" s="84" t="s">
        <v>148</v>
      </c>
      <c r="BN315" s="83">
        <v>-8.093</v>
      </c>
      <c r="BO315" s="83">
        <v>3.113</v>
      </c>
      <c r="BP315" s="83" t="s">
        <v>165</v>
      </c>
      <c r="BQ315" s="83" t="s">
        <v>80</v>
      </c>
    </row>
    <row r="316" spans="65:69" x14ac:dyDescent="0.25">
      <c r="BM316" s="84" t="s">
        <v>150</v>
      </c>
      <c r="BN316" s="83">
        <v>-10.039999999999999</v>
      </c>
      <c r="BO316" s="83">
        <v>3.86</v>
      </c>
      <c r="BP316" s="83" t="s">
        <v>193</v>
      </c>
      <c r="BQ316" s="83" t="s">
        <v>194</v>
      </c>
    </row>
    <row r="317" spans="65:69" x14ac:dyDescent="0.25">
      <c r="BM317" s="84" t="s">
        <v>152</v>
      </c>
      <c r="BN317" s="83">
        <v>-12.09</v>
      </c>
      <c r="BO317" s="83">
        <v>4.6500000000000004</v>
      </c>
      <c r="BP317" s="83" t="s">
        <v>197</v>
      </c>
      <c r="BQ317" s="83" t="s">
        <v>56</v>
      </c>
    </row>
    <row r="318" spans="65:69" x14ac:dyDescent="0.25">
      <c r="BM318" s="84" t="s">
        <v>154</v>
      </c>
      <c r="BN318" s="83">
        <v>-12.83</v>
      </c>
      <c r="BO318" s="83">
        <v>4.9329999999999998</v>
      </c>
      <c r="BP318" s="83" t="s">
        <v>197</v>
      </c>
      <c r="BQ318" s="83" t="s">
        <v>56</v>
      </c>
    </row>
    <row r="319" spans="65:69" x14ac:dyDescent="0.25">
      <c r="BM319" s="84" t="s">
        <v>156</v>
      </c>
      <c r="BN319" s="83">
        <v>-12.94</v>
      </c>
      <c r="BO319" s="83">
        <v>4.9749999999999996</v>
      </c>
      <c r="BP319" s="83" t="s">
        <v>197</v>
      </c>
      <c r="BQ319" s="83" t="s">
        <v>56</v>
      </c>
    </row>
    <row r="320" spans="65:69" x14ac:dyDescent="0.25">
      <c r="BM320" s="84" t="s">
        <v>158</v>
      </c>
      <c r="BN320" s="83">
        <v>-10.11</v>
      </c>
      <c r="BO320" s="83">
        <v>3.8860000000000001</v>
      </c>
      <c r="BP320" s="83" t="s">
        <v>193</v>
      </c>
      <c r="BQ320" s="83" t="s">
        <v>194</v>
      </c>
    </row>
    <row r="321" spans="65:69" x14ac:dyDescent="0.25">
      <c r="BM321" s="84" t="s">
        <v>160</v>
      </c>
      <c r="BN321" s="83">
        <v>-11.69</v>
      </c>
      <c r="BO321" s="83">
        <v>4.4950000000000001</v>
      </c>
      <c r="BP321" s="83" t="s">
        <v>197</v>
      </c>
      <c r="BQ321" s="83" t="s">
        <v>56</v>
      </c>
    </row>
    <row r="322" spans="65:69" x14ac:dyDescent="0.25">
      <c r="BM322" s="84" t="s">
        <v>162</v>
      </c>
      <c r="BN322" s="83">
        <v>-11.02</v>
      </c>
      <c r="BO322" s="83">
        <v>4.2380000000000004</v>
      </c>
      <c r="BP322" s="83" t="s">
        <v>197</v>
      </c>
      <c r="BQ322" s="83" t="s">
        <v>56</v>
      </c>
    </row>
    <row r="323" spans="65:69" x14ac:dyDescent="0.25">
      <c r="BM323" s="84"/>
      <c r="BN323" s="83"/>
      <c r="BO323" s="83"/>
      <c r="BP323" s="83"/>
      <c r="BQ323" s="83"/>
    </row>
    <row r="324" spans="65:69" x14ac:dyDescent="0.25">
      <c r="BM324" s="84" t="s">
        <v>90</v>
      </c>
      <c r="BN324" s="83"/>
      <c r="BO324" s="83"/>
      <c r="BP324" s="83"/>
      <c r="BQ324" s="83"/>
    </row>
    <row r="325" spans="65:69" x14ac:dyDescent="0.25">
      <c r="BM325" s="84" t="s">
        <v>98</v>
      </c>
      <c r="BN325" s="83" t="s">
        <v>166</v>
      </c>
      <c r="BO325" s="83" t="s">
        <v>37</v>
      </c>
      <c r="BP325" s="83" t="s">
        <v>108</v>
      </c>
      <c r="BQ325" s="83" t="s">
        <v>109</v>
      </c>
    </row>
    <row r="326" spans="65:69" x14ac:dyDescent="0.25">
      <c r="BM326" s="84" t="s">
        <v>110</v>
      </c>
      <c r="BN326" s="83">
        <v>0</v>
      </c>
      <c r="BO326" s="83">
        <v>0</v>
      </c>
      <c r="BP326" s="83">
        <v>0</v>
      </c>
      <c r="BQ326" s="83" t="s">
        <v>111</v>
      </c>
    </row>
    <row r="327" spans="65:69" x14ac:dyDescent="0.25">
      <c r="BM327" s="84" t="s">
        <v>112</v>
      </c>
      <c r="BN327" s="83">
        <v>-5.556</v>
      </c>
      <c r="BO327" s="83">
        <v>-0.92589999999999995</v>
      </c>
      <c r="BP327" s="83">
        <v>4.63</v>
      </c>
      <c r="BQ327" s="83" t="s">
        <v>274</v>
      </c>
    </row>
    <row r="328" spans="65:69" x14ac:dyDescent="0.25">
      <c r="BM328" s="84" t="s">
        <v>114</v>
      </c>
      <c r="BN328" s="83">
        <v>-4.444</v>
      </c>
      <c r="BO328" s="83">
        <v>-0.71430000000000005</v>
      </c>
      <c r="BP328" s="83">
        <v>3.73</v>
      </c>
      <c r="BQ328" s="83" t="s">
        <v>275</v>
      </c>
    </row>
    <row r="329" spans="65:69" x14ac:dyDescent="0.25">
      <c r="BM329" s="84" t="s">
        <v>116</v>
      </c>
      <c r="BN329" s="83">
        <v>-4.1669999999999998</v>
      </c>
      <c r="BO329" s="83">
        <v>-0.73529999999999995</v>
      </c>
      <c r="BP329" s="83">
        <v>3.431</v>
      </c>
      <c r="BQ329" s="83" t="s">
        <v>276</v>
      </c>
    </row>
    <row r="330" spans="65:69" x14ac:dyDescent="0.25">
      <c r="BM330" s="84" t="s">
        <v>118</v>
      </c>
      <c r="BN330" s="83">
        <v>-3.472</v>
      </c>
      <c r="BO330" s="83">
        <v>-2.92</v>
      </c>
      <c r="BP330" s="83">
        <v>0.55210000000000004</v>
      </c>
      <c r="BQ330" s="83" t="s">
        <v>277</v>
      </c>
    </row>
    <row r="331" spans="65:69" x14ac:dyDescent="0.25">
      <c r="BM331" s="84" t="s">
        <v>120</v>
      </c>
      <c r="BN331" s="83">
        <v>-5.2779999999999996</v>
      </c>
      <c r="BO331" s="83">
        <v>-2.899</v>
      </c>
      <c r="BP331" s="83">
        <v>2.379</v>
      </c>
      <c r="BQ331" s="83" t="s">
        <v>278</v>
      </c>
    </row>
    <row r="332" spans="65:69" x14ac:dyDescent="0.25">
      <c r="BM332" s="84" t="s">
        <v>122</v>
      </c>
      <c r="BN332" s="83">
        <v>-8.1940000000000008</v>
      </c>
      <c r="BO332" s="83">
        <v>-5.798</v>
      </c>
      <c r="BP332" s="83">
        <v>2.3959999999999999</v>
      </c>
      <c r="BQ332" s="83" t="s">
        <v>279</v>
      </c>
    </row>
    <row r="333" spans="65:69" x14ac:dyDescent="0.25">
      <c r="BM333" s="84" t="s">
        <v>124</v>
      </c>
      <c r="BN333" s="83">
        <v>-6.6669999999999998</v>
      </c>
      <c r="BO333" s="83">
        <v>-5.798</v>
      </c>
      <c r="BP333" s="83">
        <v>0.86829999999999996</v>
      </c>
      <c r="BQ333" s="83" t="s">
        <v>280</v>
      </c>
    </row>
    <row r="334" spans="65:69" x14ac:dyDescent="0.25">
      <c r="BM334" s="84" t="s">
        <v>126</v>
      </c>
      <c r="BN334" s="83">
        <v>-5.8330000000000002</v>
      </c>
      <c r="BO334" s="83">
        <v>-6.5339999999999998</v>
      </c>
      <c r="BP334" s="83">
        <v>-0.70030000000000003</v>
      </c>
      <c r="BQ334" s="83" t="s">
        <v>281</v>
      </c>
    </row>
    <row r="335" spans="65:69" x14ac:dyDescent="0.25">
      <c r="BM335" s="84" t="s">
        <v>128</v>
      </c>
      <c r="BN335" s="83">
        <v>-5.9720000000000004</v>
      </c>
      <c r="BO335" s="83">
        <v>-6.5549999999999997</v>
      </c>
      <c r="BP335" s="83">
        <v>-0.58240000000000003</v>
      </c>
      <c r="BQ335" s="83" t="s">
        <v>282</v>
      </c>
    </row>
    <row r="336" spans="65:69" x14ac:dyDescent="0.25">
      <c r="BM336" s="84" t="s">
        <v>130</v>
      </c>
      <c r="BN336" s="83">
        <v>-7.3609999999999998</v>
      </c>
      <c r="BO336" s="83">
        <v>-7.29</v>
      </c>
      <c r="BP336" s="83">
        <v>7.1199999999999999E-2</v>
      </c>
      <c r="BQ336" s="83" t="s">
        <v>283</v>
      </c>
    </row>
    <row r="337" spans="65:69" x14ac:dyDescent="0.25">
      <c r="BM337" s="84" t="s">
        <v>132</v>
      </c>
      <c r="BN337" s="83">
        <v>-7.3609999999999998</v>
      </c>
      <c r="BO337" s="83">
        <v>-7.9619999999999997</v>
      </c>
      <c r="BP337" s="83">
        <v>-0.60109999999999997</v>
      </c>
      <c r="BQ337" s="83" t="s">
        <v>284</v>
      </c>
    </row>
    <row r="338" spans="65:69" x14ac:dyDescent="0.25">
      <c r="BM338" s="84" t="s">
        <v>134</v>
      </c>
      <c r="BN338" s="83">
        <v>-8.0559999999999992</v>
      </c>
      <c r="BO338" s="83">
        <v>-7.3109999999999999</v>
      </c>
      <c r="BP338" s="83">
        <v>0.74460000000000004</v>
      </c>
      <c r="BQ338" s="83" t="s">
        <v>285</v>
      </c>
    </row>
    <row r="339" spans="65:69" x14ac:dyDescent="0.25">
      <c r="BM339" s="84" t="s">
        <v>136</v>
      </c>
      <c r="BN339" s="83">
        <v>-9.7219999999999995</v>
      </c>
      <c r="BO339" s="83">
        <v>-8.7609999999999992</v>
      </c>
      <c r="BP339" s="83">
        <v>0.9617</v>
      </c>
      <c r="BQ339" s="83" t="s">
        <v>286</v>
      </c>
    </row>
    <row r="340" spans="65:69" x14ac:dyDescent="0.25">
      <c r="BM340" s="84" t="s">
        <v>138</v>
      </c>
      <c r="BN340" s="83">
        <v>-9.7200000000000006</v>
      </c>
      <c r="BO340" s="83">
        <v>-8.7609999999999992</v>
      </c>
      <c r="BP340" s="83">
        <v>0.95889999999999997</v>
      </c>
      <c r="BQ340" s="83" t="s">
        <v>287</v>
      </c>
    </row>
    <row r="341" spans="65:69" x14ac:dyDescent="0.25">
      <c r="BM341" s="84" t="s">
        <v>140</v>
      </c>
      <c r="BN341" s="83">
        <v>-11.25</v>
      </c>
      <c r="BO341" s="83">
        <v>-8.7609999999999992</v>
      </c>
      <c r="BP341" s="83">
        <v>2.4889999999999999</v>
      </c>
      <c r="BQ341" s="83" t="s">
        <v>288</v>
      </c>
    </row>
    <row r="342" spans="65:69" x14ac:dyDescent="0.25">
      <c r="BM342" s="84" t="s">
        <v>142</v>
      </c>
      <c r="BN342" s="83">
        <v>-11.94</v>
      </c>
      <c r="BO342" s="83">
        <v>-8.0039999999999996</v>
      </c>
      <c r="BP342" s="83">
        <v>3.94</v>
      </c>
      <c r="BQ342" s="83" t="s">
        <v>289</v>
      </c>
    </row>
    <row r="343" spans="65:69" x14ac:dyDescent="0.25">
      <c r="BM343" s="84" t="s">
        <v>144</v>
      </c>
      <c r="BN343" s="83">
        <v>-11.25</v>
      </c>
      <c r="BO343" s="83">
        <v>-7.29</v>
      </c>
      <c r="BP343" s="83">
        <v>3.96</v>
      </c>
      <c r="BQ343" s="83" t="s">
        <v>290</v>
      </c>
    </row>
    <row r="344" spans="65:69" x14ac:dyDescent="0.25">
      <c r="BM344" s="84" t="s">
        <v>146</v>
      </c>
      <c r="BN344" s="83">
        <v>-13.47</v>
      </c>
      <c r="BO344" s="83">
        <v>-8.7609999999999992</v>
      </c>
      <c r="BP344" s="83">
        <v>4.7119999999999997</v>
      </c>
      <c r="BQ344" s="83" t="s">
        <v>291</v>
      </c>
    </row>
    <row r="345" spans="65:69" x14ac:dyDescent="0.25">
      <c r="BM345" s="84" t="s">
        <v>148</v>
      </c>
      <c r="BN345" s="83">
        <v>-14.31</v>
      </c>
      <c r="BO345" s="83">
        <v>-6.5759999999999996</v>
      </c>
      <c r="BP345" s="83">
        <v>7.73</v>
      </c>
      <c r="BQ345" s="83" t="s">
        <v>292</v>
      </c>
    </row>
    <row r="346" spans="65:69" x14ac:dyDescent="0.25">
      <c r="BM346" s="84" t="s">
        <v>150</v>
      </c>
      <c r="BN346" s="83">
        <v>-13.61</v>
      </c>
      <c r="BO346" s="83">
        <v>-6.5549999999999997</v>
      </c>
      <c r="BP346" s="83">
        <v>7.056</v>
      </c>
      <c r="BQ346" s="83" t="s">
        <v>293</v>
      </c>
    </row>
    <row r="347" spans="65:69" x14ac:dyDescent="0.25">
      <c r="BM347" s="84" t="s">
        <v>152</v>
      </c>
      <c r="BN347" s="83">
        <v>-13.75</v>
      </c>
      <c r="BO347" s="83">
        <v>-5.798</v>
      </c>
      <c r="BP347" s="83">
        <v>7.952</v>
      </c>
      <c r="BQ347" s="83" t="s">
        <v>294</v>
      </c>
    </row>
    <row r="348" spans="65:69" x14ac:dyDescent="0.25">
      <c r="BM348" s="84" t="s">
        <v>154</v>
      </c>
      <c r="BN348" s="83">
        <v>-15.97</v>
      </c>
      <c r="BO348" s="83">
        <v>-6.5339999999999998</v>
      </c>
      <c r="BP348" s="83">
        <v>9.4390000000000001</v>
      </c>
      <c r="BQ348" s="83" t="s">
        <v>295</v>
      </c>
    </row>
    <row r="349" spans="65:69" x14ac:dyDescent="0.25">
      <c r="BM349" s="84" t="s">
        <v>156</v>
      </c>
      <c r="BN349" s="83">
        <v>-17.36</v>
      </c>
      <c r="BO349" s="83">
        <v>-7.2690000000000001</v>
      </c>
      <c r="BP349" s="83">
        <v>10.09</v>
      </c>
      <c r="BQ349" s="83" t="s">
        <v>296</v>
      </c>
    </row>
    <row r="350" spans="65:69" x14ac:dyDescent="0.25">
      <c r="BM350" s="84" t="s">
        <v>158</v>
      </c>
      <c r="BN350" s="83">
        <v>-18.190000000000001</v>
      </c>
      <c r="BO350" s="83">
        <v>-6.5339999999999998</v>
      </c>
      <c r="BP350" s="83">
        <v>11.66</v>
      </c>
      <c r="BQ350" s="83" t="s">
        <v>297</v>
      </c>
    </row>
    <row r="351" spans="65:69" x14ac:dyDescent="0.25">
      <c r="BM351" s="84" t="s">
        <v>160</v>
      </c>
      <c r="BN351" s="83">
        <v>-19.72</v>
      </c>
      <c r="BO351" s="83">
        <v>-7.9829999999999997</v>
      </c>
      <c r="BP351" s="83">
        <v>11.74</v>
      </c>
      <c r="BQ351" s="83" t="s">
        <v>298</v>
      </c>
    </row>
    <row r="352" spans="65:69" x14ac:dyDescent="0.25">
      <c r="BM352" s="84" t="s">
        <v>162</v>
      </c>
      <c r="BN352" s="83">
        <v>-20.420000000000002</v>
      </c>
      <c r="BO352" s="83">
        <v>-8.6969999999999992</v>
      </c>
      <c r="BP352" s="83">
        <v>11.72</v>
      </c>
      <c r="BQ352" s="83" t="s">
        <v>299</v>
      </c>
    </row>
    <row r="353" spans="65:69" x14ac:dyDescent="0.25">
      <c r="BM353" s="84"/>
      <c r="BN353" s="83"/>
      <c r="BO353" s="83"/>
      <c r="BP353" s="83"/>
      <c r="BQ353" s="83"/>
    </row>
    <row r="354" spans="65:69" x14ac:dyDescent="0.25">
      <c r="BM354" s="84" t="s">
        <v>98</v>
      </c>
      <c r="BN354" s="83" t="s">
        <v>108</v>
      </c>
      <c r="BO354" s="83" t="s">
        <v>164</v>
      </c>
      <c r="BP354" s="83" t="s">
        <v>53</v>
      </c>
      <c r="BQ354" s="83" t="s">
        <v>76</v>
      </c>
    </row>
    <row r="355" spans="65:69" x14ac:dyDescent="0.25">
      <c r="BM355" s="84" t="s">
        <v>110</v>
      </c>
      <c r="BN355" s="83">
        <v>0</v>
      </c>
      <c r="BO355" s="83">
        <v>0</v>
      </c>
      <c r="BP355" s="83" t="s">
        <v>165</v>
      </c>
      <c r="BQ355" s="83" t="s">
        <v>80</v>
      </c>
    </row>
    <row r="356" spans="65:69" x14ac:dyDescent="0.25">
      <c r="BM356" s="84" t="s">
        <v>112</v>
      </c>
      <c r="BN356" s="83">
        <v>4.63</v>
      </c>
      <c r="BO356" s="83">
        <v>1.78</v>
      </c>
      <c r="BP356" s="83" t="s">
        <v>165</v>
      </c>
      <c r="BQ356" s="83" t="s">
        <v>80</v>
      </c>
    </row>
    <row r="357" spans="65:69" x14ac:dyDescent="0.25">
      <c r="BM357" s="84" t="s">
        <v>114</v>
      </c>
      <c r="BN357" s="83">
        <v>3.73</v>
      </c>
      <c r="BO357" s="83">
        <v>1.4350000000000001</v>
      </c>
      <c r="BP357" s="83" t="s">
        <v>165</v>
      </c>
      <c r="BQ357" s="83" t="s">
        <v>80</v>
      </c>
    </row>
    <row r="358" spans="65:69" x14ac:dyDescent="0.25">
      <c r="BM358" s="84" t="s">
        <v>116</v>
      </c>
      <c r="BN358" s="83">
        <v>3.431</v>
      </c>
      <c r="BO358" s="83">
        <v>1.32</v>
      </c>
      <c r="BP358" s="83" t="s">
        <v>165</v>
      </c>
      <c r="BQ358" s="83" t="s">
        <v>80</v>
      </c>
    </row>
    <row r="359" spans="65:69" x14ac:dyDescent="0.25">
      <c r="BM359" s="84" t="s">
        <v>118</v>
      </c>
      <c r="BN359" s="83">
        <v>0.55210000000000004</v>
      </c>
      <c r="BO359" s="83">
        <v>0.21229999999999999</v>
      </c>
      <c r="BP359" s="83" t="s">
        <v>165</v>
      </c>
      <c r="BQ359" s="83" t="s">
        <v>80</v>
      </c>
    </row>
    <row r="360" spans="65:69" x14ac:dyDescent="0.25">
      <c r="BM360" s="84" t="s">
        <v>120</v>
      </c>
      <c r="BN360" s="83">
        <v>2.379</v>
      </c>
      <c r="BO360" s="83">
        <v>0.91479999999999995</v>
      </c>
      <c r="BP360" s="83" t="s">
        <v>165</v>
      </c>
      <c r="BQ360" s="83" t="s">
        <v>80</v>
      </c>
    </row>
    <row r="361" spans="65:69" x14ac:dyDescent="0.25">
      <c r="BM361" s="84" t="s">
        <v>122</v>
      </c>
      <c r="BN361" s="83">
        <v>2.3959999999999999</v>
      </c>
      <c r="BO361" s="83">
        <v>0.92149999999999999</v>
      </c>
      <c r="BP361" s="83" t="s">
        <v>165</v>
      </c>
      <c r="BQ361" s="83" t="s">
        <v>80</v>
      </c>
    </row>
    <row r="362" spans="65:69" x14ac:dyDescent="0.25">
      <c r="BM362" s="84" t="s">
        <v>124</v>
      </c>
      <c r="BN362" s="83">
        <v>0.86829999999999996</v>
      </c>
      <c r="BO362" s="83">
        <v>0.33389999999999997</v>
      </c>
      <c r="BP362" s="83" t="s">
        <v>165</v>
      </c>
      <c r="BQ362" s="83" t="s">
        <v>80</v>
      </c>
    </row>
    <row r="363" spans="65:69" x14ac:dyDescent="0.25">
      <c r="BM363" s="84" t="s">
        <v>126</v>
      </c>
      <c r="BN363" s="83">
        <v>-0.70030000000000003</v>
      </c>
      <c r="BO363" s="83">
        <v>0.26929999999999998</v>
      </c>
      <c r="BP363" s="83" t="s">
        <v>165</v>
      </c>
      <c r="BQ363" s="83" t="s">
        <v>80</v>
      </c>
    </row>
    <row r="364" spans="65:69" x14ac:dyDescent="0.25">
      <c r="BM364" s="84" t="s">
        <v>128</v>
      </c>
      <c r="BN364" s="83">
        <v>-0.58240000000000003</v>
      </c>
      <c r="BO364" s="83">
        <v>0.224</v>
      </c>
      <c r="BP364" s="83" t="s">
        <v>165</v>
      </c>
      <c r="BQ364" s="83" t="s">
        <v>80</v>
      </c>
    </row>
    <row r="365" spans="65:69" x14ac:dyDescent="0.25">
      <c r="BM365" s="84" t="s">
        <v>130</v>
      </c>
      <c r="BN365" s="83">
        <v>7.1199999999999999E-2</v>
      </c>
      <c r="BO365" s="83">
        <v>2.7380000000000002E-2</v>
      </c>
      <c r="BP365" s="83" t="s">
        <v>165</v>
      </c>
      <c r="BQ365" s="83" t="s">
        <v>80</v>
      </c>
    </row>
    <row r="366" spans="65:69" x14ac:dyDescent="0.25">
      <c r="BM366" s="84" t="s">
        <v>132</v>
      </c>
      <c r="BN366" s="83">
        <v>-0.60109999999999997</v>
      </c>
      <c r="BO366" s="83">
        <v>0.23119999999999999</v>
      </c>
      <c r="BP366" s="83" t="s">
        <v>165</v>
      </c>
      <c r="BQ366" s="83" t="s">
        <v>80</v>
      </c>
    </row>
    <row r="367" spans="65:69" x14ac:dyDescent="0.25">
      <c r="BM367" s="84" t="s">
        <v>134</v>
      </c>
      <c r="BN367" s="83">
        <v>0.74460000000000004</v>
      </c>
      <c r="BO367" s="83">
        <v>0.28639999999999999</v>
      </c>
      <c r="BP367" s="83" t="s">
        <v>165</v>
      </c>
      <c r="BQ367" s="83" t="s">
        <v>80</v>
      </c>
    </row>
    <row r="368" spans="65:69" x14ac:dyDescent="0.25">
      <c r="BM368" s="84" t="s">
        <v>136</v>
      </c>
      <c r="BN368" s="83">
        <v>0.9617</v>
      </c>
      <c r="BO368" s="83">
        <v>0.36990000000000001</v>
      </c>
      <c r="BP368" s="83" t="s">
        <v>165</v>
      </c>
      <c r="BQ368" s="83" t="s">
        <v>80</v>
      </c>
    </row>
    <row r="369" spans="65:69" x14ac:dyDescent="0.25">
      <c r="BM369" s="84" t="s">
        <v>138</v>
      </c>
      <c r="BN369" s="83">
        <v>0.95889999999999997</v>
      </c>
      <c r="BO369" s="83">
        <v>0.36880000000000002</v>
      </c>
      <c r="BP369" s="83" t="s">
        <v>165</v>
      </c>
      <c r="BQ369" s="83" t="s">
        <v>80</v>
      </c>
    </row>
    <row r="370" spans="65:69" x14ac:dyDescent="0.25">
      <c r="BM370" s="84" t="s">
        <v>140</v>
      </c>
      <c r="BN370" s="83">
        <v>2.4889999999999999</v>
      </c>
      <c r="BO370" s="83">
        <v>0.95740000000000003</v>
      </c>
      <c r="BP370" s="83" t="s">
        <v>165</v>
      </c>
      <c r="BQ370" s="83" t="s">
        <v>80</v>
      </c>
    </row>
    <row r="371" spans="65:69" x14ac:dyDescent="0.25">
      <c r="BM371" s="84" t="s">
        <v>142</v>
      </c>
      <c r="BN371" s="83">
        <v>3.94</v>
      </c>
      <c r="BO371" s="83">
        <v>1.5149999999999999</v>
      </c>
      <c r="BP371" s="83" t="s">
        <v>165</v>
      </c>
      <c r="BQ371" s="83" t="s">
        <v>80</v>
      </c>
    </row>
    <row r="372" spans="65:69" x14ac:dyDescent="0.25">
      <c r="BM372" s="84" t="s">
        <v>144</v>
      </c>
      <c r="BN372" s="83">
        <v>3.96</v>
      </c>
      <c r="BO372" s="83">
        <v>1.5229999999999999</v>
      </c>
      <c r="BP372" s="83" t="s">
        <v>165</v>
      </c>
      <c r="BQ372" s="83" t="s">
        <v>80</v>
      </c>
    </row>
    <row r="373" spans="65:69" x14ac:dyDescent="0.25">
      <c r="BM373" s="84" t="s">
        <v>146</v>
      </c>
      <c r="BN373" s="83">
        <v>4.7119999999999997</v>
      </c>
      <c r="BO373" s="83">
        <v>1.8120000000000001</v>
      </c>
      <c r="BP373" s="83" t="s">
        <v>165</v>
      </c>
      <c r="BQ373" s="83" t="s">
        <v>80</v>
      </c>
    </row>
    <row r="374" spans="65:69" x14ac:dyDescent="0.25">
      <c r="BM374" s="84" t="s">
        <v>148</v>
      </c>
      <c r="BN374" s="83">
        <v>7.73</v>
      </c>
      <c r="BO374" s="83">
        <v>2.9729999999999999</v>
      </c>
      <c r="BP374" s="83" t="s">
        <v>165</v>
      </c>
      <c r="BQ374" s="83" t="s">
        <v>80</v>
      </c>
    </row>
    <row r="375" spans="65:69" x14ac:dyDescent="0.25">
      <c r="BM375" s="84" t="s">
        <v>150</v>
      </c>
      <c r="BN375" s="83">
        <v>7.056</v>
      </c>
      <c r="BO375" s="83">
        <v>2.714</v>
      </c>
      <c r="BP375" s="83" t="s">
        <v>165</v>
      </c>
      <c r="BQ375" s="83" t="s">
        <v>80</v>
      </c>
    </row>
    <row r="376" spans="65:69" x14ac:dyDescent="0.25">
      <c r="BM376" s="84" t="s">
        <v>152</v>
      </c>
      <c r="BN376" s="83">
        <v>7.952</v>
      </c>
      <c r="BO376" s="83">
        <v>3.0579999999999998</v>
      </c>
      <c r="BP376" s="83" t="s">
        <v>165</v>
      </c>
      <c r="BQ376" s="83" t="s">
        <v>80</v>
      </c>
    </row>
    <row r="377" spans="65:69" x14ac:dyDescent="0.25">
      <c r="BM377" s="84" t="s">
        <v>154</v>
      </c>
      <c r="BN377" s="83">
        <v>9.4390000000000001</v>
      </c>
      <c r="BO377" s="83">
        <v>3.63</v>
      </c>
      <c r="BP377" s="83" t="s">
        <v>193</v>
      </c>
      <c r="BQ377" s="83" t="s">
        <v>194</v>
      </c>
    </row>
    <row r="378" spans="65:69" x14ac:dyDescent="0.25">
      <c r="BM378" s="84" t="s">
        <v>156</v>
      </c>
      <c r="BN378" s="83">
        <v>10.09</v>
      </c>
      <c r="BO378" s="83">
        <v>3.8809999999999998</v>
      </c>
      <c r="BP378" s="83" t="s">
        <v>193</v>
      </c>
      <c r="BQ378" s="83" t="s">
        <v>194</v>
      </c>
    </row>
    <row r="379" spans="65:69" x14ac:dyDescent="0.25">
      <c r="BM379" s="84" t="s">
        <v>158</v>
      </c>
      <c r="BN379" s="83">
        <v>11.66</v>
      </c>
      <c r="BO379" s="83">
        <v>4.484</v>
      </c>
      <c r="BP379" s="83" t="s">
        <v>197</v>
      </c>
      <c r="BQ379" s="83" t="s">
        <v>56</v>
      </c>
    </row>
    <row r="380" spans="65:69" x14ac:dyDescent="0.25">
      <c r="BM380" s="84" t="s">
        <v>160</v>
      </c>
      <c r="BN380" s="83">
        <v>11.74</v>
      </c>
      <c r="BO380" s="83">
        <v>4.5149999999999997</v>
      </c>
      <c r="BP380" s="83" t="s">
        <v>197</v>
      </c>
      <c r="BQ380" s="83" t="s">
        <v>56</v>
      </c>
    </row>
    <row r="381" spans="65:69" x14ac:dyDescent="0.25">
      <c r="BM381" s="84" t="s">
        <v>162</v>
      </c>
      <c r="BN381" s="83">
        <v>11.72</v>
      </c>
      <c r="BO381" s="83">
        <v>4.5069999999999997</v>
      </c>
      <c r="BP381" s="83" t="s">
        <v>197</v>
      </c>
      <c r="BQ381" s="83" t="s">
        <v>56</v>
      </c>
    </row>
  </sheetData>
  <mergeCells count="10">
    <mergeCell ref="BC3:BK4"/>
    <mergeCell ref="BE6:BG6"/>
    <mergeCell ref="A7:A10"/>
    <mergeCell ref="A12:A15"/>
    <mergeCell ref="A27:N32"/>
    <mergeCell ref="A17:A20"/>
    <mergeCell ref="A22:A25"/>
    <mergeCell ref="A1:I2"/>
    <mergeCell ref="J1:R2"/>
    <mergeCell ref="A3:BB4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2"/>
  <sheetViews>
    <sheetView topLeftCell="AK13" zoomScaleNormal="100" workbookViewId="0">
      <selection activeCell="AK25" sqref="AK25:AS29"/>
    </sheetView>
  </sheetViews>
  <sheetFormatPr defaultRowHeight="15" x14ac:dyDescent="0.25"/>
  <cols>
    <col min="3" max="3" width="10.7109375" customWidth="1"/>
    <col min="5" max="5" width="16.28515625" customWidth="1"/>
    <col min="6" max="6" width="22.42578125" customWidth="1"/>
    <col min="7" max="7" width="14.140625" customWidth="1"/>
    <col min="8" max="8" width="15.7109375" customWidth="1"/>
    <col min="9" max="9" width="20.140625" customWidth="1"/>
    <col min="11" max="11" width="16.5703125" customWidth="1"/>
    <col min="12" max="12" width="17.5703125" customWidth="1"/>
    <col min="14" max="14" width="14.5703125" customWidth="1"/>
    <col min="15" max="15" width="18.42578125" customWidth="1"/>
    <col min="16" max="16" width="10.7109375" customWidth="1"/>
    <col min="17" max="17" width="14.85546875" bestFit="1" customWidth="1"/>
    <col min="18" max="18" width="18.85546875" customWidth="1"/>
    <col min="19" max="19" width="10.28515625" customWidth="1"/>
    <col min="20" max="20" width="15.5703125" customWidth="1"/>
    <col min="21" max="21" width="17.140625" customWidth="1"/>
    <col min="22" max="22" width="10.5703125" customWidth="1"/>
    <col min="23" max="23" width="14.85546875" bestFit="1" customWidth="1"/>
    <col min="24" max="24" width="18.140625" customWidth="1"/>
    <col min="25" max="25" width="12.140625" customWidth="1"/>
    <col min="26" max="26" width="14.5703125" customWidth="1"/>
    <col min="27" max="27" width="16.5703125" customWidth="1"/>
    <col min="28" max="28" width="11.140625" customWidth="1"/>
    <col min="29" max="29" width="15.28515625" customWidth="1"/>
    <col min="30" max="30" width="19.140625" customWidth="1"/>
    <col min="31" max="31" width="11.5703125" customWidth="1"/>
    <col min="32" max="32" width="14.28515625" customWidth="1"/>
    <col min="33" max="33" width="17.28515625" customWidth="1"/>
    <col min="34" max="34" width="13.140625" customWidth="1"/>
    <col min="35" max="35" width="14.42578125" customWidth="1"/>
    <col min="36" max="36" width="18" customWidth="1"/>
    <col min="37" max="37" width="11.7109375" customWidth="1"/>
    <col min="38" max="38" width="14.5703125" customWidth="1"/>
    <col min="39" max="39" width="18.140625" customWidth="1"/>
    <col min="40" max="40" width="11.140625" customWidth="1"/>
    <col min="41" max="41" width="15.28515625" customWidth="1"/>
    <col min="42" max="42" width="17.5703125" customWidth="1"/>
    <col min="43" max="43" width="11.140625" customWidth="1"/>
    <col min="44" max="44" width="14.42578125" customWidth="1"/>
    <col min="45" max="45" width="18.28515625" customWidth="1"/>
    <col min="47" max="47" width="13.42578125" customWidth="1"/>
    <col min="48" max="48" width="18.5703125" customWidth="1"/>
    <col min="49" max="49" width="13.140625" customWidth="1"/>
    <col min="50" max="50" width="17" customWidth="1"/>
    <col min="51" max="51" width="17.42578125" customWidth="1"/>
    <col min="52" max="52" width="12.140625" customWidth="1"/>
    <col min="53" max="53" width="16.42578125" customWidth="1"/>
    <col min="54" max="54" width="17.5703125" customWidth="1"/>
    <col min="55" max="55" width="11" customWidth="1"/>
    <col min="56" max="56" width="15.5703125" customWidth="1"/>
    <col min="57" max="57" width="18" customWidth="1"/>
    <col min="58" max="58" width="10" customWidth="1"/>
    <col min="59" max="59" width="15.28515625" customWidth="1"/>
    <col min="60" max="60" width="17.42578125" customWidth="1"/>
    <col min="62" max="62" width="14.85546875" customWidth="1"/>
    <col min="63" max="63" width="18" customWidth="1"/>
    <col min="65" max="65" width="14.85546875" customWidth="1"/>
    <col min="66" max="66" width="19.28515625" customWidth="1"/>
    <col min="67" max="67" width="10" customWidth="1"/>
    <col min="68" max="68" width="15" customWidth="1"/>
    <col min="69" max="69" width="17.28515625" customWidth="1"/>
    <col min="70" max="70" width="12.5703125" customWidth="1"/>
    <col min="71" max="71" width="17.42578125" customWidth="1"/>
    <col min="72" max="72" width="18" customWidth="1"/>
    <col min="74" max="74" width="13.7109375" customWidth="1"/>
    <col min="75" max="75" width="17.42578125" customWidth="1"/>
    <col min="76" max="76" width="11" customWidth="1"/>
    <col min="77" max="77" width="15.140625" customWidth="1"/>
    <col min="78" max="78" width="18.42578125" customWidth="1"/>
    <col min="80" max="81" width="17.5703125" customWidth="1"/>
    <col min="82" max="83" width="16.42578125" customWidth="1"/>
    <col min="84" max="84" width="26.140625" customWidth="1"/>
    <col min="85" max="85" width="13.28515625" customWidth="1"/>
    <col min="87" max="87" width="12.85546875" customWidth="1"/>
    <col min="92" max="92" width="32.85546875" customWidth="1"/>
    <col min="93" max="93" width="13" customWidth="1"/>
    <col min="94" max="94" width="13.7109375" customWidth="1"/>
    <col min="95" max="95" width="12.28515625" customWidth="1"/>
    <col min="97" max="97" width="19.5703125" customWidth="1"/>
    <col min="98" max="98" width="14.140625" customWidth="1"/>
    <col min="99" max="99" width="14.5703125" customWidth="1"/>
  </cols>
  <sheetData>
    <row r="1" spans="1:106" x14ac:dyDescent="0.25">
      <c r="AK1" s="136" t="s">
        <v>597</v>
      </c>
      <c r="AL1" s="136"/>
      <c r="AM1" s="136"/>
      <c r="AN1" s="136"/>
      <c r="AO1" s="136"/>
      <c r="AP1" s="136"/>
      <c r="AQ1" s="136"/>
      <c r="AR1" s="137" t="s">
        <v>598</v>
      </c>
      <c r="AS1" s="138"/>
      <c r="AT1" s="138"/>
      <c r="AU1" s="138"/>
      <c r="AV1" s="138"/>
      <c r="AW1" s="138"/>
    </row>
    <row r="2" spans="1:106" x14ac:dyDescent="0.25">
      <c r="AK2" s="136"/>
      <c r="AL2" s="136"/>
      <c r="AM2" s="136"/>
      <c r="AN2" s="136"/>
      <c r="AO2" s="136"/>
      <c r="AP2" s="136"/>
      <c r="AQ2" s="136"/>
      <c r="AR2" s="137"/>
      <c r="AS2" s="138"/>
      <c r="AT2" s="138"/>
      <c r="AU2" s="138"/>
      <c r="AV2" s="138"/>
      <c r="AW2" s="138"/>
    </row>
    <row r="3" spans="1:106" x14ac:dyDescent="0.25">
      <c r="AK3" s="136"/>
      <c r="AL3" s="136"/>
      <c r="AM3" s="136"/>
      <c r="AN3" s="136"/>
      <c r="AO3" s="136"/>
      <c r="AP3" s="136"/>
      <c r="AQ3" s="136"/>
      <c r="AR3" s="139"/>
      <c r="AS3" s="140"/>
      <c r="AT3" s="140"/>
      <c r="AU3" s="140"/>
      <c r="AV3" s="140"/>
      <c r="AW3" s="140"/>
    </row>
    <row r="4" spans="1:106" ht="30" customHeight="1" x14ac:dyDescent="0.25">
      <c r="B4" s="48"/>
      <c r="D4" s="48"/>
      <c r="J4" s="48"/>
      <c r="M4" s="48"/>
      <c r="P4" s="48"/>
      <c r="V4" s="48"/>
      <c r="Y4" s="48"/>
      <c r="AE4" s="48"/>
      <c r="AH4" s="48"/>
      <c r="AK4" s="48"/>
      <c r="AL4" s="5"/>
      <c r="AM4" s="5"/>
      <c r="AN4" s="5"/>
      <c r="AO4" s="5"/>
      <c r="AP4" s="5"/>
      <c r="AQ4" s="126"/>
      <c r="AR4" s="1"/>
      <c r="AS4" s="17"/>
      <c r="AT4" s="74"/>
      <c r="AU4" s="1"/>
      <c r="AV4" s="9"/>
      <c r="AW4" s="9"/>
      <c r="AX4" s="1"/>
      <c r="AY4" s="9"/>
      <c r="AZ4" s="73"/>
      <c r="BA4" s="1"/>
      <c r="BB4" s="9"/>
      <c r="BC4" s="73"/>
      <c r="BD4" s="1"/>
      <c r="BE4" s="1"/>
      <c r="BF4" s="8"/>
      <c r="BG4" s="1"/>
      <c r="BH4" s="1"/>
      <c r="BI4" s="1"/>
      <c r="BJ4" s="1"/>
      <c r="BK4" s="1"/>
      <c r="BL4" s="8"/>
      <c r="BM4" s="1"/>
      <c r="BN4" s="1"/>
      <c r="BO4" s="8"/>
      <c r="BP4" s="1"/>
      <c r="BQ4" s="1"/>
      <c r="BR4" s="1"/>
      <c r="BS4" s="1"/>
      <c r="BT4" s="1"/>
      <c r="BU4" s="8"/>
      <c r="BV4" s="1"/>
      <c r="BW4" s="39"/>
      <c r="BY4" s="1"/>
      <c r="BZ4" s="1"/>
      <c r="CA4" s="8"/>
      <c r="CB4" s="1"/>
      <c r="CC4" s="39"/>
      <c r="CD4" s="39"/>
      <c r="CE4" s="39"/>
      <c r="CF4" s="142" t="s">
        <v>314</v>
      </c>
      <c r="CG4" s="142"/>
      <c r="CH4" s="142"/>
      <c r="CI4" s="142"/>
      <c r="CJ4" s="142"/>
      <c r="CK4" s="142"/>
      <c r="CL4" s="142"/>
      <c r="CM4" s="39"/>
      <c r="CN4" s="135" t="s">
        <v>314</v>
      </c>
      <c r="CO4" s="135"/>
      <c r="CP4" s="135"/>
      <c r="CQ4" s="135"/>
      <c r="CR4" s="135"/>
      <c r="CS4" s="135"/>
      <c r="CT4" s="135"/>
      <c r="CU4" s="135"/>
      <c r="CV4" s="135"/>
      <c r="CW4" s="87"/>
      <c r="CX4" s="39"/>
      <c r="CY4" s="87"/>
      <c r="CZ4" s="87"/>
      <c r="DA4" s="87"/>
      <c r="DB4" s="87"/>
    </row>
    <row r="5" spans="1:106" ht="15.75" thickBot="1" x14ac:dyDescent="0.3">
      <c r="A5" s="10" t="s">
        <v>10</v>
      </c>
      <c r="B5" s="22" t="s">
        <v>38</v>
      </c>
      <c r="C5" s="22" t="s">
        <v>39</v>
      </c>
      <c r="D5" s="23" t="s">
        <v>40</v>
      </c>
      <c r="E5" s="22" t="s">
        <v>300</v>
      </c>
      <c r="F5" s="11" t="s">
        <v>45</v>
      </c>
      <c r="G5" s="23" t="s">
        <v>41</v>
      </c>
      <c r="H5" s="22" t="s">
        <v>301</v>
      </c>
      <c r="I5" s="11" t="s">
        <v>45</v>
      </c>
      <c r="J5" s="23" t="s">
        <v>42</v>
      </c>
      <c r="K5" s="22" t="s">
        <v>300</v>
      </c>
      <c r="L5" s="11" t="s">
        <v>45</v>
      </c>
      <c r="M5" s="23" t="s">
        <v>43</v>
      </c>
      <c r="N5" s="22" t="s">
        <v>300</v>
      </c>
      <c r="O5" s="11" t="s">
        <v>45</v>
      </c>
      <c r="P5" s="24" t="s">
        <v>18</v>
      </c>
      <c r="Q5" s="22" t="s">
        <v>302</v>
      </c>
      <c r="R5" s="11" t="s">
        <v>45</v>
      </c>
      <c r="S5" s="24" t="s">
        <v>19</v>
      </c>
      <c r="T5" s="22" t="s">
        <v>300</v>
      </c>
      <c r="U5" s="11" t="s">
        <v>45</v>
      </c>
      <c r="V5" s="2" t="s">
        <v>20</v>
      </c>
      <c r="W5" s="11" t="s">
        <v>302</v>
      </c>
      <c r="X5" s="11" t="s">
        <v>45</v>
      </c>
      <c r="Y5" s="2" t="s">
        <v>21</v>
      </c>
      <c r="Z5" s="11" t="s">
        <v>302</v>
      </c>
      <c r="AA5" s="11" t="s">
        <v>45</v>
      </c>
      <c r="AB5" s="2" t="s">
        <v>22</v>
      </c>
      <c r="AC5" s="11" t="s">
        <v>302</v>
      </c>
      <c r="AD5" s="11" t="s">
        <v>45</v>
      </c>
      <c r="AE5" s="2" t="s">
        <v>23</v>
      </c>
      <c r="AF5" s="11" t="s">
        <v>302</v>
      </c>
      <c r="AG5" s="11" t="s">
        <v>45</v>
      </c>
      <c r="AH5" s="2" t="s">
        <v>24</v>
      </c>
      <c r="AI5" s="11" t="s">
        <v>300</v>
      </c>
      <c r="AJ5" s="11" t="s">
        <v>45</v>
      </c>
      <c r="AK5" s="2" t="s">
        <v>25</v>
      </c>
      <c r="AL5" s="11" t="s">
        <v>303</v>
      </c>
      <c r="AM5" s="11" t="s">
        <v>45</v>
      </c>
      <c r="AN5" s="6" t="s">
        <v>26</v>
      </c>
      <c r="AO5" s="11" t="s">
        <v>300</v>
      </c>
      <c r="AP5" s="11" t="s">
        <v>45</v>
      </c>
      <c r="AQ5" s="6" t="s">
        <v>27</v>
      </c>
      <c r="AR5" s="11" t="s">
        <v>300</v>
      </c>
      <c r="AS5" s="11" t="s">
        <v>45</v>
      </c>
      <c r="AT5" s="12" t="s">
        <v>28</v>
      </c>
      <c r="AU5" s="11" t="s">
        <v>303</v>
      </c>
      <c r="AV5" s="11" t="s">
        <v>45</v>
      </c>
      <c r="AW5" s="13" t="s">
        <v>29</v>
      </c>
      <c r="AX5" s="11" t="s">
        <v>300</v>
      </c>
      <c r="AY5" s="11" t="s">
        <v>45</v>
      </c>
      <c r="AZ5" s="14" t="s">
        <v>30</v>
      </c>
      <c r="BA5" s="11" t="s">
        <v>300</v>
      </c>
      <c r="BB5" s="11" t="s">
        <v>45</v>
      </c>
      <c r="BC5" s="3" t="s">
        <v>31</v>
      </c>
      <c r="BD5" s="11" t="s">
        <v>300</v>
      </c>
      <c r="BE5" s="11" t="s">
        <v>45</v>
      </c>
      <c r="BF5" s="3" t="s">
        <v>32</v>
      </c>
      <c r="BG5" s="11" t="s">
        <v>300</v>
      </c>
      <c r="BH5" s="11" t="s">
        <v>45</v>
      </c>
      <c r="BI5" s="3" t="s">
        <v>33</v>
      </c>
      <c r="BJ5" s="11" t="s">
        <v>302</v>
      </c>
      <c r="BK5" s="11" t="s">
        <v>45</v>
      </c>
      <c r="BL5" s="3" t="s">
        <v>1</v>
      </c>
      <c r="BM5" s="11" t="s">
        <v>300</v>
      </c>
      <c r="BN5" s="11" t="s">
        <v>45</v>
      </c>
      <c r="BO5" s="3" t="s">
        <v>3</v>
      </c>
      <c r="BP5" s="11" t="s">
        <v>300</v>
      </c>
      <c r="BQ5" s="11" t="s">
        <v>45</v>
      </c>
      <c r="BR5" s="3" t="s">
        <v>4</v>
      </c>
      <c r="BS5" s="11" t="s">
        <v>300</v>
      </c>
      <c r="BT5" s="11" t="s">
        <v>45</v>
      </c>
      <c r="BU5" s="3" t="s">
        <v>6</v>
      </c>
      <c r="BV5" s="11" t="s">
        <v>300</v>
      </c>
      <c r="BW5" s="11" t="s">
        <v>45</v>
      </c>
      <c r="BX5" s="3" t="s">
        <v>7</v>
      </c>
      <c r="BY5" s="11" t="s">
        <v>302</v>
      </c>
      <c r="BZ5" s="11" t="s">
        <v>45</v>
      </c>
      <c r="CA5" s="3" t="s">
        <v>8</v>
      </c>
      <c r="CB5" s="11" t="s">
        <v>300</v>
      </c>
      <c r="CC5" s="11" t="s">
        <v>45</v>
      </c>
      <c r="CD5" s="11" t="s">
        <v>44</v>
      </c>
      <c r="CE5" s="40"/>
      <c r="CF5" s="84" t="s">
        <v>50</v>
      </c>
      <c r="CG5" s="89" t="s">
        <v>425</v>
      </c>
      <c r="CH5" s="83"/>
      <c r="CI5" s="83"/>
      <c r="CJ5" s="83"/>
      <c r="CK5" s="83"/>
      <c r="CM5" s="39"/>
      <c r="CN5" s="84" t="s">
        <v>50</v>
      </c>
      <c r="CO5" s="89" t="s">
        <v>425</v>
      </c>
      <c r="CP5" s="83"/>
      <c r="CQ5" s="83"/>
      <c r="CS5" s="84" t="s">
        <v>50</v>
      </c>
      <c r="CT5" s="83"/>
      <c r="CU5" s="89" t="s">
        <v>425</v>
      </c>
      <c r="CV5" s="83"/>
      <c r="CW5" s="83"/>
      <c r="CY5" s="42"/>
      <c r="CZ5" s="42"/>
      <c r="DA5" s="52"/>
      <c r="DB5" s="42"/>
    </row>
    <row r="6" spans="1:106" ht="15.75" thickBot="1" x14ac:dyDescent="0.3">
      <c r="A6" s="127" t="s">
        <v>304</v>
      </c>
      <c r="B6" s="75">
        <v>29</v>
      </c>
      <c r="C6" s="25">
        <v>5</v>
      </c>
      <c r="D6" s="20">
        <v>30</v>
      </c>
      <c r="E6" s="25">
        <v>4</v>
      </c>
      <c r="F6" s="33">
        <f>E6+C6</f>
        <v>9</v>
      </c>
      <c r="G6" s="20">
        <v>29</v>
      </c>
      <c r="H6" s="25">
        <v>3</v>
      </c>
      <c r="I6" s="33">
        <f>H6+F6</f>
        <v>12</v>
      </c>
      <c r="J6" s="20">
        <v>29</v>
      </c>
      <c r="K6" s="26">
        <v>3</v>
      </c>
      <c r="L6" s="71">
        <f>I6+K6</f>
        <v>15</v>
      </c>
      <c r="M6" s="20">
        <v>29</v>
      </c>
      <c r="N6" s="26">
        <v>3</v>
      </c>
      <c r="O6" s="71">
        <f>N6+L6</f>
        <v>18</v>
      </c>
      <c r="P6" s="20">
        <v>29</v>
      </c>
      <c r="Q6" s="26">
        <v>4</v>
      </c>
      <c r="R6" s="71">
        <f>Q6+O6</f>
        <v>22</v>
      </c>
      <c r="S6" s="20">
        <v>30</v>
      </c>
      <c r="T6" s="26">
        <v>3</v>
      </c>
      <c r="U6" s="26">
        <f>T6+R6</f>
        <v>25</v>
      </c>
      <c r="V6" s="6">
        <v>30</v>
      </c>
      <c r="W6" s="26">
        <v>3</v>
      </c>
      <c r="X6" s="26">
        <f>W6+U6</f>
        <v>28</v>
      </c>
      <c r="Y6" s="10">
        <v>30</v>
      </c>
      <c r="Z6" s="25">
        <v>3</v>
      </c>
      <c r="AA6" s="27">
        <f>Z6+X6</f>
        <v>31</v>
      </c>
      <c r="AB6" s="6">
        <v>30</v>
      </c>
      <c r="AC6" s="25">
        <v>3</v>
      </c>
      <c r="AD6" s="27">
        <f>AC6+AA6</f>
        <v>34</v>
      </c>
      <c r="AE6" s="6">
        <v>30</v>
      </c>
      <c r="AF6" s="26">
        <v>3</v>
      </c>
      <c r="AG6" s="26">
        <f>AD6+AF6</f>
        <v>37</v>
      </c>
      <c r="AH6" s="6">
        <v>30</v>
      </c>
      <c r="AI6" s="26">
        <v>5</v>
      </c>
      <c r="AJ6" s="26">
        <f>AI6+AG6</f>
        <v>42</v>
      </c>
      <c r="AK6" s="10">
        <v>31</v>
      </c>
      <c r="AL6" s="26">
        <v>4</v>
      </c>
      <c r="AM6" s="26">
        <f>AL6+AJ6</f>
        <v>46</v>
      </c>
      <c r="AN6" s="10">
        <v>32</v>
      </c>
      <c r="AO6" s="26">
        <v>4</v>
      </c>
      <c r="AP6" s="26">
        <f>AO6+AM6</f>
        <v>50</v>
      </c>
      <c r="AQ6" s="10">
        <v>31</v>
      </c>
      <c r="AR6" s="26">
        <v>3</v>
      </c>
      <c r="AS6" s="28">
        <f>AR6+AP6</f>
        <v>53</v>
      </c>
      <c r="AT6" s="21">
        <v>31</v>
      </c>
      <c r="AU6" s="26">
        <v>3</v>
      </c>
      <c r="AV6" s="26">
        <f>AU6+AS6</f>
        <v>56</v>
      </c>
      <c r="AW6" s="6">
        <v>31</v>
      </c>
      <c r="AX6" s="26">
        <v>4</v>
      </c>
      <c r="AY6" s="26">
        <f>AX6+AV6</f>
        <v>60</v>
      </c>
      <c r="AZ6" s="45">
        <v>32</v>
      </c>
      <c r="BA6" s="26">
        <v>3</v>
      </c>
      <c r="BB6" s="26">
        <f>BA6+AY6</f>
        <v>63</v>
      </c>
      <c r="BC6" s="6">
        <v>32</v>
      </c>
      <c r="BD6" s="26">
        <v>3</v>
      </c>
      <c r="BE6" s="26">
        <f>BD6+BB6</f>
        <v>66</v>
      </c>
      <c r="BF6" s="6">
        <v>32</v>
      </c>
      <c r="BG6" s="26">
        <v>3</v>
      </c>
      <c r="BH6" s="26">
        <f>BE6+BG6</f>
        <v>69</v>
      </c>
      <c r="BI6" s="6">
        <v>31</v>
      </c>
      <c r="BJ6" s="26">
        <v>3</v>
      </c>
      <c r="BK6" s="26">
        <f>BH6+BJ6</f>
        <v>72</v>
      </c>
      <c r="BL6" s="10">
        <v>32</v>
      </c>
      <c r="BM6" s="26">
        <v>4</v>
      </c>
      <c r="BN6" s="26">
        <f>BM6+BK6</f>
        <v>76</v>
      </c>
      <c r="BO6" s="6">
        <v>32</v>
      </c>
      <c r="BP6" s="26">
        <v>3</v>
      </c>
      <c r="BQ6" s="26">
        <f>BP6+BN6</f>
        <v>79</v>
      </c>
      <c r="BR6" s="6">
        <v>32</v>
      </c>
      <c r="BS6" s="26">
        <v>3</v>
      </c>
      <c r="BT6" s="26">
        <f>BS6+BQ6</f>
        <v>82</v>
      </c>
      <c r="BU6" s="6">
        <v>32</v>
      </c>
      <c r="BV6" s="26">
        <v>3</v>
      </c>
      <c r="BW6" s="26">
        <f>BV6+BT6</f>
        <v>85</v>
      </c>
      <c r="BX6" s="6">
        <v>32</v>
      </c>
      <c r="BY6" s="26">
        <v>4</v>
      </c>
      <c r="BZ6" s="26">
        <f>BY6+BW6</f>
        <v>89</v>
      </c>
      <c r="CA6" s="6">
        <v>32</v>
      </c>
      <c r="CB6" s="27">
        <v>3</v>
      </c>
      <c r="CC6" s="26">
        <f>BZ6+CB6</f>
        <v>92</v>
      </c>
      <c r="CD6" s="25">
        <v>92</v>
      </c>
      <c r="CE6" s="42"/>
      <c r="CF6" s="84"/>
      <c r="CG6" s="83"/>
      <c r="CH6" s="83"/>
      <c r="CI6" s="83"/>
      <c r="CJ6" s="83"/>
      <c r="CK6" s="83"/>
      <c r="CM6" s="39"/>
      <c r="CN6" s="84"/>
      <c r="CO6" s="83"/>
      <c r="CP6" s="83"/>
      <c r="CQ6" s="83"/>
      <c r="CS6" s="84"/>
      <c r="CT6" s="83"/>
      <c r="CU6" s="83"/>
      <c r="CV6" s="83"/>
      <c r="CW6" s="83"/>
      <c r="CY6" s="85"/>
      <c r="CZ6" s="85"/>
      <c r="DA6" s="85"/>
      <c r="DB6" s="85"/>
    </row>
    <row r="7" spans="1:106" ht="15.75" thickBot="1" x14ac:dyDescent="0.3">
      <c r="A7" s="127"/>
      <c r="B7" s="75">
        <v>30</v>
      </c>
      <c r="C7" s="25">
        <v>4</v>
      </c>
      <c r="D7" s="20">
        <v>30</v>
      </c>
      <c r="E7" s="25">
        <v>3</v>
      </c>
      <c r="F7" s="33">
        <f t="shared" ref="F7:F24" si="0">E7+C7</f>
        <v>7</v>
      </c>
      <c r="G7" s="6">
        <v>30</v>
      </c>
      <c r="H7" s="25">
        <v>3</v>
      </c>
      <c r="I7" s="33">
        <f t="shared" ref="I7:I24" si="1">H7+F7</f>
        <v>10</v>
      </c>
      <c r="J7" s="20">
        <v>30</v>
      </c>
      <c r="K7" s="26">
        <v>3</v>
      </c>
      <c r="L7" s="71">
        <f t="shared" ref="L7:L24" si="2">I7+K7</f>
        <v>13</v>
      </c>
      <c r="M7" s="20">
        <v>30</v>
      </c>
      <c r="N7" s="26">
        <v>3</v>
      </c>
      <c r="O7" s="71">
        <f t="shared" ref="O7:O24" si="3">N7+L7</f>
        <v>16</v>
      </c>
      <c r="P7" s="20">
        <v>31</v>
      </c>
      <c r="Q7" s="26">
        <v>4</v>
      </c>
      <c r="R7" s="71">
        <f t="shared" ref="R7:R24" si="4">Q7+O7</f>
        <v>20</v>
      </c>
      <c r="S7" s="6">
        <v>31</v>
      </c>
      <c r="T7" s="26">
        <v>4</v>
      </c>
      <c r="U7" s="26">
        <f t="shared" ref="U7:U24" si="5">T7+R7</f>
        <v>24</v>
      </c>
      <c r="V7" s="6">
        <v>30</v>
      </c>
      <c r="W7" s="26">
        <v>3</v>
      </c>
      <c r="X7" s="26">
        <f t="shared" ref="X7:X24" si="6">W7+U7</f>
        <v>27</v>
      </c>
      <c r="Y7" s="10">
        <v>30</v>
      </c>
      <c r="Z7" s="27">
        <v>3</v>
      </c>
      <c r="AA7" s="27">
        <f t="shared" ref="AA7:AA24" si="7">Z7+X7</f>
        <v>30</v>
      </c>
      <c r="AB7" s="6">
        <v>30</v>
      </c>
      <c r="AC7" s="25">
        <v>3</v>
      </c>
      <c r="AD7" s="27">
        <f t="shared" ref="AD7:AD24" si="8">AC7+AA7</f>
        <v>33</v>
      </c>
      <c r="AE7" s="6">
        <v>30</v>
      </c>
      <c r="AF7" s="26">
        <v>3</v>
      </c>
      <c r="AG7" s="26">
        <f t="shared" ref="AG7:AG24" si="9">AD7+AF7</f>
        <v>36</v>
      </c>
      <c r="AH7" s="6">
        <v>30</v>
      </c>
      <c r="AI7" s="26">
        <v>4</v>
      </c>
      <c r="AJ7" s="26">
        <f t="shared" ref="AJ7:AJ24" si="10">AI7+AG7</f>
        <v>40</v>
      </c>
      <c r="AK7" s="10">
        <v>31</v>
      </c>
      <c r="AL7" s="26">
        <v>4</v>
      </c>
      <c r="AM7" s="26">
        <f t="shared" ref="AM7:AM24" si="11">AL7+AJ7</f>
        <v>44</v>
      </c>
      <c r="AN7" s="10">
        <v>32</v>
      </c>
      <c r="AO7" s="26">
        <v>3</v>
      </c>
      <c r="AP7" s="26">
        <f t="shared" ref="AP7:AP24" si="12">AO7+AM7</f>
        <v>47</v>
      </c>
      <c r="AQ7" s="10">
        <v>32</v>
      </c>
      <c r="AR7" s="26">
        <v>3</v>
      </c>
      <c r="AS7" s="28">
        <f t="shared" ref="AS7:AS24" si="13">AR7+AP7</f>
        <v>50</v>
      </c>
      <c r="AT7" s="21">
        <v>32</v>
      </c>
      <c r="AU7" s="26">
        <v>3</v>
      </c>
      <c r="AV7" s="26">
        <f t="shared" ref="AV7:AV24" si="14">AU7+AS7</f>
        <v>53</v>
      </c>
      <c r="AW7" s="6">
        <v>32</v>
      </c>
      <c r="AX7" s="26">
        <v>3</v>
      </c>
      <c r="AY7" s="26">
        <f t="shared" ref="AY7:AY24" si="15">AX7+AV7</f>
        <v>56</v>
      </c>
      <c r="AZ7" s="45">
        <v>32</v>
      </c>
      <c r="BA7" s="26">
        <v>3</v>
      </c>
      <c r="BB7" s="26">
        <f t="shared" ref="BB7:BB24" si="16">BA7+AY7</f>
        <v>59</v>
      </c>
      <c r="BC7" s="6">
        <v>32</v>
      </c>
      <c r="BD7" s="26">
        <v>4</v>
      </c>
      <c r="BE7" s="26">
        <f t="shared" ref="BE7:BE24" si="17">BD7+BB7</f>
        <v>63</v>
      </c>
      <c r="BF7" s="6">
        <v>33</v>
      </c>
      <c r="BG7" s="26">
        <v>3</v>
      </c>
      <c r="BH7" s="26">
        <f t="shared" ref="BH7:BH24" si="18">BE7+BG7</f>
        <v>66</v>
      </c>
      <c r="BI7" s="6">
        <v>33</v>
      </c>
      <c r="BJ7" s="26">
        <v>3</v>
      </c>
      <c r="BK7" s="26">
        <f t="shared" ref="BK7:BK24" si="19">BH7+BJ7</f>
        <v>69</v>
      </c>
      <c r="BL7" s="10">
        <v>34</v>
      </c>
      <c r="BM7" s="26">
        <v>4</v>
      </c>
      <c r="BN7" s="26">
        <f t="shared" ref="BN7:BN24" si="20">BM7+BK7</f>
        <v>73</v>
      </c>
      <c r="BO7" s="6">
        <v>33</v>
      </c>
      <c r="BP7" s="26">
        <v>3</v>
      </c>
      <c r="BQ7" s="26">
        <f t="shared" ref="BQ7:BQ24" si="21">BP7+BN7</f>
        <v>76</v>
      </c>
      <c r="BR7" s="6">
        <v>33</v>
      </c>
      <c r="BS7" s="26">
        <v>3</v>
      </c>
      <c r="BT7" s="26">
        <f t="shared" ref="BT7:BT24" si="22">BS7+BQ7</f>
        <v>79</v>
      </c>
      <c r="BU7" s="6">
        <v>33</v>
      </c>
      <c r="BV7" s="26">
        <v>3</v>
      </c>
      <c r="BW7" s="26">
        <f t="shared" ref="BW7:BW24" si="23">BV7+BT7</f>
        <v>82</v>
      </c>
      <c r="BX7" s="6">
        <v>32</v>
      </c>
      <c r="BY7" s="26">
        <v>4</v>
      </c>
      <c r="BZ7" s="26">
        <f t="shared" ref="BZ7:BZ24" si="24">BY7+BW7</f>
        <v>86</v>
      </c>
      <c r="CA7" s="6">
        <v>33</v>
      </c>
      <c r="CB7" s="27">
        <v>3</v>
      </c>
      <c r="CC7" s="26">
        <f t="shared" ref="CC7:CC24" si="25">BZ7+CB7</f>
        <v>89</v>
      </c>
      <c r="CD7" s="25">
        <v>89</v>
      </c>
      <c r="CE7" s="44"/>
      <c r="CF7" s="84" t="s">
        <v>52</v>
      </c>
      <c r="CG7" s="83"/>
      <c r="CH7" s="83"/>
      <c r="CI7" s="83"/>
      <c r="CJ7" s="83"/>
      <c r="CK7" s="83"/>
      <c r="CM7" s="39"/>
      <c r="CN7" s="84" t="s">
        <v>315</v>
      </c>
      <c r="CO7" s="83"/>
      <c r="CP7" s="83"/>
      <c r="CQ7" s="83"/>
      <c r="CS7" s="84" t="s">
        <v>93</v>
      </c>
      <c r="CT7" s="83"/>
      <c r="CU7" s="83"/>
      <c r="CV7" s="83"/>
      <c r="CW7" s="83"/>
      <c r="CY7" s="85"/>
      <c r="CZ7" s="85"/>
      <c r="DA7" s="85"/>
      <c r="DB7" s="42"/>
    </row>
    <row r="8" spans="1:106" ht="15.75" thickBot="1" x14ac:dyDescent="0.3">
      <c r="A8" s="127"/>
      <c r="B8" s="76">
        <v>35</v>
      </c>
      <c r="C8" s="25">
        <v>4</v>
      </c>
      <c r="D8" s="20">
        <v>34</v>
      </c>
      <c r="E8" s="25">
        <v>3</v>
      </c>
      <c r="F8" s="33">
        <f t="shared" si="0"/>
        <v>7</v>
      </c>
      <c r="G8" s="66">
        <v>34</v>
      </c>
      <c r="H8" s="25">
        <v>3</v>
      </c>
      <c r="I8" s="33">
        <f t="shared" si="1"/>
        <v>10</v>
      </c>
      <c r="J8" s="66">
        <v>34</v>
      </c>
      <c r="K8" s="26">
        <v>4</v>
      </c>
      <c r="L8" s="71">
        <f t="shared" si="2"/>
        <v>14</v>
      </c>
      <c r="M8" s="66">
        <v>35</v>
      </c>
      <c r="N8" s="26">
        <v>3</v>
      </c>
      <c r="O8" s="71">
        <f t="shared" si="3"/>
        <v>17</v>
      </c>
      <c r="P8" s="6">
        <v>35</v>
      </c>
      <c r="Q8" s="26">
        <v>3</v>
      </c>
      <c r="R8" s="71">
        <f t="shared" si="4"/>
        <v>20</v>
      </c>
      <c r="S8" s="6">
        <v>34</v>
      </c>
      <c r="T8" s="26">
        <v>3</v>
      </c>
      <c r="U8" s="26">
        <f t="shared" si="5"/>
        <v>23</v>
      </c>
      <c r="V8" s="6">
        <v>34</v>
      </c>
      <c r="W8" s="26">
        <v>5</v>
      </c>
      <c r="X8" s="26">
        <f t="shared" si="6"/>
        <v>28</v>
      </c>
      <c r="Y8" s="10">
        <v>35</v>
      </c>
      <c r="Z8" s="25">
        <v>3</v>
      </c>
      <c r="AA8" s="27">
        <f t="shared" si="7"/>
        <v>31</v>
      </c>
      <c r="AB8" s="6">
        <v>34</v>
      </c>
      <c r="AC8" s="25">
        <v>3</v>
      </c>
      <c r="AD8" s="27">
        <f t="shared" si="8"/>
        <v>34</v>
      </c>
      <c r="AE8" s="6">
        <v>34</v>
      </c>
      <c r="AF8" s="26">
        <v>3</v>
      </c>
      <c r="AG8" s="26">
        <f t="shared" si="9"/>
        <v>37</v>
      </c>
      <c r="AH8" s="6">
        <v>34</v>
      </c>
      <c r="AI8" s="26">
        <v>4</v>
      </c>
      <c r="AJ8" s="26">
        <f t="shared" si="10"/>
        <v>41</v>
      </c>
      <c r="AK8" s="10">
        <v>35</v>
      </c>
      <c r="AL8" s="26">
        <v>5</v>
      </c>
      <c r="AM8" s="26">
        <f t="shared" si="11"/>
        <v>46</v>
      </c>
      <c r="AN8" s="10">
        <v>35</v>
      </c>
      <c r="AO8" s="26">
        <v>3</v>
      </c>
      <c r="AP8" s="26">
        <f t="shared" si="12"/>
        <v>49</v>
      </c>
      <c r="AQ8" s="10">
        <v>35</v>
      </c>
      <c r="AR8" s="26">
        <v>3</v>
      </c>
      <c r="AS8" s="28">
        <f t="shared" si="13"/>
        <v>52</v>
      </c>
      <c r="AT8" s="21">
        <v>35</v>
      </c>
      <c r="AU8" s="26">
        <v>3</v>
      </c>
      <c r="AV8" s="26">
        <f t="shared" si="14"/>
        <v>55</v>
      </c>
      <c r="AW8" s="6">
        <v>35</v>
      </c>
      <c r="AX8" s="26">
        <v>3</v>
      </c>
      <c r="AY8" s="26">
        <f t="shared" si="15"/>
        <v>58</v>
      </c>
      <c r="AZ8" s="45">
        <v>35</v>
      </c>
      <c r="BA8" s="26">
        <v>4</v>
      </c>
      <c r="BB8" s="26">
        <f t="shared" si="16"/>
        <v>62</v>
      </c>
      <c r="BC8" s="6">
        <v>36</v>
      </c>
      <c r="BD8" s="26">
        <v>3</v>
      </c>
      <c r="BE8" s="26">
        <f t="shared" si="17"/>
        <v>65</v>
      </c>
      <c r="BF8" s="6">
        <v>36</v>
      </c>
      <c r="BG8" s="26">
        <v>3</v>
      </c>
      <c r="BH8" s="26">
        <f t="shared" si="18"/>
        <v>68</v>
      </c>
      <c r="BI8" s="6">
        <v>36</v>
      </c>
      <c r="BJ8" s="26">
        <v>5</v>
      </c>
      <c r="BK8" s="26">
        <f t="shared" si="19"/>
        <v>73</v>
      </c>
      <c r="BL8" s="10">
        <v>37</v>
      </c>
      <c r="BM8" s="26">
        <v>4</v>
      </c>
      <c r="BN8" s="26">
        <f t="shared" si="20"/>
        <v>77</v>
      </c>
      <c r="BO8" s="6">
        <v>38</v>
      </c>
      <c r="BP8" s="26">
        <v>3</v>
      </c>
      <c r="BQ8" s="26">
        <f t="shared" si="21"/>
        <v>80</v>
      </c>
      <c r="BR8" s="6">
        <v>37</v>
      </c>
      <c r="BS8" s="26">
        <v>3</v>
      </c>
      <c r="BT8" s="26">
        <f t="shared" si="22"/>
        <v>83</v>
      </c>
      <c r="BU8" s="6">
        <v>37</v>
      </c>
      <c r="BV8" s="26">
        <v>3</v>
      </c>
      <c r="BW8" s="26">
        <f t="shared" si="23"/>
        <v>86</v>
      </c>
      <c r="BX8" s="6">
        <v>37</v>
      </c>
      <c r="BY8" s="26">
        <v>5</v>
      </c>
      <c r="BZ8" s="26">
        <f t="shared" si="24"/>
        <v>91</v>
      </c>
      <c r="CA8" s="6">
        <v>36</v>
      </c>
      <c r="CB8" s="27">
        <v>4</v>
      </c>
      <c r="CC8" s="26">
        <f t="shared" si="25"/>
        <v>95</v>
      </c>
      <c r="CD8" s="25">
        <v>95</v>
      </c>
      <c r="CE8" s="44"/>
      <c r="CF8" s="84" t="s">
        <v>53</v>
      </c>
      <c r="CG8" s="83">
        <v>1.83E-2</v>
      </c>
      <c r="CH8" s="83"/>
      <c r="CI8" s="83"/>
      <c r="CJ8" s="83"/>
      <c r="CK8" s="83"/>
      <c r="CM8" s="39"/>
      <c r="CN8" s="84" t="s">
        <v>53</v>
      </c>
      <c r="CO8" s="83">
        <v>4.1000000000000002E-2</v>
      </c>
      <c r="CP8" s="83"/>
      <c r="CQ8" s="83"/>
      <c r="CS8" s="84"/>
      <c r="CT8" s="83"/>
      <c r="CU8" s="83"/>
      <c r="CV8" s="83"/>
      <c r="CW8" s="83"/>
      <c r="CY8" s="85"/>
      <c r="CZ8" s="85"/>
      <c r="DA8" s="85"/>
      <c r="DB8" s="42"/>
    </row>
    <row r="9" spans="1:106" ht="15.75" thickBot="1" x14ac:dyDescent="0.3">
      <c r="A9" s="127"/>
      <c r="B9" s="76">
        <v>31</v>
      </c>
      <c r="C9" s="25">
        <v>3</v>
      </c>
      <c r="D9" s="66">
        <v>31</v>
      </c>
      <c r="E9" s="25">
        <v>3</v>
      </c>
      <c r="F9" s="33">
        <f t="shared" si="0"/>
        <v>6</v>
      </c>
      <c r="G9" s="66">
        <v>30</v>
      </c>
      <c r="H9" s="25">
        <v>3</v>
      </c>
      <c r="I9" s="33">
        <f t="shared" si="1"/>
        <v>9</v>
      </c>
      <c r="J9" s="66">
        <v>30</v>
      </c>
      <c r="K9" s="25">
        <v>3</v>
      </c>
      <c r="L9" s="71">
        <f t="shared" si="2"/>
        <v>12</v>
      </c>
      <c r="M9" s="6">
        <v>31</v>
      </c>
      <c r="N9" s="25">
        <v>3</v>
      </c>
      <c r="O9" s="71">
        <f t="shared" si="3"/>
        <v>15</v>
      </c>
      <c r="P9" s="66">
        <v>31</v>
      </c>
      <c r="Q9" s="26">
        <v>4</v>
      </c>
      <c r="R9" s="71">
        <f t="shared" si="4"/>
        <v>19</v>
      </c>
      <c r="S9" s="6">
        <v>32</v>
      </c>
      <c r="T9" s="26">
        <v>3</v>
      </c>
      <c r="U9" s="26">
        <f t="shared" si="5"/>
        <v>22</v>
      </c>
      <c r="V9" s="6">
        <v>31</v>
      </c>
      <c r="W9" s="26">
        <v>5</v>
      </c>
      <c r="X9" s="26">
        <f t="shared" si="6"/>
        <v>27</v>
      </c>
      <c r="Y9" s="10">
        <v>32</v>
      </c>
      <c r="Z9" s="25">
        <v>4</v>
      </c>
      <c r="AA9" s="27">
        <f t="shared" si="7"/>
        <v>31</v>
      </c>
      <c r="AB9" s="6">
        <v>33</v>
      </c>
      <c r="AC9" s="25">
        <v>3</v>
      </c>
      <c r="AD9" s="27">
        <f t="shared" si="8"/>
        <v>34</v>
      </c>
      <c r="AE9" s="6">
        <v>33</v>
      </c>
      <c r="AF9" s="26">
        <v>3</v>
      </c>
      <c r="AG9" s="26">
        <f t="shared" si="9"/>
        <v>37</v>
      </c>
      <c r="AH9" s="6">
        <v>32</v>
      </c>
      <c r="AI9" s="26">
        <v>3</v>
      </c>
      <c r="AJ9" s="26">
        <f t="shared" si="10"/>
        <v>40</v>
      </c>
      <c r="AK9" s="10">
        <v>33</v>
      </c>
      <c r="AL9" s="26">
        <v>5</v>
      </c>
      <c r="AM9" s="26">
        <f t="shared" si="11"/>
        <v>45</v>
      </c>
      <c r="AN9" s="10">
        <v>33</v>
      </c>
      <c r="AO9" s="26">
        <v>4</v>
      </c>
      <c r="AP9" s="26">
        <f t="shared" si="12"/>
        <v>49</v>
      </c>
      <c r="AQ9" s="10">
        <v>34</v>
      </c>
      <c r="AR9" s="26">
        <v>3</v>
      </c>
      <c r="AS9" s="28">
        <f t="shared" si="13"/>
        <v>52</v>
      </c>
      <c r="AT9" s="21">
        <v>34</v>
      </c>
      <c r="AU9" s="26">
        <v>3</v>
      </c>
      <c r="AV9" s="26">
        <f t="shared" si="14"/>
        <v>55</v>
      </c>
      <c r="AW9" s="6">
        <v>34</v>
      </c>
      <c r="AX9" s="26">
        <v>3</v>
      </c>
      <c r="AY9" s="26">
        <f t="shared" si="15"/>
        <v>58</v>
      </c>
      <c r="AZ9" s="45">
        <v>34</v>
      </c>
      <c r="BA9" s="26">
        <v>3</v>
      </c>
      <c r="BB9" s="26">
        <f t="shared" si="16"/>
        <v>61</v>
      </c>
      <c r="BC9" s="6">
        <v>34</v>
      </c>
      <c r="BD9" s="26">
        <v>3</v>
      </c>
      <c r="BE9" s="26">
        <f t="shared" si="17"/>
        <v>64</v>
      </c>
      <c r="BF9" s="6">
        <v>34</v>
      </c>
      <c r="BG9" s="26">
        <v>3</v>
      </c>
      <c r="BH9" s="26">
        <f t="shared" si="18"/>
        <v>67</v>
      </c>
      <c r="BI9" s="6">
        <v>34</v>
      </c>
      <c r="BJ9" s="26">
        <v>3</v>
      </c>
      <c r="BK9" s="26">
        <f t="shared" si="19"/>
        <v>70</v>
      </c>
      <c r="BL9" s="10">
        <v>35</v>
      </c>
      <c r="BM9" s="26">
        <v>4</v>
      </c>
      <c r="BN9" s="26">
        <f t="shared" si="20"/>
        <v>74</v>
      </c>
      <c r="BO9" s="6">
        <v>34</v>
      </c>
      <c r="BP9" s="26">
        <v>3</v>
      </c>
      <c r="BQ9" s="26">
        <f t="shared" si="21"/>
        <v>77</v>
      </c>
      <c r="BR9" s="6">
        <v>34</v>
      </c>
      <c r="BS9" s="26">
        <v>2</v>
      </c>
      <c r="BT9" s="26">
        <f t="shared" si="22"/>
        <v>79</v>
      </c>
      <c r="BU9" s="6">
        <v>34</v>
      </c>
      <c r="BV9" s="26">
        <v>2</v>
      </c>
      <c r="BW9" s="26">
        <f t="shared" si="23"/>
        <v>81</v>
      </c>
      <c r="BX9" s="6">
        <v>33</v>
      </c>
      <c r="BY9" s="26">
        <v>4</v>
      </c>
      <c r="BZ9" s="26">
        <f t="shared" si="24"/>
        <v>85</v>
      </c>
      <c r="CA9" s="6">
        <v>33</v>
      </c>
      <c r="CB9" s="27">
        <v>3</v>
      </c>
      <c r="CC9" s="26">
        <f t="shared" si="25"/>
        <v>88</v>
      </c>
      <c r="CD9" s="25">
        <v>88</v>
      </c>
      <c r="CE9" s="44"/>
      <c r="CF9" s="84" t="s">
        <v>55</v>
      </c>
      <c r="CG9" s="83" t="s">
        <v>196</v>
      </c>
      <c r="CH9" s="83"/>
      <c r="CI9" s="83"/>
      <c r="CJ9" s="83"/>
      <c r="CK9" s="83"/>
      <c r="CM9" s="39"/>
      <c r="CN9" s="84" t="s">
        <v>316</v>
      </c>
      <c r="CO9" s="83" t="s">
        <v>317</v>
      </c>
      <c r="CP9" s="83"/>
      <c r="CQ9" s="83"/>
      <c r="CS9" s="84" t="s">
        <v>94</v>
      </c>
      <c r="CT9" s="83" t="s">
        <v>95</v>
      </c>
      <c r="CU9" s="83" t="s">
        <v>53</v>
      </c>
      <c r="CV9" s="83"/>
      <c r="CW9" s="83"/>
      <c r="CY9" s="85"/>
      <c r="CZ9" s="85"/>
      <c r="DA9" s="85"/>
      <c r="DB9" s="42"/>
    </row>
    <row r="10" spans="1:106" ht="15.75" thickBot="1" x14ac:dyDescent="0.3">
      <c r="A10" s="19"/>
      <c r="B10" s="11" t="s">
        <v>11</v>
      </c>
      <c r="C10" s="11"/>
      <c r="D10" s="23" t="s">
        <v>12</v>
      </c>
      <c r="E10" s="10"/>
      <c r="F10" s="33"/>
      <c r="G10" s="10" t="s">
        <v>14</v>
      </c>
      <c r="H10" s="10"/>
      <c r="I10" s="33"/>
      <c r="J10" s="10" t="s">
        <v>16</v>
      </c>
      <c r="K10" s="10"/>
      <c r="L10" s="71"/>
      <c r="M10" s="10" t="s">
        <v>17</v>
      </c>
      <c r="N10" s="10"/>
      <c r="O10" s="71"/>
      <c r="P10" s="2" t="s">
        <v>18</v>
      </c>
      <c r="Q10" s="2"/>
      <c r="R10" s="71"/>
      <c r="S10" s="2" t="s">
        <v>19</v>
      </c>
      <c r="T10" s="2"/>
      <c r="U10" s="26"/>
      <c r="V10" s="2" t="s">
        <v>20</v>
      </c>
      <c r="W10" s="2"/>
      <c r="X10" s="26"/>
      <c r="Y10" s="2" t="s">
        <v>21</v>
      </c>
      <c r="Z10" s="2"/>
      <c r="AA10" s="27"/>
      <c r="AB10" s="2" t="s">
        <v>22</v>
      </c>
      <c r="AC10" s="2"/>
      <c r="AD10" s="27"/>
      <c r="AE10" s="2" t="s">
        <v>23</v>
      </c>
      <c r="AF10" s="2"/>
      <c r="AG10" s="26"/>
      <c r="AH10" s="2" t="s">
        <v>24</v>
      </c>
      <c r="AI10" s="2"/>
      <c r="AJ10" s="26"/>
      <c r="AK10" s="2" t="s">
        <v>25</v>
      </c>
      <c r="AL10" s="2"/>
      <c r="AM10" s="26"/>
      <c r="AN10" s="6" t="s">
        <v>26</v>
      </c>
      <c r="AO10" s="2"/>
      <c r="AP10" s="26"/>
      <c r="AQ10" s="6" t="s">
        <v>27</v>
      </c>
      <c r="AR10" s="1"/>
      <c r="AS10" s="28"/>
      <c r="AT10" s="12" t="s">
        <v>28</v>
      </c>
      <c r="AU10" s="1"/>
      <c r="AV10" s="26"/>
      <c r="AW10" s="13" t="s">
        <v>29</v>
      </c>
      <c r="AX10" s="1"/>
      <c r="AY10" s="26"/>
      <c r="AZ10" s="14" t="s">
        <v>30</v>
      </c>
      <c r="BA10" s="1"/>
      <c r="BB10" s="26"/>
      <c r="BC10" s="3" t="s">
        <v>31</v>
      </c>
      <c r="BD10" s="1"/>
      <c r="BE10" s="26"/>
      <c r="BF10" s="3" t="s">
        <v>32</v>
      </c>
      <c r="BG10" s="1"/>
      <c r="BH10" s="26"/>
      <c r="BI10" s="3" t="s">
        <v>33</v>
      </c>
      <c r="BJ10" s="1"/>
      <c r="BK10" s="26"/>
      <c r="BL10" s="3" t="s">
        <v>1</v>
      </c>
      <c r="BM10" s="1"/>
      <c r="BN10" s="26">
        <f t="shared" si="20"/>
        <v>0</v>
      </c>
      <c r="BO10" s="3" t="s">
        <v>3</v>
      </c>
      <c r="BP10" s="1"/>
      <c r="BQ10" s="26"/>
      <c r="BR10" s="3" t="s">
        <v>4</v>
      </c>
      <c r="BS10" s="1"/>
      <c r="BT10" s="26"/>
      <c r="BU10" s="3" t="s">
        <v>6</v>
      </c>
      <c r="BV10" s="1"/>
      <c r="BW10" s="26"/>
      <c r="BX10" s="3" t="s">
        <v>7</v>
      </c>
      <c r="BY10" s="1"/>
      <c r="BZ10" s="26"/>
      <c r="CA10" s="3" t="s">
        <v>8</v>
      </c>
      <c r="CB10" s="18"/>
      <c r="CC10" s="11" t="s">
        <v>45</v>
      </c>
      <c r="CD10" s="1"/>
      <c r="CE10" s="39"/>
      <c r="CF10" s="84" t="s">
        <v>57</v>
      </c>
      <c r="CG10" s="83" t="s">
        <v>58</v>
      </c>
      <c r="CH10" s="83"/>
      <c r="CI10" s="83"/>
      <c r="CJ10" s="83"/>
      <c r="CK10" s="83"/>
      <c r="CM10" s="39"/>
      <c r="CN10" s="84" t="s">
        <v>55</v>
      </c>
      <c r="CO10" s="83" t="s">
        <v>196</v>
      </c>
      <c r="CP10" s="83"/>
      <c r="CQ10" s="83"/>
      <c r="CS10" s="84" t="s">
        <v>96</v>
      </c>
      <c r="CT10" s="83">
        <v>3.66</v>
      </c>
      <c r="CU10" s="83" t="s">
        <v>54</v>
      </c>
      <c r="CV10" s="83"/>
      <c r="CW10" s="83"/>
      <c r="CY10" s="42"/>
      <c r="CZ10" s="42"/>
      <c r="DA10" s="42"/>
      <c r="DB10" s="41"/>
    </row>
    <row r="11" spans="1:106" ht="15.75" thickBot="1" x14ac:dyDescent="0.3">
      <c r="A11" s="127" t="s">
        <v>35</v>
      </c>
      <c r="B11" s="59">
        <v>33</v>
      </c>
      <c r="C11" s="29">
        <v>2</v>
      </c>
      <c r="D11" s="63">
        <v>32</v>
      </c>
      <c r="E11" s="31">
        <v>3</v>
      </c>
      <c r="F11" s="33">
        <f t="shared" si="0"/>
        <v>5</v>
      </c>
      <c r="G11" s="63">
        <v>33</v>
      </c>
      <c r="H11" s="33">
        <v>3</v>
      </c>
      <c r="I11" s="33">
        <f t="shared" si="1"/>
        <v>8</v>
      </c>
      <c r="J11" s="63">
        <v>33</v>
      </c>
      <c r="K11" s="25">
        <v>3</v>
      </c>
      <c r="L11" s="71">
        <f t="shared" si="2"/>
        <v>11</v>
      </c>
      <c r="M11" s="63">
        <v>33</v>
      </c>
      <c r="N11" s="33">
        <v>3</v>
      </c>
      <c r="O11" s="71">
        <f t="shared" si="3"/>
        <v>14</v>
      </c>
      <c r="P11" s="59">
        <v>33</v>
      </c>
      <c r="Q11" s="25">
        <v>3</v>
      </c>
      <c r="R11" s="71">
        <f t="shared" si="4"/>
        <v>17</v>
      </c>
      <c r="S11" s="59">
        <v>33</v>
      </c>
      <c r="T11" s="25">
        <v>2</v>
      </c>
      <c r="U11" s="26">
        <f t="shared" si="5"/>
        <v>19</v>
      </c>
      <c r="V11" s="59">
        <v>33</v>
      </c>
      <c r="W11" s="25">
        <v>3</v>
      </c>
      <c r="X11" s="26">
        <f t="shared" si="6"/>
        <v>22</v>
      </c>
      <c r="Y11" s="59">
        <v>33</v>
      </c>
      <c r="Z11" s="25">
        <v>2</v>
      </c>
      <c r="AA11" s="27">
        <f t="shared" si="7"/>
        <v>24</v>
      </c>
      <c r="AB11" s="59">
        <v>33</v>
      </c>
      <c r="AC11" s="25">
        <v>2</v>
      </c>
      <c r="AD11" s="27">
        <f t="shared" si="8"/>
        <v>26</v>
      </c>
      <c r="AE11" s="59">
        <v>33</v>
      </c>
      <c r="AF11" s="26">
        <v>2</v>
      </c>
      <c r="AG11" s="26">
        <f t="shared" si="9"/>
        <v>28</v>
      </c>
      <c r="AH11" s="59">
        <v>33</v>
      </c>
      <c r="AI11" s="25">
        <v>3</v>
      </c>
      <c r="AJ11" s="26">
        <f t="shared" si="10"/>
        <v>31</v>
      </c>
      <c r="AK11" s="59">
        <v>33</v>
      </c>
      <c r="AL11" s="25">
        <v>2</v>
      </c>
      <c r="AM11" s="26">
        <f t="shared" si="11"/>
        <v>33</v>
      </c>
      <c r="AN11" s="59">
        <v>33</v>
      </c>
      <c r="AO11" s="25">
        <v>3</v>
      </c>
      <c r="AP11" s="26">
        <f t="shared" si="12"/>
        <v>36</v>
      </c>
      <c r="AQ11" s="59">
        <v>34</v>
      </c>
      <c r="AR11" s="25">
        <v>3</v>
      </c>
      <c r="AS11" s="28">
        <f t="shared" si="13"/>
        <v>39</v>
      </c>
      <c r="AT11" s="62">
        <v>34</v>
      </c>
      <c r="AU11" s="25">
        <v>3</v>
      </c>
      <c r="AV11" s="26">
        <f t="shared" si="14"/>
        <v>42</v>
      </c>
      <c r="AW11" s="59">
        <v>34</v>
      </c>
      <c r="AX11" s="25">
        <v>3</v>
      </c>
      <c r="AY11" s="26">
        <f t="shared" si="15"/>
        <v>45</v>
      </c>
      <c r="AZ11" s="61">
        <v>33</v>
      </c>
      <c r="BA11" s="25">
        <v>3</v>
      </c>
      <c r="BB11" s="26">
        <f t="shared" si="16"/>
        <v>48</v>
      </c>
      <c r="BC11" s="59">
        <v>33</v>
      </c>
      <c r="BD11" s="25">
        <v>3</v>
      </c>
      <c r="BE11" s="26">
        <f t="shared" si="17"/>
        <v>51</v>
      </c>
      <c r="BF11" s="59">
        <v>33</v>
      </c>
      <c r="BG11" s="25">
        <v>3</v>
      </c>
      <c r="BH11" s="26">
        <f t="shared" si="18"/>
        <v>54</v>
      </c>
      <c r="BI11" s="59">
        <v>33</v>
      </c>
      <c r="BJ11" s="26">
        <v>3</v>
      </c>
      <c r="BK11" s="26">
        <f t="shared" si="19"/>
        <v>57</v>
      </c>
      <c r="BL11" s="59">
        <v>34</v>
      </c>
      <c r="BM11" s="25">
        <v>4</v>
      </c>
      <c r="BN11" s="26">
        <f t="shared" si="20"/>
        <v>61</v>
      </c>
      <c r="BO11" s="59">
        <v>34</v>
      </c>
      <c r="BP11" s="25">
        <v>3</v>
      </c>
      <c r="BQ11" s="26">
        <f t="shared" si="21"/>
        <v>64</v>
      </c>
      <c r="BR11" s="59">
        <v>34</v>
      </c>
      <c r="BS11" s="36">
        <v>3</v>
      </c>
      <c r="BT11" s="26">
        <f t="shared" si="22"/>
        <v>67</v>
      </c>
      <c r="BU11" s="59">
        <v>33</v>
      </c>
      <c r="BV11" s="26">
        <v>3</v>
      </c>
      <c r="BW11" s="26">
        <f t="shared" si="23"/>
        <v>70</v>
      </c>
      <c r="BX11" s="59">
        <v>34</v>
      </c>
      <c r="BY11" s="26">
        <v>3</v>
      </c>
      <c r="BZ11" s="26">
        <f t="shared" si="24"/>
        <v>73</v>
      </c>
      <c r="CA11" s="59">
        <v>33</v>
      </c>
      <c r="CB11" s="88">
        <v>2</v>
      </c>
      <c r="CC11" s="26">
        <f t="shared" si="25"/>
        <v>75</v>
      </c>
      <c r="CD11" s="25">
        <v>75</v>
      </c>
      <c r="CE11" s="42"/>
      <c r="CF11" s="84" t="s">
        <v>59</v>
      </c>
      <c r="CG11" s="83">
        <v>4</v>
      </c>
      <c r="CH11" s="83"/>
      <c r="CI11" s="83"/>
      <c r="CJ11" s="83"/>
      <c r="CK11" s="83"/>
      <c r="CM11" s="39"/>
      <c r="CN11" s="84" t="s">
        <v>318</v>
      </c>
      <c r="CO11" s="83" t="s">
        <v>58</v>
      </c>
      <c r="CP11" s="83"/>
      <c r="CQ11" s="83"/>
      <c r="CS11" s="84" t="s">
        <v>97</v>
      </c>
      <c r="CT11" s="83">
        <v>8.92</v>
      </c>
      <c r="CU11" s="83" t="s">
        <v>54</v>
      </c>
      <c r="CV11" s="83"/>
      <c r="CW11" s="83"/>
      <c r="CY11" s="42"/>
      <c r="CZ11" s="42"/>
      <c r="DA11" s="42"/>
      <c r="DB11" s="42"/>
    </row>
    <row r="12" spans="1:106" x14ac:dyDescent="0.25">
      <c r="A12" s="127"/>
      <c r="B12" s="59">
        <v>35</v>
      </c>
      <c r="C12" s="29">
        <v>3</v>
      </c>
      <c r="D12" s="63">
        <v>34</v>
      </c>
      <c r="E12" s="31">
        <v>2</v>
      </c>
      <c r="F12" s="33">
        <f t="shared" si="0"/>
        <v>5</v>
      </c>
      <c r="G12" s="59">
        <v>35</v>
      </c>
      <c r="H12" s="33">
        <v>4</v>
      </c>
      <c r="I12" s="33">
        <f t="shared" si="1"/>
        <v>9</v>
      </c>
      <c r="J12" s="63">
        <v>36</v>
      </c>
      <c r="K12" s="25">
        <v>3</v>
      </c>
      <c r="L12" s="71">
        <f t="shared" si="2"/>
        <v>12</v>
      </c>
      <c r="M12" s="63">
        <v>36</v>
      </c>
      <c r="N12" s="33">
        <v>2</v>
      </c>
      <c r="O12" s="71">
        <f t="shared" si="3"/>
        <v>14</v>
      </c>
      <c r="P12" s="59">
        <v>35</v>
      </c>
      <c r="Q12" s="25">
        <v>3</v>
      </c>
      <c r="R12" s="71">
        <f t="shared" si="4"/>
        <v>17</v>
      </c>
      <c r="S12" s="59">
        <v>36</v>
      </c>
      <c r="T12" s="25">
        <v>2</v>
      </c>
      <c r="U12" s="26">
        <f t="shared" si="5"/>
        <v>19</v>
      </c>
      <c r="V12" s="59">
        <v>35</v>
      </c>
      <c r="W12" s="25">
        <v>5</v>
      </c>
      <c r="X12" s="26">
        <f t="shared" si="6"/>
        <v>24</v>
      </c>
      <c r="Y12" s="59">
        <v>36</v>
      </c>
      <c r="Z12" s="25">
        <v>2</v>
      </c>
      <c r="AA12" s="27">
        <f t="shared" si="7"/>
        <v>26</v>
      </c>
      <c r="AB12" s="59">
        <v>36</v>
      </c>
      <c r="AC12" s="25">
        <v>2</v>
      </c>
      <c r="AD12" s="27">
        <f t="shared" si="8"/>
        <v>28</v>
      </c>
      <c r="AE12" s="59">
        <v>35</v>
      </c>
      <c r="AF12" s="26">
        <v>2</v>
      </c>
      <c r="AG12" s="26">
        <f t="shared" si="9"/>
        <v>30</v>
      </c>
      <c r="AH12" s="59">
        <v>35</v>
      </c>
      <c r="AI12" s="25">
        <v>3</v>
      </c>
      <c r="AJ12" s="26">
        <f t="shared" si="10"/>
        <v>33</v>
      </c>
      <c r="AK12" s="59">
        <v>35</v>
      </c>
      <c r="AL12" s="25">
        <v>2</v>
      </c>
      <c r="AM12" s="26">
        <f t="shared" si="11"/>
        <v>35</v>
      </c>
      <c r="AN12" s="59">
        <v>35</v>
      </c>
      <c r="AO12" s="25">
        <v>3</v>
      </c>
      <c r="AP12" s="26">
        <f t="shared" si="12"/>
        <v>38</v>
      </c>
      <c r="AQ12" s="59">
        <v>36</v>
      </c>
      <c r="AR12" s="25">
        <v>3</v>
      </c>
      <c r="AS12" s="28">
        <f t="shared" si="13"/>
        <v>41</v>
      </c>
      <c r="AT12" s="62">
        <v>36</v>
      </c>
      <c r="AU12" s="25">
        <v>3</v>
      </c>
      <c r="AV12" s="26">
        <f t="shared" si="14"/>
        <v>44</v>
      </c>
      <c r="AW12" s="59">
        <v>36</v>
      </c>
      <c r="AX12" s="25">
        <v>3</v>
      </c>
      <c r="AY12" s="26">
        <f t="shared" si="15"/>
        <v>47</v>
      </c>
      <c r="AZ12" s="61">
        <v>36</v>
      </c>
      <c r="BA12" s="25">
        <v>3</v>
      </c>
      <c r="BB12" s="26">
        <f t="shared" si="16"/>
        <v>50</v>
      </c>
      <c r="BC12" s="59">
        <v>36</v>
      </c>
      <c r="BD12" s="25">
        <v>2</v>
      </c>
      <c r="BE12" s="26">
        <f t="shared" si="17"/>
        <v>52</v>
      </c>
      <c r="BF12" s="59">
        <v>35</v>
      </c>
      <c r="BG12" s="25">
        <v>3</v>
      </c>
      <c r="BH12" s="26">
        <f t="shared" si="18"/>
        <v>55</v>
      </c>
      <c r="BI12" s="59">
        <v>36</v>
      </c>
      <c r="BJ12" s="26">
        <v>4</v>
      </c>
      <c r="BK12" s="26">
        <f t="shared" si="19"/>
        <v>59</v>
      </c>
      <c r="BL12" s="60">
        <v>38</v>
      </c>
      <c r="BM12" s="25">
        <v>5</v>
      </c>
      <c r="BN12" s="26">
        <f t="shared" si="20"/>
        <v>64</v>
      </c>
      <c r="BO12" s="59">
        <v>38</v>
      </c>
      <c r="BP12" s="25">
        <v>3</v>
      </c>
      <c r="BQ12" s="26">
        <f t="shared" si="21"/>
        <v>67</v>
      </c>
      <c r="BR12" s="59">
        <v>38</v>
      </c>
      <c r="BS12" s="36">
        <v>3</v>
      </c>
      <c r="BT12" s="26">
        <f t="shared" si="22"/>
        <v>70</v>
      </c>
      <c r="BU12" s="59">
        <v>37</v>
      </c>
      <c r="BV12" s="26">
        <v>3</v>
      </c>
      <c r="BW12" s="26">
        <f t="shared" si="23"/>
        <v>73</v>
      </c>
      <c r="BX12" s="59">
        <v>37</v>
      </c>
      <c r="BY12" s="26">
        <v>3</v>
      </c>
      <c r="BZ12" s="26">
        <f t="shared" si="24"/>
        <v>76</v>
      </c>
      <c r="CA12" s="59">
        <v>37</v>
      </c>
      <c r="CB12" s="88">
        <v>3</v>
      </c>
      <c r="CC12" s="26">
        <f t="shared" si="25"/>
        <v>79</v>
      </c>
      <c r="CD12" s="25">
        <v>79</v>
      </c>
      <c r="CE12" s="42"/>
      <c r="CF12" s="84" t="s">
        <v>60</v>
      </c>
      <c r="CG12" s="83">
        <v>3.4929999999999999</v>
      </c>
      <c r="CH12" s="83"/>
      <c r="CI12" s="83"/>
      <c r="CJ12" s="83"/>
      <c r="CK12" s="83"/>
      <c r="CM12" s="39"/>
      <c r="CN12" s="84" t="s">
        <v>59</v>
      </c>
      <c r="CO12" s="83">
        <v>4</v>
      </c>
      <c r="CP12" s="83"/>
      <c r="CQ12" s="83"/>
      <c r="CS12" s="84" t="s">
        <v>322</v>
      </c>
      <c r="CT12" s="83">
        <v>84.86</v>
      </c>
      <c r="CU12" s="83" t="s">
        <v>54</v>
      </c>
      <c r="CV12" s="83"/>
      <c r="CW12" s="83"/>
      <c r="CY12" s="42"/>
      <c r="CZ12" s="42"/>
      <c r="DA12" s="42"/>
      <c r="DB12" s="52"/>
    </row>
    <row r="13" spans="1:106" ht="15.75" thickBot="1" x14ac:dyDescent="0.3">
      <c r="A13" s="127"/>
      <c r="B13" s="59">
        <v>40</v>
      </c>
      <c r="C13" s="30">
        <v>5</v>
      </c>
      <c r="D13" s="60">
        <v>38</v>
      </c>
      <c r="E13" s="32">
        <v>4</v>
      </c>
      <c r="F13" s="33">
        <f t="shared" si="0"/>
        <v>9</v>
      </c>
      <c r="G13" s="59">
        <v>37</v>
      </c>
      <c r="H13" s="34">
        <v>4</v>
      </c>
      <c r="I13" s="33">
        <f t="shared" si="1"/>
        <v>13</v>
      </c>
      <c r="J13" s="64">
        <v>38</v>
      </c>
      <c r="K13" s="25">
        <v>4</v>
      </c>
      <c r="L13" s="71">
        <f t="shared" si="2"/>
        <v>17</v>
      </c>
      <c r="M13" s="60">
        <v>40</v>
      </c>
      <c r="N13" s="35">
        <v>4</v>
      </c>
      <c r="O13" s="71">
        <f t="shared" si="3"/>
        <v>21</v>
      </c>
      <c r="P13" s="60">
        <v>38</v>
      </c>
      <c r="Q13" s="25">
        <v>4</v>
      </c>
      <c r="R13" s="71">
        <f t="shared" si="4"/>
        <v>25</v>
      </c>
      <c r="S13" s="59">
        <v>39</v>
      </c>
      <c r="T13" s="25">
        <v>2</v>
      </c>
      <c r="U13" s="26">
        <f t="shared" si="5"/>
        <v>27</v>
      </c>
      <c r="V13" s="59">
        <v>39</v>
      </c>
      <c r="W13" s="25">
        <v>3</v>
      </c>
      <c r="X13" s="26">
        <f t="shared" si="6"/>
        <v>30</v>
      </c>
      <c r="Y13" s="59">
        <v>38</v>
      </c>
      <c r="Z13" s="25">
        <v>3</v>
      </c>
      <c r="AA13" s="27">
        <f t="shared" si="7"/>
        <v>33</v>
      </c>
      <c r="AB13" s="59">
        <v>38</v>
      </c>
      <c r="AC13" s="25">
        <v>2</v>
      </c>
      <c r="AD13" s="27">
        <f t="shared" si="8"/>
        <v>35</v>
      </c>
      <c r="AE13" s="59">
        <v>38</v>
      </c>
      <c r="AF13" s="26">
        <v>3</v>
      </c>
      <c r="AG13" s="26">
        <f t="shared" si="9"/>
        <v>38</v>
      </c>
      <c r="AH13" s="59">
        <v>39</v>
      </c>
      <c r="AI13" s="25">
        <v>2</v>
      </c>
      <c r="AJ13" s="26">
        <f t="shared" si="10"/>
        <v>40</v>
      </c>
      <c r="AK13" s="59">
        <v>38</v>
      </c>
      <c r="AL13" s="25">
        <v>2</v>
      </c>
      <c r="AM13" s="26">
        <f t="shared" si="11"/>
        <v>42</v>
      </c>
      <c r="AN13" s="60">
        <v>38</v>
      </c>
      <c r="AO13" s="25">
        <v>4</v>
      </c>
      <c r="AP13" s="26">
        <f t="shared" si="12"/>
        <v>46</v>
      </c>
      <c r="AQ13" s="59">
        <v>40</v>
      </c>
      <c r="AR13" s="25">
        <v>4</v>
      </c>
      <c r="AS13" s="28">
        <f t="shared" si="13"/>
        <v>50</v>
      </c>
      <c r="AT13" s="62">
        <v>41</v>
      </c>
      <c r="AU13" s="25">
        <v>3</v>
      </c>
      <c r="AV13" s="26">
        <f t="shared" si="14"/>
        <v>53</v>
      </c>
      <c r="AW13" s="59">
        <v>41</v>
      </c>
      <c r="AX13" s="25">
        <v>4</v>
      </c>
      <c r="AY13" s="26">
        <f t="shared" si="15"/>
        <v>57</v>
      </c>
      <c r="AZ13" s="61">
        <v>41</v>
      </c>
      <c r="BA13" s="25">
        <v>4</v>
      </c>
      <c r="BB13" s="26">
        <f t="shared" si="16"/>
        <v>61</v>
      </c>
      <c r="BC13" s="59">
        <v>41</v>
      </c>
      <c r="BD13" s="25">
        <v>4</v>
      </c>
      <c r="BE13" s="26">
        <f t="shared" si="17"/>
        <v>65</v>
      </c>
      <c r="BF13" s="60">
        <v>39</v>
      </c>
      <c r="BG13" s="25">
        <v>4</v>
      </c>
      <c r="BH13" s="26">
        <f t="shared" si="18"/>
        <v>69</v>
      </c>
      <c r="BI13" s="59">
        <v>41</v>
      </c>
      <c r="BJ13" s="26">
        <v>4</v>
      </c>
      <c r="BK13" s="26">
        <f t="shared" si="19"/>
        <v>73</v>
      </c>
      <c r="BL13" s="59">
        <v>42</v>
      </c>
      <c r="BM13" s="25">
        <v>5</v>
      </c>
      <c r="BN13" s="26">
        <f t="shared" si="20"/>
        <v>78</v>
      </c>
      <c r="BO13" s="59">
        <v>42</v>
      </c>
      <c r="BP13" s="25">
        <v>4</v>
      </c>
      <c r="BQ13" s="26">
        <f t="shared" si="21"/>
        <v>82</v>
      </c>
      <c r="BR13" s="59">
        <v>41</v>
      </c>
      <c r="BS13" s="36">
        <v>3</v>
      </c>
      <c r="BT13" s="26">
        <f t="shared" si="22"/>
        <v>85</v>
      </c>
      <c r="BU13" s="59">
        <v>40</v>
      </c>
      <c r="BV13" s="26">
        <v>2</v>
      </c>
      <c r="BW13" s="26">
        <f t="shared" si="23"/>
        <v>87</v>
      </c>
      <c r="BX13" s="59">
        <v>39</v>
      </c>
      <c r="BY13" s="26">
        <v>3</v>
      </c>
      <c r="BZ13" s="26">
        <f t="shared" si="24"/>
        <v>90</v>
      </c>
      <c r="CA13" s="59">
        <v>38</v>
      </c>
      <c r="CB13" s="88">
        <v>3</v>
      </c>
      <c r="CC13" s="26">
        <f t="shared" si="25"/>
        <v>93</v>
      </c>
      <c r="CD13" s="25">
        <v>93</v>
      </c>
      <c r="CE13" s="42"/>
      <c r="CF13" s="84" t="s">
        <v>61</v>
      </c>
      <c r="CG13" s="83">
        <v>9.1539999999999996E-2</v>
      </c>
      <c r="CH13" s="83"/>
      <c r="CI13" s="83"/>
      <c r="CJ13" s="83"/>
      <c r="CK13" s="83"/>
      <c r="CM13" s="39"/>
      <c r="CN13" s="84" t="s">
        <v>319</v>
      </c>
      <c r="CO13" s="83">
        <v>8.2569999999999997</v>
      </c>
      <c r="CP13" s="83"/>
      <c r="CQ13" s="83"/>
      <c r="CS13" s="84"/>
      <c r="CT13" s="83"/>
      <c r="CU13" s="83"/>
      <c r="CV13" s="83"/>
      <c r="CW13" s="83"/>
      <c r="CY13" s="42"/>
      <c r="CZ13" s="42"/>
      <c r="DA13" s="42"/>
      <c r="DB13" s="52"/>
    </row>
    <row r="14" spans="1:106" x14ac:dyDescent="0.25">
      <c r="A14" s="127"/>
      <c r="B14" s="59">
        <v>35</v>
      </c>
      <c r="C14" s="30">
        <v>3</v>
      </c>
      <c r="D14" s="59">
        <v>34</v>
      </c>
      <c r="E14" s="32">
        <v>2</v>
      </c>
      <c r="F14" s="33">
        <f t="shared" si="0"/>
        <v>5</v>
      </c>
      <c r="G14" s="59">
        <v>34</v>
      </c>
      <c r="H14" s="34">
        <v>3</v>
      </c>
      <c r="I14" s="33">
        <f t="shared" si="1"/>
        <v>8</v>
      </c>
      <c r="J14" s="59">
        <v>35</v>
      </c>
      <c r="K14" s="35">
        <v>4</v>
      </c>
      <c r="L14" s="71">
        <f t="shared" si="2"/>
        <v>12</v>
      </c>
      <c r="M14" s="59">
        <v>36</v>
      </c>
      <c r="N14" s="35">
        <v>4</v>
      </c>
      <c r="O14" s="71">
        <f t="shared" si="3"/>
        <v>16</v>
      </c>
      <c r="P14" s="59">
        <v>35</v>
      </c>
      <c r="Q14" s="25">
        <v>4</v>
      </c>
      <c r="R14" s="71">
        <f t="shared" si="4"/>
        <v>20</v>
      </c>
      <c r="S14" s="59">
        <v>36</v>
      </c>
      <c r="T14" s="25">
        <v>2</v>
      </c>
      <c r="U14" s="26">
        <f t="shared" si="5"/>
        <v>22</v>
      </c>
      <c r="V14" s="59">
        <v>36</v>
      </c>
      <c r="W14" s="25">
        <v>5</v>
      </c>
      <c r="X14" s="26">
        <f t="shared" si="6"/>
        <v>27</v>
      </c>
      <c r="Y14" s="59">
        <v>37</v>
      </c>
      <c r="Z14" s="25">
        <v>2</v>
      </c>
      <c r="AA14" s="27">
        <f t="shared" si="7"/>
        <v>29</v>
      </c>
      <c r="AB14" s="59">
        <v>37</v>
      </c>
      <c r="AC14" s="25">
        <v>3</v>
      </c>
      <c r="AD14" s="27">
        <f t="shared" si="8"/>
        <v>32</v>
      </c>
      <c r="AE14" s="59">
        <v>37</v>
      </c>
      <c r="AF14" s="26">
        <v>2</v>
      </c>
      <c r="AG14" s="26">
        <f t="shared" si="9"/>
        <v>34</v>
      </c>
      <c r="AH14" s="59">
        <v>37</v>
      </c>
      <c r="AI14" s="25">
        <v>3</v>
      </c>
      <c r="AJ14" s="26">
        <f t="shared" si="10"/>
        <v>37</v>
      </c>
      <c r="AK14" s="59">
        <v>37</v>
      </c>
      <c r="AL14" s="25">
        <v>3</v>
      </c>
      <c r="AM14" s="26">
        <f t="shared" si="11"/>
        <v>40</v>
      </c>
      <c r="AN14" s="59">
        <v>38</v>
      </c>
      <c r="AO14" s="25">
        <v>3</v>
      </c>
      <c r="AP14" s="26">
        <f t="shared" si="12"/>
        <v>43</v>
      </c>
      <c r="AQ14" s="59">
        <v>38</v>
      </c>
      <c r="AR14" s="25">
        <v>3</v>
      </c>
      <c r="AS14" s="28">
        <f t="shared" si="13"/>
        <v>46</v>
      </c>
      <c r="AT14" s="62">
        <v>38</v>
      </c>
      <c r="AU14" s="25">
        <v>3</v>
      </c>
      <c r="AV14" s="26">
        <f t="shared" si="14"/>
        <v>49</v>
      </c>
      <c r="AW14" s="59">
        <v>39</v>
      </c>
      <c r="AX14" s="25">
        <v>4</v>
      </c>
      <c r="AY14" s="26">
        <f t="shared" si="15"/>
        <v>53</v>
      </c>
      <c r="AZ14" s="61">
        <v>40</v>
      </c>
      <c r="BA14" s="25">
        <v>4</v>
      </c>
      <c r="BB14" s="26">
        <f t="shared" si="16"/>
        <v>57</v>
      </c>
      <c r="BC14" s="59">
        <v>39</v>
      </c>
      <c r="BD14" s="25">
        <v>3</v>
      </c>
      <c r="BE14" s="26">
        <f t="shared" si="17"/>
        <v>60</v>
      </c>
      <c r="BF14" s="59">
        <v>38</v>
      </c>
      <c r="BG14" s="25">
        <v>3</v>
      </c>
      <c r="BH14" s="26">
        <f t="shared" si="18"/>
        <v>63</v>
      </c>
      <c r="BI14" s="59">
        <v>38</v>
      </c>
      <c r="BJ14" s="26">
        <v>3</v>
      </c>
      <c r="BK14" s="26">
        <f t="shared" si="19"/>
        <v>66</v>
      </c>
      <c r="BL14" s="59">
        <v>38</v>
      </c>
      <c r="BM14" s="25">
        <v>5</v>
      </c>
      <c r="BN14" s="26">
        <f t="shared" si="20"/>
        <v>71</v>
      </c>
      <c r="BO14" s="59">
        <v>38</v>
      </c>
      <c r="BP14" s="25">
        <v>4</v>
      </c>
      <c r="BQ14" s="26">
        <f t="shared" si="21"/>
        <v>75</v>
      </c>
      <c r="BR14" s="59">
        <v>38</v>
      </c>
      <c r="BS14" s="36">
        <v>3</v>
      </c>
      <c r="BT14" s="26">
        <f t="shared" si="22"/>
        <v>78</v>
      </c>
      <c r="BU14" s="59">
        <v>38</v>
      </c>
      <c r="BV14" s="70">
        <v>3</v>
      </c>
      <c r="BW14" s="26">
        <f t="shared" si="23"/>
        <v>81</v>
      </c>
      <c r="BX14" s="59">
        <v>38</v>
      </c>
      <c r="BY14" s="26">
        <v>3</v>
      </c>
      <c r="BZ14" s="26">
        <f t="shared" si="24"/>
        <v>84</v>
      </c>
      <c r="CA14" s="59">
        <v>38</v>
      </c>
      <c r="CB14" s="88">
        <v>3</v>
      </c>
      <c r="CC14" s="26">
        <f t="shared" si="25"/>
        <v>87</v>
      </c>
      <c r="CD14" s="25">
        <v>87</v>
      </c>
      <c r="CE14" s="42"/>
      <c r="CF14" s="84"/>
      <c r="CG14" s="83"/>
      <c r="CH14" s="83"/>
      <c r="CI14" s="83"/>
      <c r="CJ14" s="83"/>
      <c r="CK14" s="83"/>
      <c r="CM14" s="39"/>
      <c r="CN14" s="84"/>
      <c r="CO14" s="83"/>
      <c r="CP14" s="83"/>
      <c r="CQ14" s="83"/>
      <c r="CS14" s="84" t="s">
        <v>94</v>
      </c>
      <c r="CT14" s="83" t="s">
        <v>55</v>
      </c>
      <c r="CU14" s="83" t="s">
        <v>99</v>
      </c>
      <c r="CV14" s="83"/>
      <c r="CW14" s="83"/>
      <c r="CY14" s="42"/>
      <c r="CZ14" s="42"/>
      <c r="DA14" s="42"/>
      <c r="DB14" s="52"/>
    </row>
    <row r="15" spans="1:106" ht="15.75" thickBot="1" x14ac:dyDescent="0.3">
      <c r="A15" s="19"/>
      <c r="B15" s="22" t="s">
        <v>11</v>
      </c>
      <c r="C15" s="11"/>
      <c r="D15" s="10" t="s">
        <v>12</v>
      </c>
      <c r="E15" s="10"/>
      <c r="F15" s="33">
        <f t="shared" si="0"/>
        <v>0</v>
      </c>
      <c r="G15" s="10" t="s">
        <v>14</v>
      </c>
      <c r="H15" s="10"/>
      <c r="I15" s="33">
        <f t="shared" si="1"/>
        <v>0</v>
      </c>
      <c r="J15" s="10" t="s">
        <v>16</v>
      </c>
      <c r="K15" s="10"/>
      <c r="L15" s="71">
        <f t="shared" si="2"/>
        <v>0</v>
      </c>
      <c r="M15" s="10" t="s">
        <v>17</v>
      </c>
      <c r="N15" s="10"/>
      <c r="O15" s="71"/>
      <c r="P15" s="2" t="s">
        <v>18</v>
      </c>
      <c r="Q15" s="2"/>
      <c r="R15" s="71"/>
      <c r="S15" s="2" t="s">
        <v>19</v>
      </c>
      <c r="T15" s="2"/>
      <c r="U15" s="26"/>
      <c r="V15" s="2" t="s">
        <v>20</v>
      </c>
      <c r="W15" s="2"/>
      <c r="X15" s="26"/>
      <c r="Y15" s="2" t="s">
        <v>21</v>
      </c>
      <c r="Z15" s="2"/>
      <c r="AA15" s="27"/>
      <c r="AB15" s="2" t="s">
        <v>22</v>
      </c>
      <c r="AC15" s="2"/>
      <c r="AD15" s="27"/>
      <c r="AE15" s="2" t="s">
        <v>23</v>
      </c>
      <c r="AF15" s="2"/>
      <c r="AG15" s="26"/>
      <c r="AH15" s="2" t="s">
        <v>24</v>
      </c>
      <c r="AI15" s="2"/>
      <c r="AJ15" s="26"/>
      <c r="AK15" s="2" t="s">
        <v>25</v>
      </c>
      <c r="AL15" s="2"/>
      <c r="AM15" s="26"/>
      <c r="AN15" s="6" t="s">
        <v>26</v>
      </c>
      <c r="AO15" s="2"/>
      <c r="AP15" s="26"/>
      <c r="AQ15" s="6" t="s">
        <v>27</v>
      </c>
      <c r="AR15" s="1"/>
      <c r="AS15" s="28">
        <f t="shared" si="13"/>
        <v>0</v>
      </c>
      <c r="AT15" s="12" t="s">
        <v>28</v>
      </c>
      <c r="AU15" s="1"/>
      <c r="AV15" s="26"/>
      <c r="AW15" s="3" t="s">
        <v>29</v>
      </c>
      <c r="AX15" s="1"/>
      <c r="AY15" s="26"/>
      <c r="AZ15" s="14" t="s">
        <v>30</v>
      </c>
      <c r="BA15" s="1"/>
      <c r="BB15" s="26"/>
      <c r="BC15" s="3" t="s">
        <v>31</v>
      </c>
      <c r="BD15" s="1"/>
      <c r="BE15" s="26"/>
      <c r="BF15" s="3" t="s">
        <v>32</v>
      </c>
      <c r="BG15" s="1"/>
      <c r="BH15" s="26"/>
      <c r="BI15" s="3" t="s">
        <v>33</v>
      </c>
      <c r="BJ15" s="1"/>
      <c r="BK15" s="26"/>
      <c r="BL15" s="3" t="s">
        <v>1</v>
      </c>
      <c r="BM15" s="1"/>
      <c r="BN15" s="26">
        <f t="shared" si="20"/>
        <v>0</v>
      </c>
      <c r="BO15" s="3" t="s">
        <v>3</v>
      </c>
      <c r="BP15" s="1"/>
      <c r="BQ15" s="26"/>
      <c r="BR15" s="3" t="s">
        <v>4</v>
      </c>
      <c r="BS15" s="1"/>
      <c r="BT15" s="26"/>
      <c r="BU15" s="3" t="s">
        <v>6</v>
      </c>
      <c r="BV15" s="1"/>
      <c r="BW15" s="26"/>
      <c r="BX15" s="3" t="s">
        <v>7</v>
      </c>
      <c r="BY15" s="1"/>
      <c r="BZ15" s="26"/>
      <c r="CA15" s="3" t="s">
        <v>8</v>
      </c>
      <c r="CB15" s="18"/>
      <c r="CC15" s="11" t="s">
        <v>45</v>
      </c>
      <c r="CD15" s="1"/>
      <c r="CE15" s="39"/>
      <c r="CF15" s="84" t="s">
        <v>62</v>
      </c>
      <c r="CG15" s="83"/>
      <c r="CH15" s="83"/>
      <c r="CI15" s="83"/>
      <c r="CJ15" s="83"/>
      <c r="CK15" s="83"/>
      <c r="CM15" s="39"/>
      <c r="CN15" s="84" t="s">
        <v>320</v>
      </c>
      <c r="CO15" s="83" t="s">
        <v>321</v>
      </c>
      <c r="CP15" s="83" t="s">
        <v>75</v>
      </c>
      <c r="CQ15" s="83" t="s">
        <v>76</v>
      </c>
      <c r="CS15" s="84" t="s">
        <v>96</v>
      </c>
      <c r="CT15" s="83" t="s">
        <v>56</v>
      </c>
      <c r="CU15" s="83" t="s">
        <v>58</v>
      </c>
      <c r="CV15" s="83"/>
      <c r="CW15" s="83"/>
      <c r="CY15" s="42"/>
      <c r="CZ15" s="42"/>
      <c r="DA15" s="42"/>
      <c r="DB15" s="52"/>
    </row>
    <row r="16" spans="1:106" ht="15.75" thickBot="1" x14ac:dyDescent="0.3">
      <c r="A16" s="141" t="s">
        <v>36</v>
      </c>
      <c r="B16" s="55">
        <v>30</v>
      </c>
      <c r="C16" s="31">
        <v>3</v>
      </c>
      <c r="D16" s="53">
        <v>29</v>
      </c>
      <c r="E16" s="35">
        <v>2</v>
      </c>
      <c r="F16" s="33">
        <f t="shared" si="0"/>
        <v>5</v>
      </c>
      <c r="G16" s="53">
        <v>29</v>
      </c>
      <c r="H16" s="35">
        <v>2</v>
      </c>
      <c r="I16" s="33">
        <f t="shared" si="1"/>
        <v>7</v>
      </c>
      <c r="J16" s="53">
        <v>30</v>
      </c>
      <c r="K16" s="35">
        <v>2</v>
      </c>
      <c r="L16" s="71">
        <f t="shared" si="2"/>
        <v>9</v>
      </c>
      <c r="M16" s="53">
        <v>29</v>
      </c>
      <c r="N16" s="35">
        <v>1</v>
      </c>
      <c r="O16" s="71">
        <f t="shared" si="3"/>
        <v>10</v>
      </c>
      <c r="P16" s="53">
        <v>29</v>
      </c>
      <c r="Q16" s="25">
        <v>2</v>
      </c>
      <c r="R16" s="71">
        <f t="shared" si="4"/>
        <v>12</v>
      </c>
      <c r="S16" s="53">
        <v>28</v>
      </c>
      <c r="T16" s="25">
        <v>2</v>
      </c>
      <c r="U16" s="26">
        <f t="shared" si="5"/>
        <v>14</v>
      </c>
      <c r="V16" s="53">
        <v>28</v>
      </c>
      <c r="W16" s="25">
        <v>3</v>
      </c>
      <c r="X16" s="26">
        <f t="shared" si="6"/>
        <v>17</v>
      </c>
      <c r="Y16" s="53">
        <v>28</v>
      </c>
      <c r="Z16" s="25">
        <v>1</v>
      </c>
      <c r="AA16" s="27">
        <f t="shared" si="7"/>
        <v>18</v>
      </c>
      <c r="AB16" s="53">
        <v>27</v>
      </c>
      <c r="AC16" s="25">
        <v>2</v>
      </c>
      <c r="AD16" s="27">
        <f t="shared" si="8"/>
        <v>20</v>
      </c>
      <c r="AE16" s="53">
        <v>27</v>
      </c>
      <c r="AF16" s="25">
        <v>2</v>
      </c>
      <c r="AG16" s="26">
        <f t="shared" si="9"/>
        <v>22</v>
      </c>
      <c r="AH16" s="53">
        <v>27</v>
      </c>
      <c r="AI16" s="25">
        <v>2</v>
      </c>
      <c r="AJ16" s="26">
        <f t="shared" si="10"/>
        <v>24</v>
      </c>
      <c r="AK16" s="53">
        <v>27</v>
      </c>
      <c r="AL16" s="25">
        <v>2</v>
      </c>
      <c r="AM16" s="26">
        <f t="shared" si="11"/>
        <v>26</v>
      </c>
      <c r="AN16" s="53">
        <v>26</v>
      </c>
      <c r="AO16" s="25">
        <v>1</v>
      </c>
      <c r="AP16" s="26">
        <f t="shared" si="12"/>
        <v>27</v>
      </c>
      <c r="AQ16" s="53">
        <v>26</v>
      </c>
      <c r="AR16" s="26">
        <v>2</v>
      </c>
      <c r="AS16" s="28">
        <f t="shared" si="13"/>
        <v>29</v>
      </c>
      <c r="AT16" s="57">
        <v>26</v>
      </c>
      <c r="AU16" s="26">
        <v>1</v>
      </c>
      <c r="AV16" s="26">
        <f t="shared" si="14"/>
        <v>30</v>
      </c>
      <c r="AW16" s="53">
        <v>26</v>
      </c>
      <c r="AX16" s="25">
        <v>2</v>
      </c>
      <c r="AY16" s="26">
        <f t="shared" si="15"/>
        <v>32</v>
      </c>
      <c r="AZ16" s="58">
        <v>26</v>
      </c>
      <c r="BA16" s="25">
        <v>2</v>
      </c>
      <c r="BB16" s="26">
        <f t="shared" si="16"/>
        <v>34</v>
      </c>
      <c r="BC16" s="53">
        <v>25</v>
      </c>
      <c r="BD16" s="25">
        <v>1</v>
      </c>
      <c r="BE16" s="26">
        <f t="shared" si="17"/>
        <v>35</v>
      </c>
      <c r="BF16" s="53">
        <v>25</v>
      </c>
      <c r="BG16" s="25">
        <v>1</v>
      </c>
      <c r="BH16" s="26">
        <f t="shared" si="18"/>
        <v>36</v>
      </c>
      <c r="BI16" s="53">
        <v>25</v>
      </c>
      <c r="BJ16" s="25">
        <v>2</v>
      </c>
      <c r="BK16" s="26">
        <f t="shared" si="19"/>
        <v>38</v>
      </c>
      <c r="BL16" s="53">
        <v>25</v>
      </c>
      <c r="BM16" s="25">
        <v>2</v>
      </c>
      <c r="BN16" s="26">
        <f t="shared" si="20"/>
        <v>40</v>
      </c>
      <c r="BO16" s="53">
        <v>24</v>
      </c>
      <c r="BP16" s="25">
        <v>2</v>
      </c>
      <c r="BQ16" s="26">
        <f t="shared" si="21"/>
        <v>42</v>
      </c>
      <c r="BR16" s="53">
        <v>24</v>
      </c>
      <c r="BS16" s="25">
        <v>2</v>
      </c>
      <c r="BT16" s="26">
        <f t="shared" si="22"/>
        <v>44</v>
      </c>
      <c r="BU16" s="53">
        <v>24</v>
      </c>
      <c r="BV16" s="25">
        <v>1</v>
      </c>
      <c r="BW16" s="26">
        <f t="shared" si="23"/>
        <v>45</v>
      </c>
      <c r="BX16" s="53">
        <v>23</v>
      </c>
      <c r="BY16" s="25">
        <v>2</v>
      </c>
      <c r="BZ16" s="26">
        <f t="shared" si="24"/>
        <v>47</v>
      </c>
      <c r="CA16" s="53">
        <v>23</v>
      </c>
      <c r="CB16" s="27">
        <v>2</v>
      </c>
      <c r="CC16" s="26">
        <f t="shared" si="25"/>
        <v>49</v>
      </c>
      <c r="CD16" s="25">
        <v>49</v>
      </c>
      <c r="CE16" s="42"/>
      <c r="CF16" s="84" t="s">
        <v>63</v>
      </c>
      <c r="CG16" s="83">
        <v>8.8960000000000008</v>
      </c>
      <c r="CH16" s="83"/>
      <c r="CI16" s="83"/>
      <c r="CJ16" s="83"/>
      <c r="CK16" s="83"/>
      <c r="CM16" s="39"/>
      <c r="CN16" s="84" t="s">
        <v>78</v>
      </c>
      <c r="CO16" s="83">
        <v>5.5</v>
      </c>
      <c r="CP16" s="83" t="s">
        <v>79</v>
      </c>
      <c r="CQ16" s="83" t="s">
        <v>80</v>
      </c>
      <c r="CS16" s="84" t="s">
        <v>97</v>
      </c>
      <c r="CT16" s="83" t="s">
        <v>56</v>
      </c>
      <c r="CU16" s="83" t="s">
        <v>58</v>
      </c>
      <c r="CV16" s="83"/>
      <c r="CW16" s="83"/>
      <c r="CY16" s="42"/>
      <c r="CZ16" s="42"/>
      <c r="DA16" s="42"/>
      <c r="DB16" s="52"/>
    </row>
    <row r="17" spans="1:106" x14ac:dyDescent="0.25">
      <c r="A17" s="141"/>
      <c r="B17" s="55">
        <v>36</v>
      </c>
      <c r="C17" s="31">
        <v>3</v>
      </c>
      <c r="D17" s="80">
        <v>34</v>
      </c>
      <c r="E17" s="35">
        <v>2</v>
      </c>
      <c r="F17" s="33">
        <f t="shared" si="0"/>
        <v>5</v>
      </c>
      <c r="G17" s="53">
        <v>34</v>
      </c>
      <c r="H17" s="35">
        <v>2</v>
      </c>
      <c r="I17" s="33">
        <f t="shared" si="1"/>
        <v>7</v>
      </c>
      <c r="J17" s="53">
        <v>33</v>
      </c>
      <c r="K17" s="35">
        <v>2</v>
      </c>
      <c r="L17" s="71">
        <f t="shared" si="2"/>
        <v>9</v>
      </c>
      <c r="M17" s="53">
        <v>34</v>
      </c>
      <c r="N17" s="35">
        <v>3</v>
      </c>
      <c r="O17" s="71">
        <f t="shared" si="3"/>
        <v>12</v>
      </c>
      <c r="P17" s="53">
        <v>35</v>
      </c>
      <c r="Q17" s="25">
        <v>3</v>
      </c>
      <c r="R17" s="71">
        <f t="shared" si="4"/>
        <v>15</v>
      </c>
      <c r="S17" s="80">
        <v>33</v>
      </c>
      <c r="T17" s="25">
        <v>3</v>
      </c>
      <c r="U17" s="26">
        <f t="shared" si="5"/>
        <v>18</v>
      </c>
      <c r="V17" s="53">
        <v>34</v>
      </c>
      <c r="W17" s="25">
        <v>3</v>
      </c>
      <c r="X17" s="26">
        <f t="shared" si="6"/>
        <v>21</v>
      </c>
      <c r="Y17" s="53">
        <v>34</v>
      </c>
      <c r="Z17" s="25">
        <v>1</v>
      </c>
      <c r="AA17" s="27">
        <f t="shared" si="7"/>
        <v>22</v>
      </c>
      <c r="AB17" s="53">
        <v>34</v>
      </c>
      <c r="AC17" s="25">
        <v>2</v>
      </c>
      <c r="AD17" s="27">
        <f t="shared" si="8"/>
        <v>24</v>
      </c>
      <c r="AE17" s="53">
        <v>33</v>
      </c>
      <c r="AF17" s="25">
        <v>2</v>
      </c>
      <c r="AG17" s="26">
        <f t="shared" si="9"/>
        <v>26</v>
      </c>
      <c r="AH17" s="53">
        <v>33</v>
      </c>
      <c r="AI17" s="25">
        <v>1</v>
      </c>
      <c r="AJ17" s="26">
        <f t="shared" si="10"/>
        <v>27</v>
      </c>
      <c r="AK17" s="53">
        <v>32</v>
      </c>
      <c r="AL17" s="25">
        <v>2</v>
      </c>
      <c r="AM17" s="26">
        <f t="shared" si="11"/>
        <v>29</v>
      </c>
      <c r="AN17" s="53">
        <v>32</v>
      </c>
      <c r="AO17" s="25">
        <v>2</v>
      </c>
      <c r="AP17" s="26">
        <f t="shared" si="12"/>
        <v>31</v>
      </c>
      <c r="AQ17" s="53">
        <v>33</v>
      </c>
      <c r="AR17" s="25">
        <v>2</v>
      </c>
      <c r="AS17" s="28">
        <f t="shared" si="13"/>
        <v>33</v>
      </c>
      <c r="AT17" s="57">
        <v>32</v>
      </c>
      <c r="AU17" s="26">
        <v>2</v>
      </c>
      <c r="AV17" s="26">
        <f t="shared" si="14"/>
        <v>35</v>
      </c>
      <c r="AW17" s="53">
        <v>31</v>
      </c>
      <c r="AX17" s="25">
        <v>1</v>
      </c>
      <c r="AY17" s="26">
        <f t="shared" si="15"/>
        <v>36</v>
      </c>
      <c r="AZ17" s="58">
        <v>32</v>
      </c>
      <c r="BA17" s="25">
        <v>2</v>
      </c>
      <c r="BB17" s="26">
        <f t="shared" si="16"/>
        <v>38</v>
      </c>
      <c r="BC17" s="53">
        <v>31</v>
      </c>
      <c r="BD17" s="25">
        <v>1</v>
      </c>
      <c r="BE17" s="26">
        <f t="shared" si="17"/>
        <v>39</v>
      </c>
      <c r="BF17" s="53">
        <v>31</v>
      </c>
      <c r="BG17" s="25">
        <v>2</v>
      </c>
      <c r="BH17" s="26">
        <f t="shared" si="18"/>
        <v>41</v>
      </c>
      <c r="BI17" s="53">
        <v>32</v>
      </c>
      <c r="BJ17" s="25">
        <v>2</v>
      </c>
      <c r="BK17" s="26">
        <f t="shared" si="19"/>
        <v>43</v>
      </c>
      <c r="BL17" s="53">
        <v>33</v>
      </c>
      <c r="BM17" s="25">
        <v>1</v>
      </c>
      <c r="BN17" s="26">
        <f t="shared" si="20"/>
        <v>44</v>
      </c>
      <c r="BO17" s="53">
        <v>31</v>
      </c>
      <c r="BP17" s="25">
        <v>1</v>
      </c>
      <c r="BQ17" s="26">
        <f t="shared" si="21"/>
        <v>45</v>
      </c>
      <c r="BR17" s="53">
        <v>30</v>
      </c>
      <c r="BS17" s="25">
        <v>2</v>
      </c>
      <c r="BT17" s="26">
        <f t="shared" si="22"/>
        <v>47</v>
      </c>
      <c r="BU17" s="53">
        <v>30</v>
      </c>
      <c r="BV17" s="25">
        <v>1</v>
      </c>
      <c r="BW17" s="26">
        <f t="shared" si="23"/>
        <v>48</v>
      </c>
      <c r="BX17" s="53">
        <v>29</v>
      </c>
      <c r="BY17" s="25">
        <v>2</v>
      </c>
      <c r="BZ17" s="26">
        <f t="shared" si="24"/>
        <v>50</v>
      </c>
      <c r="CA17" s="53">
        <v>29</v>
      </c>
      <c r="CB17" s="27">
        <v>2</v>
      </c>
      <c r="CC17" s="26">
        <f t="shared" si="25"/>
        <v>52</v>
      </c>
      <c r="CD17" s="25">
        <v>52</v>
      </c>
      <c r="CE17" s="42"/>
      <c r="CF17" s="84" t="s">
        <v>53</v>
      </c>
      <c r="CG17" s="83">
        <v>3.0700000000000002E-2</v>
      </c>
      <c r="CH17" s="83"/>
      <c r="CI17" s="83"/>
      <c r="CJ17" s="83"/>
      <c r="CK17" s="83"/>
      <c r="CM17" s="39"/>
      <c r="CN17" s="84" t="s">
        <v>306</v>
      </c>
      <c r="CO17" s="83">
        <v>23.37</v>
      </c>
      <c r="CP17" s="83" t="s">
        <v>58</v>
      </c>
      <c r="CQ17" s="83" t="s">
        <v>196</v>
      </c>
      <c r="CS17" s="84" t="s">
        <v>322</v>
      </c>
      <c r="CT17" s="83" t="s">
        <v>56</v>
      </c>
      <c r="CU17" s="83" t="s">
        <v>58</v>
      </c>
      <c r="CV17" s="83"/>
      <c r="CW17" s="83"/>
      <c r="CY17" s="42"/>
      <c r="CZ17" s="42"/>
      <c r="DA17" s="42"/>
      <c r="DB17" s="52"/>
    </row>
    <row r="18" spans="1:106" s="48" customFormat="1" ht="15.75" thickBot="1" x14ac:dyDescent="0.3">
      <c r="A18" s="141"/>
      <c r="B18" s="79">
        <v>36</v>
      </c>
      <c r="C18" s="49">
        <v>4</v>
      </c>
      <c r="D18" s="80">
        <v>34</v>
      </c>
      <c r="E18" s="50">
        <v>2</v>
      </c>
      <c r="F18" s="33">
        <f t="shared" si="0"/>
        <v>6</v>
      </c>
      <c r="G18" s="80">
        <v>34</v>
      </c>
      <c r="H18" s="50">
        <v>2</v>
      </c>
      <c r="I18" s="33">
        <f t="shared" si="1"/>
        <v>8</v>
      </c>
      <c r="J18" s="80">
        <v>33</v>
      </c>
      <c r="K18" s="50">
        <v>2</v>
      </c>
      <c r="L18" s="71">
        <f t="shared" si="2"/>
        <v>10</v>
      </c>
      <c r="M18" s="80">
        <v>33</v>
      </c>
      <c r="N18" s="50">
        <v>3</v>
      </c>
      <c r="O18" s="71">
        <f t="shared" si="3"/>
        <v>13</v>
      </c>
      <c r="P18" s="80">
        <v>33</v>
      </c>
      <c r="Q18" s="38">
        <v>1</v>
      </c>
      <c r="R18" s="71">
        <f t="shared" si="4"/>
        <v>14</v>
      </c>
      <c r="S18" s="80">
        <v>32</v>
      </c>
      <c r="T18" s="38">
        <v>1</v>
      </c>
      <c r="U18" s="26">
        <f t="shared" si="5"/>
        <v>15</v>
      </c>
      <c r="V18" s="80">
        <v>32</v>
      </c>
      <c r="W18" s="38">
        <v>3</v>
      </c>
      <c r="X18" s="26">
        <f t="shared" si="6"/>
        <v>18</v>
      </c>
      <c r="Y18" s="80">
        <v>32</v>
      </c>
      <c r="Z18" s="38">
        <v>2</v>
      </c>
      <c r="AA18" s="27">
        <f t="shared" si="7"/>
        <v>20</v>
      </c>
      <c r="AB18" s="80">
        <v>33</v>
      </c>
      <c r="AC18" s="38">
        <v>2</v>
      </c>
      <c r="AD18" s="27">
        <f t="shared" si="8"/>
        <v>22</v>
      </c>
      <c r="AE18" s="80">
        <v>32</v>
      </c>
      <c r="AF18" s="38">
        <v>2</v>
      </c>
      <c r="AG18" s="26">
        <f t="shared" si="9"/>
        <v>24</v>
      </c>
      <c r="AH18" s="80">
        <v>32</v>
      </c>
      <c r="AI18" s="38">
        <v>2</v>
      </c>
      <c r="AJ18" s="26">
        <f t="shared" si="10"/>
        <v>26</v>
      </c>
      <c r="AK18" s="80">
        <v>32</v>
      </c>
      <c r="AL18" s="38">
        <v>2</v>
      </c>
      <c r="AM18" s="26">
        <f t="shared" si="11"/>
        <v>28</v>
      </c>
      <c r="AN18" s="80">
        <v>32</v>
      </c>
      <c r="AO18" s="38">
        <v>2</v>
      </c>
      <c r="AP18" s="26">
        <f t="shared" si="12"/>
        <v>30</v>
      </c>
      <c r="AQ18" s="80">
        <v>31</v>
      </c>
      <c r="AR18" s="51">
        <v>2</v>
      </c>
      <c r="AS18" s="28">
        <f t="shared" si="13"/>
        <v>32</v>
      </c>
      <c r="AT18" s="81">
        <v>31</v>
      </c>
      <c r="AU18" s="51">
        <v>2</v>
      </c>
      <c r="AV18" s="26">
        <f t="shared" si="14"/>
        <v>34</v>
      </c>
      <c r="AW18" s="80">
        <v>31</v>
      </c>
      <c r="AX18" s="38">
        <v>3</v>
      </c>
      <c r="AY18" s="26">
        <f t="shared" si="15"/>
        <v>37</v>
      </c>
      <c r="AZ18" s="82">
        <v>31</v>
      </c>
      <c r="BA18" s="38">
        <v>2</v>
      </c>
      <c r="BB18" s="26">
        <f t="shared" si="16"/>
        <v>39</v>
      </c>
      <c r="BC18" s="80">
        <v>30</v>
      </c>
      <c r="BD18" s="38">
        <v>1</v>
      </c>
      <c r="BE18" s="26">
        <f t="shared" si="17"/>
        <v>40</v>
      </c>
      <c r="BF18" s="80">
        <v>30</v>
      </c>
      <c r="BG18" s="38">
        <v>1</v>
      </c>
      <c r="BH18" s="26">
        <f t="shared" si="18"/>
        <v>41</v>
      </c>
      <c r="BI18" s="80">
        <v>30</v>
      </c>
      <c r="BJ18" s="38">
        <v>2</v>
      </c>
      <c r="BK18" s="26">
        <f t="shared" si="19"/>
        <v>43</v>
      </c>
      <c r="BL18" s="80">
        <v>30</v>
      </c>
      <c r="BM18" s="38">
        <v>2</v>
      </c>
      <c r="BN18" s="26">
        <f t="shared" si="20"/>
        <v>45</v>
      </c>
      <c r="BO18" s="80">
        <v>30</v>
      </c>
      <c r="BP18" s="38">
        <v>3</v>
      </c>
      <c r="BQ18" s="26">
        <f t="shared" si="21"/>
        <v>48</v>
      </c>
      <c r="BR18" s="80">
        <v>29</v>
      </c>
      <c r="BS18" s="38">
        <v>2</v>
      </c>
      <c r="BT18" s="26">
        <f t="shared" si="22"/>
        <v>50</v>
      </c>
      <c r="BU18" s="80">
        <v>29</v>
      </c>
      <c r="BV18" s="38">
        <v>2</v>
      </c>
      <c r="BW18" s="26">
        <f t="shared" si="23"/>
        <v>52</v>
      </c>
      <c r="BX18" s="80">
        <v>29</v>
      </c>
      <c r="BY18" s="38">
        <v>2</v>
      </c>
      <c r="BZ18" s="26">
        <f t="shared" si="24"/>
        <v>54</v>
      </c>
      <c r="CA18" s="80">
        <v>28</v>
      </c>
      <c r="CB18" s="43">
        <v>2</v>
      </c>
      <c r="CC18" s="26">
        <f t="shared" si="25"/>
        <v>56</v>
      </c>
      <c r="CD18" s="38">
        <v>56</v>
      </c>
      <c r="CE18" s="52"/>
      <c r="CF18" s="84" t="s">
        <v>55</v>
      </c>
      <c r="CG18" s="83" t="s">
        <v>196</v>
      </c>
      <c r="CH18" s="83"/>
      <c r="CI18" s="83"/>
      <c r="CJ18" s="83"/>
      <c r="CK18" s="83"/>
      <c r="CL18"/>
      <c r="CM18" s="86"/>
      <c r="CN18" s="84" t="s">
        <v>84</v>
      </c>
      <c r="CO18" s="83">
        <v>10.98</v>
      </c>
      <c r="CP18" s="83" t="s">
        <v>79</v>
      </c>
      <c r="CQ18" s="83" t="s">
        <v>80</v>
      </c>
      <c r="CR18"/>
      <c r="CS18" s="84"/>
      <c r="CT18" s="83"/>
      <c r="CU18" s="83"/>
      <c r="CV18" s="83"/>
      <c r="CW18" s="83"/>
      <c r="CX18"/>
      <c r="CY18" s="52"/>
      <c r="CZ18" s="52"/>
      <c r="DA18" s="52"/>
      <c r="DB18" s="52"/>
    </row>
    <row r="19" spans="1:106" ht="15.75" thickBot="1" x14ac:dyDescent="0.3">
      <c r="A19" s="141"/>
      <c r="B19" s="56">
        <v>30</v>
      </c>
      <c r="C19" s="37">
        <v>3</v>
      </c>
      <c r="D19" s="53">
        <v>29</v>
      </c>
      <c r="E19" s="35">
        <v>2</v>
      </c>
      <c r="F19" s="33">
        <f t="shared" si="0"/>
        <v>5</v>
      </c>
      <c r="G19" s="53">
        <v>29</v>
      </c>
      <c r="H19" s="35">
        <v>2</v>
      </c>
      <c r="I19" s="33">
        <f t="shared" si="1"/>
        <v>7</v>
      </c>
      <c r="J19" s="53">
        <v>30</v>
      </c>
      <c r="K19" s="35">
        <v>2</v>
      </c>
      <c r="L19" s="71">
        <f t="shared" si="2"/>
        <v>9</v>
      </c>
      <c r="M19" s="53">
        <v>31</v>
      </c>
      <c r="N19" s="35">
        <v>2</v>
      </c>
      <c r="O19" s="71">
        <f t="shared" si="3"/>
        <v>11</v>
      </c>
      <c r="P19" s="80">
        <v>28</v>
      </c>
      <c r="Q19" s="25">
        <v>1</v>
      </c>
      <c r="R19" s="71">
        <f t="shared" si="4"/>
        <v>12</v>
      </c>
      <c r="S19" s="53">
        <v>28</v>
      </c>
      <c r="T19" s="25">
        <v>3</v>
      </c>
      <c r="U19" s="26">
        <f t="shared" si="5"/>
        <v>15</v>
      </c>
      <c r="V19" s="53">
        <v>29</v>
      </c>
      <c r="W19" s="25">
        <v>3</v>
      </c>
      <c r="X19" s="26">
        <f t="shared" si="6"/>
        <v>18</v>
      </c>
      <c r="Y19" s="53">
        <v>30</v>
      </c>
      <c r="Z19" s="25">
        <v>2</v>
      </c>
      <c r="AA19" s="27">
        <f t="shared" si="7"/>
        <v>20</v>
      </c>
      <c r="AB19" s="53">
        <v>30</v>
      </c>
      <c r="AC19" s="25">
        <v>2</v>
      </c>
      <c r="AD19" s="27">
        <f t="shared" si="8"/>
        <v>22</v>
      </c>
      <c r="AE19" s="53">
        <v>30</v>
      </c>
      <c r="AF19" s="25">
        <v>2</v>
      </c>
      <c r="AG19" s="26">
        <f t="shared" si="9"/>
        <v>24</v>
      </c>
      <c r="AH19" s="53">
        <v>30</v>
      </c>
      <c r="AI19" s="25">
        <v>2</v>
      </c>
      <c r="AJ19" s="26">
        <f t="shared" si="10"/>
        <v>26</v>
      </c>
      <c r="AK19" s="53">
        <v>30</v>
      </c>
      <c r="AL19" s="25">
        <v>2</v>
      </c>
      <c r="AM19" s="26">
        <f t="shared" si="11"/>
        <v>28</v>
      </c>
      <c r="AN19" s="53">
        <v>29</v>
      </c>
      <c r="AO19" s="25">
        <v>2</v>
      </c>
      <c r="AP19" s="26">
        <f t="shared" si="12"/>
        <v>30</v>
      </c>
      <c r="AQ19" s="53">
        <v>29</v>
      </c>
      <c r="AR19" s="26">
        <v>2</v>
      </c>
      <c r="AS19" s="28">
        <f t="shared" si="13"/>
        <v>32</v>
      </c>
      <c r="AT19" s="57">
        <v>28</v>
      </c>
      <c r="AU19" s="26">
        <v>1</v>
      </c>
      <c r="AV19" s="26">
        <f t="shared" si="14"/>
        <v>33</v>
      </c>
      <c r="AW19" s="53">
        <v>28</v>
      </c>
      <c r="AX19" s="25">
        <v>2</v>
      </c>
      <c r="AY19" s="26">
        <f t="shared" si="15"/>
        <v>35</v>
      </c>
      <c r="AZ19" s="58">
        <v>28</v>
      </c>
      <c r="BA19" s="25">
        <v>2</v>
      </c>
      <c r="BB19" s="26">
        <f t="shared" si="16"/>
        <v>37</v>
      </c>
      <c r="BC19" s="53">
        <v>28</v>
      </c>
      <c r="BD19" s="25">
        <v>2</v>
      </c>
      <c r="BE19" s="26">
        <f t="shared" si="17"/>
        <v>39</v>
      </c>
      <c r="BF19" s="53">
        <v>27</v>
      </c>
      <c r="BG19" s="25">
        <v>2</v>
      </c>
      <c r="BH19" s="26">
        <f t="shared" si="18"/>
        <v>41</v>
      </c>
      <c r="BI19" s="53">
        <v>27</v>
      </c>
      <c r="BJ19" s="25">
        <v>2</v>
      </c>
      <c r="BK19" s="26">
        <f t="shared" si="19"/>
        <v>43</v>
      </c>
      <c r="BL19" s="53">
        <v>26</v>
      </c>
      <c r="BM19" s="25">
        <v>2</v>
      </c>
      <c r="BN19" s="26">
        <f t="shared" si="20"/>
        <v>45</v>
      </c>
      <c r="BO19" s="53">
        <v>26</v>
      </c>
      <c r="BP19" s="25">
        <v>1</v>
      </c>
      <c r="BQ19" s="26">
        <f t="shared" si="21"/>
        <v>46</v>
      </c>
      <c r="BR19" s="53">
        <v>26</v>
      </c>
      <c r="BS19" s="25">
        <v>2</v>
      </c>
      <c r="BT19" s="26">
        <f t="shared" si="22"/>
        <v>48</v>
      </c>
      <c r="BU19" s="53">
        <v>25</v>
      </c>
      <c r="BV19" s="25">
        <v>2</v>
      </c>
      <c r="BW19" s="26">
        <f t="shared" si="23"/>
        <v>50</v>
      </c>
      <c r="BX19" s="53">
        <v>25</v>
      </c>
      <c r="BY19" s="25">
        <v>1</v>
      </c>
      <c r="BZ19" s="26">
        <f t="shared" si="24"/>
        <v>51</v>
      </c>
      <c r="CA19" s="53">
        <v>25</v>
      </c>
      <c r="CB19" s="27">
        <v>2</v>
      </c>
      <c r="CC19" s="26">
        <f t="shared" si="25"/>
        <v>53</v>
      </c>
      <c r="CD19" s="25">
        <v>53</v>
      </c>
      <c r="CE19" s="42"/>
      <c r="CF19" s="84" t="s">
        <v>64</v>
      </c>
      <c r="CG19" s="83" t="s">
        <v>58</v>
      </c>
      <c r="CH19" s="83"/>
      <c r="CI19" s="83"/>
      <c r="CJ19" s="83"/>
      <c r="CK19" s="83"/>
      <c r="CM19" s="39"/>
      <c r="CN19" s="84" t="s">
        <v>309</v>
      </c>
      <c r="CO19" s="83">
        <v>17.87</v>
      </c>
      <c r="CP19" s="83" t="s">
        <v>79</v>
      </c>
      <c r="CQ19" s="83" t="s">
        <v>80</v>
      </c>
      <c r="CS19" s="84" t="s">
        <v>94</v>
      </c>
      <c r="CT19" s="83" t="s">
        <v>100</v>
      </c>
      <c r="CU19" s="83" t="s">
        <v>101</v>
      </c>
      <c r="CV19" s="83" t="s">
        <v>102</v>
      </c>
      <c r="CW19" s="83" t="s">
        <v>60</v>
      </c>
      <c r="CY19" s="42"/>
      <c r="CZ19" s="42"/>
      <c r="DA19" s="42"/>
      <c r="DB19" s="42"/>
    </row>
    <row r="20" spans="1:106" x14ac:dyDescent="0.25">
      <c r="A20" s="19"/>
      <c r="B20" s="11" t="s">
        <v>11</v>
      </c>
      <c r="C20" s="11"/>
      <c r="D20" s="10" t="s">
        <v>12</v>
      </c>
      <c r="E20" s="10"/>
      <c r="F20" s="33">
        <f t="shared" si="0"/>
        <v>0</v>
      </c>
      <c r="G20" s="10" t="s">
        <v>14</v>
      </c>
      <c r="H20" s="10"/>
      <c r="I20" s="33">
        <f t="shared" si="1"/>
        <v>0</v>
      </c>
      <c r="J20" s="10" t="s">
        <v>16</v>
      </c>
      <c r="K20" s="10"/>
      <c r="L20" s="71">
        <f t="shared" si="2"/>
        <v>0</v>
      </c>
      <c r="M20" s="10" t="s">
        <v>17</v>
      </c>
      <c r="N20" s="10"/>
      <c r="O20" s="71"/>
      <c r="P20" s="2" t="s">
        <v>18</v>
      </c>
      <c r="Q20" s="2"/>
      <c r="R20" s="71"/>
      <c r="S20" s="2" t="s">
        <v>19</v>
      </c>
      <c r="T20" s="2"/>
      <c r="U20" s="26"/>
      <c r="V20" s="2" t="s">
        <v>20</v>
      </c>
      <c r="W20" s="2"/>
      <c r="X20" s="26"/>
      <c r="Y20" s="2" t="s">
        <v>21</v>
      </c>
      <c r="Z20" s="2"/>
      <c r="AA20" s="27"/>
      <c r="AB20" s="2" t="s">
        <v>22</v>
      </c>
      <c r="AC20" s="2"/>
      <c r="AD20" s="27"/>
      <c r="AE20" s="2" t="s">
        <v>23</v>
      </c>
      <c r="AF20" s="2"/>
      <c r="AG20" s="26"/>
      <c r="AH20" s="2" t="s">
        <v>24</v>
      </c>
      <c r="AI20" s="2"/>
      <c r="AJ20" s="26"/>
      <c r="AK20" s="2" t="s">
        <v>25</v>
      </c>
      <c r="AL20" s="2"/>
      <c r="AM20" s="26"/>
      <c r="AN20" s="6" t="s">
        <v>26</v>
      </c>
      <c r="AO20" s="2"/>
      <c r="AP20" s="26"/>
      <c r="AQ20" s="6" t="s">
        <v>27</v>
      </c>
      <c r="AR20" s="1"/>
      <c r="AS20" s="28">
        <f t="shared" si="13"/>
        <v>0</v>
      </c>
      <c r="AT20" s="12" t="s">
        <v>28</v>
      </c>
      <c r="AU20" s="1"/>
      <c r="AV20" s="26">
        <f t="shared" si="14"/>
        <v>0</v>
      </c>
      <c r="AW20" s="3" t="s">
        <v>29</v>
      </c>
      <c r="AX20" s="1"/>
      <c r="AY20" s="26"/>
      <c r="AZ20" s="14" t="s">
        <v>30</v>
      </c>
      <c r="BA20" s="1"/>
      <c r="BB20" s="26"/>
      <c r="BC20" s="3" t="s">
        <v>31</v>
      </c>
      <c r="BD20" s="1"/>
      <c r="BE20" s="26"/>
      <c r="BF20" s="3" t="s">
        <v>32</v>
      </c>
      <c r="BG20" s="1"/>
      <c r="BH20" s="26"/>
      <c r="BI20" s="3" t="s">
        <v>33</v>
      </c>
      <c r="BJ20" s="1"/>
      <c r="BK20" s="26"/>
      <c r="BL20" s="3" t="s">
        <v>1</v>
      </c>
      <c r="BM20" s="1"/>
      <c r="BN20" s="26">
        <f t="shared" si="20"/>
        <v>0</v>
      </c>
      <c r="BO20" s="3" t="s">
        <v>3</v>
      </c>
      <c r="BP20" s="1"/>
      <c r="BQ20" s="26"/>
      <c r="BR20" s="3" t="s">
        <v>4</v>
      </c>
      <c r="BS20" s="1"/>
      <c r="BT20" s="26"/>
      <c r="BU20" s="3" t="s">
        <v>6</v>
      </c>
      <c r="BV20" s="1"/>
      <c r="BW20" s="26"/>
      <c r="BX20" s="3" t="s">
        <v>7</v>
      </c>
      <c r="BY20" s="1"/>
      <c r="BZ20" s="26"/>
      <c r="CA20" s="3" t="s">
        <v>8</v>
      </c>
      <c r="CB20" s="18"/>
      <c r="CC20" s="11" t="s">
        <v>45</v>
      </c>
      <c r="CD20" s="1"/>
      <c r="CE20" s="39"/>
      <c r="CF20" s="84"/>
      <c r="CG20" s="83"/>
      <c r="CH20" s="83"/>
      <c r="CI20" s="83"/>
      <c r="CJ20" s="83"/>
      <c r="CK20" s="83"/>
      <c r="CM20" s="39"/>
      <c r="CN20" s="84" t="s">
        <v>88</v>
      </c>
      <c r="CO20" s="83">
        <v>5.4809999999999999</v>
      </c>
      <c r="CP20" s="83" t="s">
        <v>79</v>
      </c>
      <c r="CQ20" s="83" t="s">
        <v>80</v>
      </c>
      <c r="CS20" s="84" t="s">
        <v>96</v>
      </c>
      <c r="CT20" s="83">
        <v>78</v>
      </c>
      <c r="CU20" s="83">
        <v>8500</v>
      </c>
      <c r="CV20" s="83">
        <v>109</v>
      </c>
      <c r="CW20" s="83">
        <v>5.915</v>
      </c>
      <c r="CY20" s="42"/>
      <c r="CZ20" s="42"/>
      <c r="DA20" s="42"/>
      <c r="DB20" s="42"/>
    </row>
    <row r="21" spans="1:106" x14ac:dyDescent="0.25">
      <c r="A21" s="127" t="s">
        <v>37</v>
      </c>
      <c r="B21" s="54">
        <v>34</v>
      </c>
      <c r="C21" s="25">
        <v>3</v>
      </c>
      <c r="D21" s="54">
        <v>34</v>
      </c>
      <c r="E21" s="35">
        <v>3</v>
      </c>
      <c r="F21" s="33">
        <f t="shared" si="0"/>
        <v>6</v>
      </c>
      <c r="G21" s="54">
        <v>34</v>
      </c>
      <c r="H21" s="35">
        <v>3</v>
      </c>
      <c r="I21" s="33">
        <f t="shared" si="1"/>
        <v>9</v>
      </c>
      <c r="J21" s="54">
        <v>33</v>
      </c>
      <c r="K21" s="35">
        <v>2</v>
      </c>
      <c r="L21" s="71">
        <f t="shared" si="2"/>
        <v>11</v>
      </c>
      <c r="M21" s="54">
        <v>32</v>
      </c>
      <c r="N21" s="35">
        <v>1</v>
      </c>
      <c r="O21" s="71">
        <f t="shared" si="3"/>
        <v>12</v>
      </c>
      <c r="P21" s="67">
        <v>32</v>
      </c>
      <c r="Q21" s="25">
        <v>1</v>
      </c>
      <c r="R21" s="71">
        <f t="shared" si="4"/>
        <v>13</v>
      </c>
      <c r="S21" s="54">
        <v>31</v>
      </c>
      <c r="T21" s="25">
        <v>2</v>
      </c>
      <c r="U21" s="26">
        <f t="shared" si="5"/>
        <v>15</v>
      </c>
      <c r="V21" s="54">
        <v>31</v>
      </c>
      <c r="W21" s="25">
        <v>2</v>
      </c>
      <c r="X21" s="26">
        <f t="shared" si="6"/>
        <v>17</v>
      </c>
      <c r="Y21" s="54">
        <v>31</v>
      </c>
      <c r="Z21" s="25">
        <v>1</v>
      </c>
      <c r="AA21" s="27">
        <f t="shared" si="7"/>
        <v>18</v>
      </c>
      <c r="AB21" s="54">
        <v>31</v>
      </c>
      <c r="AC21" s="25">
        <v>2</v>
      </c>
      <c r="AD21" s="27">
        <f t="shared" si="8"/>
        <v>20</v>
      </c>
      <c r="AE21" s="54">
        <v>31</v>
      </c>
      <c r="AF21" s="25">
        <v>2</v>
      </c>
      <c r="AG21" s="26">
        <f t="shared" si="9"/>
        <v>22</v>
      </c>
      <c r="AH21" s="54">
        <v>30</v>
      </c>
      <c r="AI21" s="25">
        <v>1</v>
      </c>
      <c r="AJ21" s="26">
        <f t="shared" si="10"/>
        <v>23</v>
      </c>
      <c r="AK21" s="54">
        <v>30</v>
      </c>
      <c r="AL21" s="25">
        <v>2</v>
      </c>
      <c r="AM21" s="26">
        <f t="shared" si="11"/>
        <v>25</v>
      </c>
      <c r="AN21" s="54">
        <v>29</v>
      </c>
      <c r="AO21" s="25">
        <v>3</v>
      </c>
      <c r="AP21" s="26">
        <f t="shared" si="12"/>
        <v>28</v>
      </c>
      <c r="AQ21" s="54">
        <v>29</v>
      </c>
      <c r="AR21" s="25">
        <v>1</v>
      </c>
      <c r="AS21" s="28">
        <f t="shared" si="13"/>
        <v>29</v>
      </c>
      <c r="AT21" s="68">
        <v>29</v>
      </c>
      <c r="AU21" s="25">
        <v>2</v>
      </c>
      <c r="AV21" s="26">
        <f t="shared" si="14"/>
        <v>31</v>
      </c>
      <c r="AW21" s="54">
        <v>30</v>
      </c>
      <c r="AX21" s="25">
        <v>2</v>
      </c>
      <c r="AY21" s="26">
        <f t="shared" si="15"/>
        <v>33</v>
      </c>
      <c r="AZ21" s="69">
        <v>30</v>
      </c>
      <c r="BA21" s="25">
        <v>3</v>
      </c>
      <c r="BB21" s="26">
        <f t="shared" si="16"/>
        <v>36</v>
      </c>
      <c r="BC21" s="54">
        <v>29</v>
      </c>
      <c r="BD21" s="25">
        <v>3</v>
      </c>
      <c r="BE21" s="26">
        <f t="shared" si="17"/>
        <v>39</v>
      </c>
      <c r="BF21" s="54">
        <v>30</v>
      </c>
      <c r="BG21" s="25">
        <v>4</v>
      </c>
      <c r="BH21" s="26">
        <f t="shared" si="18"/>
        <v>43</v>
      </c>
      <c r="BI21" s="54">
        <v>30</v>
      </c>
      <c r="BJ21" s="25">
        <v>2</v>
      </c>
      <c r="BK21" s="26">
        <f t="shared" si="19"/>
        <v>45</v>
      </c>
      <c r="BL21" s="54">
        <v>31</v>
      </c>
      <c r="BM21" s="25">
        <v>3</v>
      </c>
      <c r="BN21" s="26">
        <f t="shared" si="20"/>
        <v>48</v>
      </c>
      <c r="BO21" s="54">
        <v>30</v>
      </c>
      <c r="BP21" s="25">
        <v>3</v>
      </c>
      <c r="BQ21" s="26">
        <f t="shared" si="21"/>
        <v>51</v>
      </c>
      <c r="BR21" s="54">
        <v>30</v>
      </c>
      <c r="BS21" s="25">
        <v>3</v>
      </c>
      <c r="BT21" s="26">
        <f t="shared" si="22"/>
        <v>54</v>
      </c>
      <c r="BU21" s="54">
        <v>31</v>
      </c>
      <c r="BV21" s="25">
        <v>3</v>
      </c>
      <c r="BW21" s="26">
        <f t="shared" si="23"/>
        <v>57</v>
      </c>
      <c r="BX21" s="54">
        <v>30</v>
      </c>
      <c r="BY21" s="25">
        <v>3</v>
      </c>
      <c r="BZ21" s="26">
        <f t="shared" si="24"/>
        <v>60</v>
      </c>
      <c r="CA21" s="54">
        <v>30</v>
      </c>
      <c r="CB21" s="27">
        <v>3</v>
      </c>
      <c r="CC21" s="26">
        <f t="shared" si="25"/>
        <v>63</v>
      </c>
      <c r="CD21" s="25">
        <v>63</v>
      </c>
      <c r="CE21" s="42"/>
      <c r="CF21" s="84" t="s">
        <v>65</v>
      </c>
      <c r="CG21" s="83" t="s">
        <v>66</v>
      </c>
      <c r="CH21" s="83" t="s">
        <v>67</v>
      </c>
      <c r="CI21" s="83" t="s">
        <v>68</v>
      </c>
      <c r="CJ21" s="83"/>
      <c r="CK21" s="83"/>
      <c r="CM21" s="39"/>
      <c r="CN21" s="84" t="s">
        <v>312</v>
      </c>
      <c r="CO21" s="83">
        <v>-12.39</v>
      </c>
      <c r="CP21" s="83" t="s">
        <v>79</v>
      </c>
      <c r="CQ21" s="83" t="s">
        <v>80</v>
      </c>
      <c r="CS21" s="84" t="s">
        <v>97</v>
      </c>
      <c r="CT21" s="83">
        <v>3</v>
      </c>
      <c r="CU21" s="83">
        <v>20740</v>
      </c>
      <c r="CV21" s="83">
        <v>6912</v>
      </c>
      <c r="CW21" s="83">
        <v>375.1</v>
      </c>
      <c r="CY21" s="42"/>
      <c r="CZ21" s="42"/>
      <c r="DA21" s="42"/>
      <c r="DB21" s="52"/>
    </row>
    <row r="22" spans="1:106" x14ac:dyDescent="0.25">
      <c r="A22" s="127"/>
      <c r="B22" s="54">
        <v>35</v>
      </c>
      <c r="C22" s="25">
        <v>3</v>
      </c>
      <c r="D22" s="54">
        <v>35</v>
      </c>
      <c r="E22" s="35">
        <v>3</v>
      </c>
      <c r="F22" s="33">
        <f t="shared" si="0"/>
        <v>6</v>
      </c>
      <c r="G22" s="54">
        <v>35</v>
      </c>
      <c r="H22" s="35">
        <v>3</v>
      </c>
      <c r="I22" s="33">
        <f t="shared" si="1"/>
        <v>9</v>
      </c>
      <c r="J22" s="54">
        <v>36</v>
      </c>
      <c r="K22" s="35">
        <v>4</v>
      </c>
      <c r="L22" s="71">
        <f t="shared" si="2"/>
        <v>13</v>
      </c>
      <c r="M22" s="54">
        <v>36</v>
      </c>
      <c r="N22" s="35">
        <v>3</v>
      </c>
      <c r="O22" s="71">
        <f t="shared" si="3"/>
        <v>16</v>
      </c>
      <c r="P22" s="67">
        <v>35</v>
      </c>
      <c r="Q22" s="25">
        <v>3</v>
      </c>
      <c r="R22" s="71">
        <f t="shared" si="4"/>
        <v>19</v>
      </c>
      <c r="S22" s="54">
        <v>34</v>
      </c>
      <c r="T22" s="25">
        <v>3</v>
      </c>
      <c r="U22" s="26">
        <f t="shared" si="5"/>
        <v>22</v>
      </c>
      <c r="V22" s="54">
        <v>34</v>
      </c>
      <c r="W22" s="25">
        <v>4</v>
      </c>
      <c r="X22" s="26">
        <f t="shared" si="6"/>
        <v>26</v>
      </c>
      <c r="Y22" s="54">
        <v>34</v>
      </c>
      <c r="Z22" s="25">
        <v>2</v>
      </c>
      <c r="AA22" s="27">
        <f t="shared" si="7"/>
        <v>28</v>
      </c>
      <c r="AB22" s="54">
        <v>34</v>
      </c>
      <c r="AC22" s="25">
        <v>2</v>
      </c>
      <c r="AD22" s="27">
        <f t="shared" si="8"/>
        <v>30</v>
      </c>
      <c r="AE22" s="54">
        <v>35</v>
      </c>
      <c r="AF22" s="25">
        <v>2</v>
      </c>
      <c r="AG22" s="26">
        <f t="shared" si="9"/>
        <v>32</v>
      </c>
      <c r="AH22" s="54">
        <v>35</v>
      </c>
      <c r="AI22" s="25">
        <v>2</v>
      </c>
      <c r="AJ22" s="26">
        <f t="shared" si="10"/>
        <v>34</v>
      </c>
      <c r="AK22" s="54">
        <v>35</v>
      </c>
      <c r="AL22" s="25">
        <v>3</v>
      </c>
      <c r="AM22" s="26">
        <f t="shared" si="11"/>
        <v>37</v>
      </c>
      <c r="AN22" s="54">
        <v>34</v>
      </c>
      <c r="AO22" s="25">
        <v>3</v>
      </c>
      <c r="AP22" s="26">
        <f t="shared" si="12"/>
        <v>40</v>
      </c>
      <c r="AQ22" s="54">
        <v>34</v>
      </c>
      <c r="AR22" s="25">
        <v>2</v>
      </c>
      <c r="AS22" s="28">
        <f t="shared" si="13"/>
        <v>42</v>
      </c>
      <c r="AT22" s="68">
        <v>33</v>
      </c>
      <c r="AU22" s="25">
        <v>3</v>
      </c>
      <c r="AV22" s="26">
        <f t="shared" si="14"/>
        <v>45</v>
      </c>
      <c r="AW22" s="54">
        <v>33</v>
      </c>
      <c r="AX22" s="25">
        <v>3</v>
      </c>
      <c r="AY22" s="26">
        <f t="shared" si="15"/>
        <v>48</v>
      </c>
      <c r="AZ22" s="69">
        <v>34</v>
      </c>
      <c r="BA22" s="25">
        <v>3</v>
      </c>
      <c r="BB22" s="26">
        <f t="shared" si="16"/>
        <v>51</v>
      </c>
      <c r="BC22" s="54">
        <v>34</v>
      </c>
      <c r="BD22" s="25">
        <v>3</v>
      </c>
      <c r="BE22" s="26">
        <f t="shared" si="17"/>
        <v>54</v>
      </c>
      <c r="BF22" s="54">
        <v>35</v>
      </c>
      <c r="BG22" s="25">
        <v>4</v>
      </c>
      <c r="BH22" s="26">
        <f t="shared" si="18"/>
        <v>58</v>
      </c>
      <c r="BI22" s="54">
        <v>34</v>
      </c>
      <c r="BJ22" s="25">
        <v>3</v>
      </c>
      <c r="BK22" s="26">
        <f t="shared" si="19"/>
        <v>61</v>
      </c>
      <c r="BL22" s="54">
        <v>33</v>
      </c>
      <c r="BM22" s="25">
        <v>4</v>
      </c>
      <c r="BN22" s="26">
        <f t="shared" si="20"/>
        <v>65</v>
      </c>
      <c r="BO22" s="54">
        <v>33</v>
      </c>
      <c r="BP22" s="25">
        <v>3</v>
      </c>
      <c r="BQ22" s="26">
        <f t="shared" si="21"/>
        <v>68</v>
      </c>
      <c r="BR22" s="54">
        <v>34</v>
      </c>
      <c r="BS22" s="25">
        <v>4</v>
      </c>
      <c r="BT22" s="26">
        <f t="shared" si="22"/>
        <v>72</v>
      </c>
      <c r="BU22" s="54">
        <v>34</v>
      </c>
      <c r="BV22" s="25">
        <v>4</v>
      </c>
      <c r="BW22" s="26">
        <f t="shared" si="23"/>
        <v>76</v>
      </c>
      <c r="BX22" s="54">
        <v>33</v>
      </c>
      <c r="BY22" s="25">
        <v>3</v>
      </c>
      <c r="BZ22" s="26">
        <f t="shared" si="24"/>
        <v>79</v>
      </c>
      <c r="CA22" s="54">
        <v>33</v>
      </c>
      <c r="CB22" s="27">
        <v>4</v>
      </c>
      <c r="CC22" s="26">
        <f t="shared" si="25"/>
        <v>83</v>
      </c>
      <c r="CD22" s="25">
        <v>83</v>
      </c>
      <c r="CE22" s="42"/>
      <c r="CF22" s="84" t="s">
        <v>69</v>
      </c>
      <c r="CG22" s="83">
        <v>5184</v>
      </c>
      <c r="CH22" s="83">
        <v>3</v>
      </c>
      <c r="CI22" s="83">
        <v>1728</v>
      </c>
      <c r="CJ22" s="83"/>
      <c r="CK22" s="83"/>
      <c r="CM22" s="39"/>
      <c r="CN22" s="52"/>
      <c r="CO22" s="52"/>
      <c r="CP22" s="52"/>
      <c r="CQ22" s="52"/>
      <c r="CR22" s="39"/>
      <c r="CS22" s="84" t="s">
        <v>322</v>
      </c>
      <c r="CT22" s="83">
        <v>26</v>
      </c>
      <c r="CU22" s="83">
        <v>197300</v>
      </c>
      <c r="CV22" s="83">
        <v>7587</v>
      </c>
      <c r="CW22" s="83">
        <v>411.8</v>
      </c>
      <c r="CY22" s="42"/>
      <c r="CZ22" s="42"/>
      <c r="DA22" s="42"/>
      <c r="DB22" s="42"/>
    </row>
    <row r="23" spans="1:106" x14ac:dyDescent="0.25">
      <c r="A23" s="127"/>
      <c r="B23" s="67">
        <v>34</v>
      </c>
      <c r="C23" s="38">
        <v>4</v>
      </c>
      <c r="D23" s="54">
        <v>34</v>
      </c>
      <c r="E23" s="35">
        <v>3</v>
      </c>
      <c r="F23" s="33">
        <f t="shared" si="0"/>
        <v>7</v>
      </c>
      <c r="G23" s="54">
        <v>34</v>
      </c>
      <c r="H23" s="35">
        <v>3</v>
      </c>
      <c r="I23" s="33">
        <f t="shared" si="1"/>
        <v>10</v>
      </c>
      <c r="J23" s="54">
        <v>34</v>
      </c>
      <c r="K23" s="35">
        <v>3</v>
      </c>
      <c r="L23" s="71">
        <f t="shared" si="2"/>
        <v>13</v>
      </c>
      <c r="M23" s="54">
        <v>33</v>
      </c>
      <c r="N23" s="35">
        <v>3</v>
      </c>
      <c r="O23" s="71">
        <f t="shared" si="3"/>
        <v>16</v>
      </c>
      <c r="P23" s="67">
        <v>34</v>
      </c>
      <c r="Q23" s="25">
        <v>4</v>
      </c>
      <c r="R23" s="71">
        <f t="shared" si="4"/>
        <v>20</v>
      </c>
      <c r="S23" s="54">
        <v>33</v>
      </c>
      <c r="T23" s="25">
        <v>2</v>
      </c>
      <c r="U23" s="26">
        <f t="shared" si="5"/>
        <v>22</v>
      </c>
      <c r="V23" s="54">
        <v>33</v>
      </c>
      <c r="W23" s="25">
        <v>2</v>
      </c>
      <c r="X23" s="26">
        <f t="shared" si="6"/>
        <v>24</v>
      </c>
      <c r="Y23" s="54">
        <v>32</v>
      </c>
      <c r="Z23" s="25">
        <v>1</v>
      </c>
      <c r="AA23" s="27">
        <f t="shared" si="7"/>
        <v>25</v>
      </c>
      <c r="AB23" s="54">
        <v>31</v>
      </c>
      <c r="AC23" s="25">
        <v>3</v>
      </c>
      <c r="AD23" s="27">
        <f t="shared" si="8"/>
        <v>28</v>
      </c>
      <c r="AE23" s="54">
        <v>30</v>
      </c>
      <c r="AF23" s="25">
        <v>3</v>
      </c>
      <c r="AG23" s="26">
        <f t="shared" si="9"/>
        <v>31</v>
      </c>
      <c r="AH23" s="54">
        <v>29</v>
      </c>
      <c r="AI23" s="25">
        <v>3</v>
      </c>
      <c r="AJ23" s="26">
        <f t="shared" si="10"/>
        <v>34</v>
      </c>
      <c r="AK23" s="54">
        <v>30</v>
      </c>
      <c r="AL23" s="25">
        <v>2</v>
      </c>
      <c r="AM23" s="26">
        <f t="shared" si="11"/>
        <v>36</v>
      </c>
      <c r="AN23" s="54">
        <v>30</v>
      </c>
      <c r="AO23" s="25">
        <v>3</v>
      </c>
      <c r="AP23" s="26">
        <f t="shared" si="12"/>
        <v>39</v>
      </c>
      <c r="AQ23" s="54">
        <v>30</v>
      </c>
      <c r="AR23" s="25">
        <v>1</v>
      </c>
      <c r="AS23" s="28">
        <f t="shared" si="13"/>
        <v>40</v>
      </c>
      <c r="AT23" s="68">
        <v>30</v>
      </c>
      <c r="AU23" s="25">
        <v>3</v>
      </c>
      <c r="AV23" s="26">
        <f t="shared" si="14"/>
        <v>43</v>
      </c>
      <c r="AW23" s="54">
        <v>31</v>
      </c>
      <c r="AX23" s="25">
        <v>3</v>
      </c>
      <c r="AY23" s="26">
        <f t="shared" si="15"/>
        <v>46</v>
      </c>
      <c r="AZ23" s="69">
        <v>31</v>
      </c>
      <c r="BA23" s="25">
        <v>3</v>
      </c>
      <c r="BB23" s="26">
        <f t="shared" si="16"/>
        <v>49</v>
      </c>
      <c r="BC23" s="54">
        <v>30</v>
      </c>
      <c r="BD23" s="25">
        <v>3</v>
      </c>
      <c r="BE23" s="26">
        <f t="shared" si="17"/>
        <v>52</v>
      </c>
      <c r="BF23" s="54">
        <v>31</v>
      </c>
      <c r="BG23" s="25">
        <v>4</v>
      </c>
      <c r="BH23" s="26">
        <f t="shared" si="18"/>
        <v>56</v>
      </c>
      <c r="BI23" s="54">
        <v>32</v>
      </c>
      <c r="BJ23" s="25">
        <v>4</v>
      </c>
      <c r="BK23" s="26">
        <f t="shared" si="19"/>
        <v>60</v>
      </c>
      <c r="BL23" s="54">
        <v>33</v>
      </c>
      <c r="BM23" s="25">
        <v>4</v>
      </c>
      <c r="BN23" s="26">
        <f t="shared" si="20"/>
        <v>64</v>
      </c>
      <c r="BO23" s="54">
        <v>33</v>
      </c>
      <c r="BP23" s="25">
        <v>2</v>
      </c>
      <c r="BQ23" s="26">
        <f t="shared" si="21"/>
        <v>66</v>
      </c>
      <c r="BR23" s="54">
        <v>32</v>
      </c>
      <c r="BS23" s="25">
        <v>3</v>
      </c>
      <c r="BT23" s="26">
        <f t="shared" si="22"/>
        <v>69</v>
      </c>
      <c r="BU23" s="54">
        <v>32</v>
      </c>
      <c r="BV23" s="25">
        <v>3</v>
      </c>
      <c r="BW23" s="26">
        <f t="shared" si="23"/>
        <v>72</v>
      </c>
      <c r="BX23" s="54">
        <v>32</v>
      </c>
      <c r="BY23" s="25">
        <v>3</v>
      </c>
      <c r="BZ23" s="26">
        <f t="shared" si="24"/>
        <v>75</v>
      </c>
      <c r="CA23" s="54">
        <v>32</v>
      </c>
      <c r="CB23" s="27">
        <v>2</v>
      </c>
      <c r="CC23" s="26">
        <f t="shared" si="25"/>
        <v>77</v>
      </c>
      <c r="CD23" s="25">
        <v>77</v>
      </c>
      <c r="CE23" s="42"/>
      <c r="CF23" s="84" t="s">
        <v>70</v>
      </c>
      <c r="CG23" s="83">
        <v>51440</v>
      </c>
      <c r="CH23" s="83">
        <v>104</v>
      </c>
      <c r="CI23" s="83">
        <v>494.6</v>
      </c>
      <c r="CJ23" s="83"/>
      <c r="CK23" s="83"/>
      <c r="CM23" s="39"/>
      <c r="CN23" s="52"/>
      <c r="CO23" s="52"/>
      <c r="CP23" s="52"/>
      <c r="CQ23" s="52"/>
      <c r="CR23" s="39"/>
      <c r="CS23" s="84" t="s">
        <v>103</v>
      </c>
      <c r="CT23" s="83">
        <v>324</v>
      </c>
      <c r="CU23" s="83">
        <v>5970</v>
      </c>
      <c r="CV23" s="83">
        <v>18.420000000000002</v>
      </c>
      <c r="CW23" s="83"/>
      <c r="CY23" s="42"/>
      <c r="CZ23" s="42"/>
      <c r="DA23" s="42"/>
      <c r="DB23" s="52"/>
    </row>
    <row r="24" spans="1:106" x14ac:dyDescent="0.25">
      <c r="A24" s="127"/>
      <c r="B24" s="54">
        <v>35</v>
      </c>
      <c r="C24" s="25">
        <v>4</v>
      </c>
      <c r="D24" s="54">
        <v>34</v>
      </c>
      <c r="E24" s="35">
        <v>3</v>
      </c>
      <c r="F24" s="33">
        <f t="shared" si="0"/>
        <v>7</v>
      </c>
      <c r="G24" s="54">
        <v>34</v>
      </c>
      <c r="H24" s="35">
        <v>3</v>
      </c>
      <c r="I24" s="33">
        <f t="shared" si="1"/>
        <v>10</v>
      </c>
      <c r="J24" s="54">
        <v>34</v>
      </c>
      <c r="K24" s="35">
        <v>3</v>
      </c>
      <c r="L24" s="71">
        <f t="shared" si="2"/>
        <v>13</v>
      </c>
      <c r="M24" s="54">
        <v>33</v>
      </c>
      <c r="N24" s="35">
        <v>3</v>
      </c>
      <c r="O24" s="71">
        <f t="shared" si="3"/>
        <v>16</v>
      </c>
      <c r="P24" s="54">
        <v>33</v>
      </c>
      <c r="Q24" s="25">
        <v>4</v>
      </c>
      <c r="R24" s="71">
        <f t="shared" si="4"/>
        <v>20</v>
      </c>
      <c r="S24" s="54">
        <v>32</v>
      </c>
      <c r="T24" s="25">
        <v>3</v>
      </c>
      <c r="U24" s="26">
        <f t="shared" si="5"/>
        <v>23</v>
      </c>
      <c r="V24" s="67">
        <v>32</v>
      </c>
      <c r="W24" s="25">
        <v>3</v>
      </c>
      <c r="X24" s="26">
        <f t="shared" si="6"/>
        <v>26</v>
      </c>
      <c r="Y24" s="54">
        <v>32</v>
      </c>
      <c r="Z24" s="25">
        <v>2</v>
      </c>
      <c r="AA24" s="27">
        <f t="shared" si="7"/>
        <v>28</v>
      </c>
      <c r="AB24" s="54">
        <v>33</v>
      </c>
      <c r="AC24" s="25">
        <v>3</v>
      </c>
      <c r="AD24" s="27">
        <f t="shared" si="8"/>
        <v>31</v>
      </c>
      <c r="AE24" s="54">
        <v>32</v>
      </c>
      <c r="AF24" s="25">
        <v>3</v>
      </c>
      <c r="AG24" s="26">
        <f t="shared" si="9"/>
        <v>34</v>
      </c>
      <c r="AH24" s="54">
        <v>32</v>
      </c>
      <c r="AI24" s="25">
        <v>3</v>
      </c>
      <c r="AJ24" s="26">
        <f t="shared" si="10"/>
        <v>37</v>
      </c>
      <c r="AK24" s="54">
        <v>33</v>
      </c>
      <c r="AL24" s="25">
        <v>3</v>
      </c>
      <c r="AM24" s="26">
        <f t="shared" si="11"/>
        <v>40</v>
      </c>
      <c r="AN24" s="54">
        <v>33</v>
      </c>
      <c r="AO24" s="25">
        <v>3</v>
      </c>
      <c r="AP24" s="26">
        <f t="shared" si="12"/>
        <v>43</v>
      </c>
      <c r="AQ24" s="54">
        <v>33</v>
      </c>
      <c r="AR24" s="25">
        <v>2</v>
      </c>
      <c r="AS24" s="28">
        <f t="shared" si="13"/>
        <v>45</v>
      </c>
      <c r="AT24" s="68">
        <v>34</v>
      </c>
      <c r="AU24" s="25">
        <v>3</v>
      </c>
      <c r="AV24" s="26">
        <f t="shared" si="14"/>
        <v>48</v>
      </c>
      <c r="AW24" s="54">
        <v>33</v>
      </c>
      <c r="AX24" s="25">
        <v>1</v>
      </c>
      <c r="AY24" s="26">
        <f t="shared" si="15"/>
        <v>49</v>
      </c>
      <c r="AZ24" s="69">
        <v>33</v>
      </c>
      <c r="BA24" s="25">
        <v>1</v>
      </c>
      <c r="BB24" s="26">
        <f t="shared" si="16"/>
        <v>50</v>
      </c>
      <c r="BC24" s="54">
        <v>33</v>
      </c>
      <c r="BD24" s="25">
        <v>2</v>
      </c>
      <c r="BE24" s="26">
        <f t="shared" si="17"/>
        <v>52</v>
      </c>
      <c r="BF24" s="54">
        <v>33</v>
      </c>
      <c r="BG24" s="25">
        <v>4</v>
      </c>
      <c r="BH24" s="26">
        <f t="shared" si="18"/>
        <v>56</v>
      </c>
      <c r="BI24" s="54">
        <v>33</v>
      </c>
      <c r="BJ24" s="25">
        <v>3</v>
      </c>
      <c r="BK24" s="26">
        <f t="shared" si="19"/>
        <v>59</v>
      </c>
      <c r="BL24" s="54">
        <v>33</v>
      </c>
      <c r="BM24" s="25">
        <v>4</v>
      </c>
      <c r="BN24" s="26">
        <f t="shared" si="20"/>
        <v>63</v>
      </c>
      <c r="BO24" s="54">
        <v>33</v>
      </c>
      <c r="BP24" s="25">
        <v>3</v>
      </c>
      <c r="BQ24" s="26">
        <f t="shared" si="21"/>
        <v>66</v>
      </c>
      <c r="BR24" s="54">
        <v>32</v>
      </c>
      <c r="BS24" s="25">
        <v>3</v>
      </c>
      <c r="BT24" s="26">
        <f t="shared" si="22"/>
        <v>69</v>
      </c>
      <c r="BU24" s="54">
        <v>32</v>
      </c>
      <c r="BV24" s="25">
        <v>1</v>
      </c>
      <c r="BW24" s="26">
        <f t="shared" si="23"/>
        <v>70</v>
      </c>
      <c r="BX24" s="54">
        <v>32</v>
      </c>
      <c r="BY24" s="25">
        <v>2</v>
      </c>
      <c r="BZ24" s="26">
        <f t="shared" si="24"/>
        <v>72</v>
      </c>
      <c r="CA24" s="54">
        <v>31</v>
      </c>
      <c r="CB24" s="27">
        <v>2</v>
      </c>
      <c r="CC24" s="26">
        <f t="shared" si="25"/>
        <v>74</v>
      </c>
      <c r="CD24" s="25">
        <v>74</v>
      </c>
      <c r="CF24" s="84" t="s">
        <v>71</v>
      </c>
      <c r="CG24" s="83">
        <v>56630</v>
      </c>
      <c r="CH24" s="83">
        <v>107</v>
      </c>
      <c r="CI24" s="83"/>
      <c r="CJ24" s="83"/>
      <c r="CK24" s="83"/>
      <c r="CM24" s="39"/>
      <c r="CN24" s="52"/>
      <c r="CO24" s="52"/>
      <c r="CP24" s="52"/>
      <c r="CQ24" s="52"/>
      <c r="CR24" s="39"/>
      <c r="CS24" s="84"/>
      <c r="CT24" s="83"/>
      <c r="CU24" s="83"/>
      <c r="CV24" s="83"/>
      <c r="CW24" s="83"/>
      <c r="CY24" s="42"/>
      <c r="CZ24" s="42"/>
      <c r="DA24" s="42"/>
      <c r="DB24" s="52"/>
    </row>
    <row r="25" spans="1:106" x14ac:dyDescent="0.25">
      <c r="AK25" s="156" t="s">
        <v>605</v>
      </c>
      <c r="AL25" s="155"/>
      <c r="AM25" s="155"/>
      <c r="AN25" s="155"/>
      <c r="AO25" s="155"/>
      <c r="AP25" s="155"/>
      <c r="AQ25" s="155"/>
      <c r="AR25" s="155"/>
      <c r="AS25" s="155"/>
      <c r="CF25" s="84"/>
      <c r="CG25" s="83"/>
      <c r="CH25" s="83"/>
      <c r="CI25" s="83"/>
      <c r="CJ25" s="83"/>
      <c r="CK25" s="83"/>
      <c r="CM25" s="39"/>
      <c r="CN25" s="39"/>
      <c r="CO25" s="39"/>
      <c r="CP25" s="39"/>
      <c r="CQ25" s="39"/>
      <c r="CR25" s="39"/>
      <c r="CS25" s="84" t="s">
        <v>104</v>
      </c>
      <c r="CT25" s="83">
        <v>0</v>
      </c>
      <c r="CU25" s="83"/>
      <c r="CV25" s="83"/>
      <c r="CW25" s="83"/>
      <c r="CY25" s="39"/>
      <c r="CZ25" s="39"/>
      <c r="DA25" s="39"/>
    </row>
    <row r="26" spans="1:106" x14ac:dyDescent="0.25">
      <c r="AK26" s="154"/>
      <c r="AL26" s="154"/>
      <c r="AM26" s="154"/>
      <c r="AN26" s="154"/>
      <c r="AO26" s="154"/>
      <c r="AP26" s="154"/>
      <c r="AQ26" s="154"/>
      <c r="AR26" s="154"/>
      <c r="AS26" s="154"/>
      <c r="CF26" s="84" t="s">
        <v>72</v>
      </c>
      <c r="CG26" s="83" t="s">
        <v>73</v>
      </c>
      <c r="CH26" s="83" t="s">
        <v>74</v>
      </c>
      <c r="CI26" s="83" t="s">
        <v>75</v>
      </c>
      <c r="CJ26" s="83" t="s">
        <v>76</v>
      </c>
      <c r="CK26" s="83" t="s">
        <v>77</v>
      </c>
      <c r="CM26" s="39"/>
      <c r="CN26" s="39"/>
      <c r="CO26" s="39"/>
      <c r="CP26" s="39"/>
      <c r="CQ26" s="39"/>
      <c r="CR26" s="39"/>
      <c r="CS26" s="84"/>
      <c r="CT26" s="83"/>
      <c r="CU26" s="83"/>
      <c r="CV26" s="83"/>
      <c r="CW26" s="83"/>
      <c r="CY26" s="39"/>
      <c r="CZ26" s="39"/>
      <c r="DA26" s="39"/>
    </row>
    <row r="27" spans="1:106" x14ac:dyDescent="0.25">
      <c r="AK27" s="154"/>
      <c r="AL27" s="154"/>
      <c r="AM27" s="154"/>
      <c r="AN27" s="154"/>
      <c r="AO27" s="154"/>
      <c r="AP27" s="154"/>
      <c r="AQ27" s="154"/>
      <c r="AR27" s="154"/>
      <c r="AS27" s="154"/>
      <c r="CF27" s="84" t="s">
        <v>78</v>
      </c>
      <c r="CG27" s="83">
        <v>4.8150000000000004</v>
      </c>
      <c r="CH27" s="83">
        <v>1.125</v>
      </c>
      <c r="CI27" s="83" t="s">
        <v>79</v>
      </c>
      <c r="CJ27" s="83" t="s">
        <v>80</v>
      </c>
      <c r="CK27" s="83" t="s">
        <v>305</v>
      </c>
      <c r="CM27" s="39"/>
      <c r="CN27" s="39"/>
      <c r="CO27" s="39"/>
      <c r="CP27" s="39"/>
      <c r="CQ27" s="39"/>
      <c r="CR27" s="39"/>
      <c r="CS27" s="84" t="s">
        <v>105</v>
      </c>
      <c r="CT27" s="83"/>
      <c r="CU27" s="83"/>
      <c r="CV27" s="83"/>
      <c r="CW27" s="83"/>
      <c r="CY27" s="39"/>
      <c r="CZ27" s="39"/>
      <c r="DA27" s="39"/>
    </row>
    <row r="28" spans="1:106" x14ac:dyDescent="0.25">
      <c r="AK28" s="154"/>
      <c r="AL28" s="154"/>
      <c r="AM28" s="154"/>
      <c r="AN28" s="154"/>
      <c r="AO28" s="154"/>
      <c r="AP28" s="154"/>
      <c r="AQ28" s="154"/>
      <c r="AR28" s="154"/>
      <c r="AS28" s="154"/>
      <c r="CF28" s="84" t="s">
        <v>306</v>
      </c>
      <c r="CG28" s="83">
        <v>18.77</v>
      </c>
      <c r="CH28" s="83">
        <v>4.3849999999999998</v>
      </c>
      <c r="CI28" s="83" t="s">
        <v>58</v>
      </c>
      <c r="CJ28" s="83" t="s">
        <v>196</v>
      </c>
      <c r="CK28" s="83" t="s">
        <v>307</v>
      </c>
      <c r="CM28" s="39"/>
      <c r="CN28" s="39"/>
      <c r="CO28" s="39"/>
      <c r="CP28" s="39"/>
      <c r="CQ28" s="39"/>
      <c r="CR28" s="39"/>
      <c r="CS28" s="84"/>
      <c r="CT28" s="83"/>
      <c r="CU28" s="83"/>
      <c r="CV28" s="83"/>
      <c r="CW28" s="83"/>
      <c r="CY28" s="39"/>
      <c r="CZ28" s="39"/>
      <c r="DA28" s="39"/>
    </row>
    <row r="29" spans="1:106" x14ac:dyDescent="0.25">
      <c r="AK29" s="154"/>
      <c r="AL29" s="154"/>
      <c r="AM29" s="154"/>
      <c r="AN29" s="154"/>
      <c r="AO29" s="154"/>
      <c r="AP29" s="154"/>
      <c r="AQ29" s="154"/>
      <c r="AR29" s="154"/>
      <c r="AS29" s="154"/>
      <c r="CF29" s="84" t="s">
        <v>84</v>
      </c>
      <c r="CG29" s="83">
        <v>9.4719999999999995</v>
      </c>
      <c r="CH29" s="83">
        <v>2.2130000000000001</v>
      </c>
      <c r="CI29" s="83" t="s">
        <v>79</v>
      </c>
      <c r="CJ29" s="83" t="s">
        <v>80</v>
      </c>
      <c r="CK29" s="83" t="s">
        <v>308</v>
      </c>
      <c r="CM29" s="39"/>
      <c r="CN29" s="39"/>
      <c r="CO29" s="39"/>
      <c r="CP29" s="39"/>
      <c r="CQ29" s="39"/>
      <c r="CR29" s="39"/>
      <c r="CS29" s="84" t="s">
        <v>78</v>
      </c>
      <c r="CT29" s="83"/>
      <c r="CU29" s="83"/>
      <c r="CV29" s="83"/>
      <c r="CW29" s="83"/>
      <c r="CY29" s="39"/>
      <c r="CZ29" s="39"/>
      <c r="DA29" s="39"/>
    </row>
    <row r="30" spans="1:106" x14ac:dyDescent="0.25">
      <c r="CF30" s="84" t="s">
        <v>309</v>
      </c>
      <c r="CG30" s="83">
        <v>13.95</v>
      </c>
      <c r="CH30" s="83">
        <v>3.26</v>
      </c>
      <c r="CI30" s="83" t="s">
        <v>79</v>
      </c>
      <c r="CJ30" s="83" t="s">
        <v>80</v>
      </c>
      <c r="CK30" s="83" t="s">
        <v>310</v>
      </c>
      <c r="CM30" s="39"/>
      <c r="CN30" s="39"/>
      <c r="CO30" s="39"/>
      <c r="CP30" s="39"/>
      <c r="CQ30" s="39"/>
      <c r="CR30" s="39"/>
      <c r="CS30" s="84" t="s">
        <v>322</v>
      </c>
      <c r="CT30" s="83" t="s">
        <v>106</v>
      </c>
      <c r="CU30" s="83" t="s">
        <v>107</v>
      </c>
      <c r="CV30" s="83" t="s">
        <v>108</v>
      </c>
      <c r="CW30" s="83" t="s">
        <v>109</v>
      </c>
      <c r="CY30" s="39"/>
      <c r="CZ30" s="39"/>
      <c r="DA30" s="39"/>
    </row>
    <row r="31" spans="1:106" x14ac:dyDescent="0.25">
      <c r="CF31" s="84" t="s">
        <v>88</v>
      </c>
      <c r="CG31" s="83">
        <v>4.657</v>
      </c>
      <c r="CH31" s="83">
        <v>1.0880000000000001</v>
      </c>
      <c r="CI31" s="83" t="s">
        <v>79</v>
      </c>
      <c r="CJ31" s="83" t="s">
        <v>80</v>
      </c>
      <c r="CK31" s="83" t="s">
        <v>311</v>
      </c>
      <c r="CM31" s="39"/>
      <c r="CN31" s="39"/>
      <c r="CO31" s="39"/>
      <c r="CP31" s="39"/>
      <c r="CQ31" s="39"/>
      <c r="CR31" s="39"/>
      <c r="CS31" s="84" t="s">
        <v>110</v>
      </c>
      <c r="CT31" s="83">
        <v>4</v>
      </c>
      <c r="CU31" s="83">
        <v>3.25</v>
      </c>
      <c r="CV31" s="83">
        <v>-0.75</v>
      </c>
      <c r="CW31" s="83" t="s">
        <v>323</v>
      </c>
      <c r="CY31" s="39"/>
      <c r="CZ31" s="39"/>
      <c r="DA31" s="39"/>
    </row>
    <row r="32" spans="1:106" x14ac:dyDescent="0.25">
      <c r="CF32" s="84" t="s">
        <v>312</v>
      </c>
      <c r="CG32" s="83">
        <v>-9.2959999999999994</v>
      </c>
      <c r="CH32" s="83">
        <v>2.1720000000000002</v>
      </c>
      <c r="CI32" s="83" t="s">
        <v>79</v>
      </c>
      <c r="CJ32" s="83" t="s">
        <v>80</v>
      </c>
      <c r="CK32" s="83" t="s">
        <v>313</v>
      </c>
      <c r="CM32" s="39"/>
      <c r="CN32" s="39"/>
      <c r="CO32" s="39"/>
      <c r="CP32" s="39"/>
      <c r="CQ32" s="39"/>
      <c r="CR32" s="39"/>
      <c r="CS32" s="84" t="s">
        <v>112</v>
      </c>
      <c r="CT32" s="83">
        <v>7.25</v>
      </c>
      <c r="CU32" s="83">
        <v>6</v>
      </c>
      <c r="CV32" s="83">
        <v>-1.25</v>
      </c>
      <c r="CW32" s="83" t="s">
        <v>324</v>
      </c>
      <c r="CY32" s="39"/>
      <c r="CZ32" s="39"/>
      <c r="DA32" s="39"/>
    </row>
    <row r="33" spans="86:105" x14ac:dyDescent="0.25"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84" t="s">
        <v>114</v>
      </c>
      <c r="CT33" s="83">
        <v>10.25</v>
      </c>
      <c r="CU33" s="83">
        <v>9.5</v>
      </c>
      <c r="CV33" s="83">
        <v>-0.75</v>
      </c>
      <c r="CW33" s="83" t="s">
        <v>323</v>
      </c>
      <c r="CY33" s="39"/>
      <c r="CZ33" s="39"/>
      <c r="DA33" s="39"/>
    </row>
    <row r="34" spans="86:105" x14ac:dyDescent="0.25"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84" t="s">
        <v>116</v>
      </c>
      <c r="CT34" s="83">
        <v>13.5</v>
      </c>
      <c r="CU34" s="83">
        <v>13</v>
      </c>
      <c r="CV34" s="83">
        <v>-0.5</v>
      </c>
      <c r="CW34" s="83" t="s">
        <v>325</v>
      </c>
      <c r="CY34" s="39"/>
      <c r="CZ34" s="39"/>
      <c r="DA34" s="39"/>
    </row>
    <row r="35" spans="86:105" x14ac:dyDescent="0.25"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84" t="s">
        <v>118</v>
      </c>
      <c r="CT35" s="83">
        <v>16.5</v>
      </c>
      <c r="CU35" s="83">
        <v>16.25</v>
      </c>
      <c r="CV35" s="83">
        <v>-0.25</v>
      </c>
      <c r="CW35" s="83" t="s">
        <v>326</v>
      </c>
      <c r="CY35" s="39"/>
      <c r="CZ35" s="39"/>
      <c r="DA35" s="39"/>
    </row>
    <row r="36" spans="86:105" x14ac:dyDescent="0.25"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84" t="s">
        <v>120</v>
      </c>
      <c r="CT36" s="83">
        <v>20.25</v>
      </c>
      <c r="CU36" s="83">
        <v>19.75</v>
      </c>
      <c r="CV36" s="83">
        <v>-0.5</v>
      </c>
      <c r="CW36" s="83" t="s">
        <v>325</v>
      </c>
      <c r="CY36" s="39"/>
      <c r="CZ36" s="39"/>
      <c r="DA36" s="39"/>
    </row>
    <row r="37" spans="86:105" x14ac:dyDescent="0.25"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84" t="s">
        <v>122</v>
      </c>
      <c r="CT37" s="83">
        <v>23.5</v>
      </c>
      <c r="CU37" s="83">
        <v>21.75</v>
      </c>
      <c r="CV37" s="83">
        <v>-1.75</v>
      </c>
      <c r="CW37" s="83" t="s">
        <v>327</v>
      </c>
      <c r="CY37" s="39"/>
      <c r="CZ37" s="39"/>
      <c r="DA37" s="39"/>
    </row>
    <row r="38" spans="86:105" x14ac:dyDescent="0.25"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84" t="s">
        <v>124</v>
      </c>
      <c r="CT38" s="83">
        <v>27.5</v>
      </c>
      <c r="CU38" s="83">
        <v>25.75</v>
      </c>
      <c r="CV38" s="83">
        <v>-1.75</v>
      </c>
      <c r="CW38" s="83" t="s">
        <v>327</v>
      </c>
      <c r="CY38" s="39"/>
      <c r="CZ38" s="39"/>
      <c r="DA38" s="39"/>
    </row>
    <row r="39" spans="86:105" x14ac:dyDescent="0.25"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84" t="s">
        <v>126</v>
      </c>
      <c r="CT39" s="83">
        <v>30.75</v>
      </c>
      <c r="CU39" s="83">
        <v>28</v>
      </c>
      <c r="CV39" s="83">
        <v>-2.75</v>
      </c>
      <c r="CW39" s="83" t="s">
        <v>328</v>
      </c>
      <c r="CY39" s="39"/>
      <c r="CZ39" s="39"/>
      <c r="DA39" s="39"/>
    </row>
    <row r="40" spans="86:105" x14ac:dyDescent="0.25"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84" t="s">
        <v>128</v>
      </c>
      <c r="CT40" s="83">
        <v>33.75</v>
      </c>
      <c r="CU40" s="83">
        <v>30.25</v>
      </c>
      <c r="CV40" s="83">
        <v>-3.5</v>
      </c>
      <c r="CW40" s="83" t="s">
        <v>329</v>
      </c>
      <c r="CY40" s="39"/>
      <c r="CZ40" s="39"/>
      <c r="DA40" s="39"/>
    </row>
    <row r="41" spans="86:105" x14ac:dyDescent="0.25"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84" t="s">
        <v>130</v>
      </c>
      <c r="CT41" s="83">
        <v>36.75</v>
      </c>
      <c r="CU41" s="83">
        <v>32.5</v>
      </c>
      <c r="CV41" s="83">
        <v>-4.25</v>
      </c>
      <c r="CW41" s="83" t="s">
        <v>330</v>
      </c>
      <c r="CY41" s="39"/>
      <c r="CZ41" s="39"/>
      <c r="DA41" s="39"/>
    </row>
    <row r="42" spans="86:105" x14ac:dyDescent="0.25"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84" t="s">
        <v>132</v>
      </c>
      <c r="CT42" s="83">
        <v>40.75</v>
      </c>
      <c r="CU42" s="83">
        <v>35.25</v>
      </c>
      <c r="CV42" s="83">
        <v>-5.5</v>
      </c>
      <c r="CW42" s="83" t="s">
        <v>331</v>
      </c>
      <c r="CY42" s="39"/>
      <c r="CZ42" s="39"/>
      <c r="DA42" s="39"/>
    </row>
    <row r="43" spans="86:105" x14ac:dyDescent="0.25"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84" t="s">
        <v>134</v>
      </c>
      <c r="CT43" s="83">
        <v>45.25</v>
      </c>
      <c r="CU43" s="83">
        <v>37.5</v>
      </c>
      <c r="CV43" s="83">
        <v>-7.75</v>
      </c>
      <c r="CW43" s="83" t="s">
        <v>332</v>
      </c>
      <c r="CY43" s="39"/>
      <c r="CZ43" s="39"/>
      <c r="DA43" s="39"/>
    </row>
    <row r="44" spans="86:105" x14ac:dyDescent="0.25"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84" t="s">
        <v>136</v>
      </c>
      <c r="CT44" s="83">
        <v>48.75</v>
      </c>
      <c r="CU44" s="83">
        <v>40.75</v>
      </c>
      <c r="CV44" s="83">
        <v>-8</v>
      </c>
      <c r="CW44" s="83" t="s">
        <v>333</v>
      </c>
      <c r="CY44" s="39"/>
      <c r="CZ44" s="39"/>
      <c r="DA44" s="39"/>
    </row>
    <row r="45" spans="86:105" x14ac:dyDescent="0.25"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84" t="s">
        <v>138</v>
      </c>
      <c r="CT45" s="83">
        <v>51.75</v>
      </c>
      <c r="CU45" s="83">
        <v>44</v>
      </c>
      <c r="CV45" s="83">
        <v>-7.75</v>
      </c>
      <c r="CW45" s="83" t="s">
        <v>332</v>
      </c>
      <c r="CY45" s="39"/>
      <c r="CZ45" s="39"/>
      <c r="DA45" s="39"/>
    </row>
    <row r="46" spans="86:105" x14ac:dyDescent="0.25"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84" t="s">
        <v>140</v>
      </c>
      <c r="CT46" s="83">
        <v>54.75</v>
      </c>
      <c r="CU46" s="83">
        <v>47</v>
      </c>
      <c r="CV46" s="83">
        <v>-7.75</v>
      </c>
      <c r="CW46" s="83" t="s">
        <v>332</v>
      </c>
      <c r="CY46" s="39"/>
      <c r="CZ46" s="39"/>
      <c r="DA46" s="39"/>
    </row>
    <row r="47" spans="86:105" x14ac:dyDescent="0.25"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84" t="s">
        <v>142</v>
      </c>
      <c r="CT47" s="83">
        <v>58</v>
      </c>
      <c r="CU47" s="83">
        <v>50.5</v>
      </c>
      <c r="CV47" s="83">
        <v>-7.5</v>
      </c>
      <c r="CW47" s="83" t="s">
        <v>334</v>
      </c>
      <c r="CY47" s="39"/>
      <c r="CZ47" s="39"/>
      <c r="DA47" s="39"/>
    </row>
    <row r="48" spans="86:105" x14ac:dyDescent="0.25"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84" t="s">
        <v>144</v>
      </c>
      <c r="CT48" s="83">
        <v>61.25</v>
      </c>
      <c r="CU48" s="83">
        <v>54</v>
      </c>
      <c r="CV48" s="83">
        <v>-7.25</v>
      </c>
      <c r="CW48" s="83" t="s">
        <v>335</v>
      </c>
      <c r="CY48" s="39"/>
      <c r="CZ48" s="39"/>
      <c r="DA48" s="39"/>
    </row>
    <row r="49" spans="86:105" x14ac:dyDescent="0.25"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84" t="s">
        <v>146</v>
      </c>
      <c r="CT49" s="83">
        <v>64.5</v>
      </c>
      <c r="CU49" s="83">
        <v>57</v>
      </c>
      <c r="CV49" s="83">
        <v>-7.5</v>
      </c>
      <c r="CW49" s="83" t="s">
        <v>334</v>
      </c>
      <c r="CY49" s="39"/>
      <c r="CZ49" s="39"/>
      <c r="DA49" s="39"/>
    </row>
    <row r="50" spans="86:105" x14ac:dyDescent="0.25">
      <c r="CS50" s="84" t="s">
        <v>148</v>
      </c>
      <c r="CT50" s="83">
        <v>67.5</v>
      </c>
      <c r="CU50" s="83">
        <v>60.25</v>
      </c>
      <c r="CV50" s="83">
        <v>-7.25</v>
      </c>
      <c r="CW50" s="83" t="s">
        <v>335</v>
      </c>
    </row>
    <row r="51" spans="86:105" x14ac:dyDescent="0.25">
      <c r="CS51" s="84" t="s">
        <v>150</v>
      </c>
      <c r="CT51" s="83">
        <v>71</v>
      </c>
      <c r="CU51" s="83">
        <v>63.75</v>
      </c>
      <c r="CV51" s="83">
        <v>-7.25</v>
      </c>
      <c r="CW51" s="83" t="s">
        <v>335</v>
      </c>
    </row>
    <row r="52" spans="86:105" x14ac:dyDescent="0.25">
      <c r="CS52" s="84" t="s">
        <v>152</v>
      </c>
      <c r="CT52" s="83">
        <v>75</v>
      </c>
      <c r="CU52" s="83">
        <v>68.5</v>
      </c>
      <c r="CV52" s="83">
        <v>-6.5</v>
      </c>
      <c r="CW52" s="83" t="s">
        <v>336</v>
      </c>
    </row>
    <row r="53" spans="86:105" x14ac:dyDescent="0.25">
      <c r="CS53" s="84" t="s">
        <v>154</v>
      </c>
      <c r="CT53" s="83">
        <v>78</v>
      </c>
      <c r="CU53" s="83">
        <v>72</v>
      </c>
      <c r="CV53" s="83">
        <v>-6</v>
      </c>
      <c r="CW53" s="83" t="s">
        <v>337</v>
      </c>
    </row>
    <row r="54" spans="86:105" x14ac:dyDescent="0.25">
      <c r="CS54" s="84" t="s">
        <v>156</v>
      </c>
      <c r="CT54" s="83">
        <v>80.75</v>
      </c>
      <c r="CU54" s="83">
        <v>75</v>
      </c>
      <c r="CV54" s="83">
        <v>-5.75</v>
      </c>
      <c r="CW54" s="83" t="s">
        <v>338</v>
      </c>
    </row>
    <row r="55" spans="86:105" x14ac:dyDescent="0.25">
      <c r="CS55" s="84" t="s">
        <v>158</v>
      </c>
      <c r="CT55" s="83">
        <v>83.5</v>
      </c>
      <c r="CU55" s="83">
        <v>77.75</v>
      </c>
      <c r="CV55" s="83">
        <v>-5.75</v>
      </c>
      <c r="CW55" s="83" t="s">
        <v>338</v>
      </c>
    </row>
    <row r="56" spans="86:105" x14ac:dyDescent="0.25">
      <c r="CS56" s="84" t="s">
        <v>160</v>
      </c>
      <c r="CT56" s="83">
        <v>87.75</v>
      </c>
      <c r="CU56" s="83">
        <v>80.75</v>
      </c>
      <c r="CV56" s="83">
        <v>-7</v>
      </c>
      <c r="CW56" s="83" t="s">
        <v>339</v>
      </c>
    </row>
    <row r="57" spans="86:105" x14ac:dyDescent="0.25">
      <c r="CS57" s="84" t="s">
        <v>162</v>
      </c>
      <c r="CT57" s="83">
        <v>91</v>
      </c>
      <c r="CU57" s="83">
        <v>83.5</v>
      </c>
      <c r="CV57" s="83">
        <v>-7.5</v>
      </c>
      <c r="CW57" s="83" t="s">
        <v>334</v>
      </c>
    </row>
    <row r="58" spans="86:105" x14ac:dyDescent="0.25">
      <c r="CS58" s="84"/>
      <c r="CT58" s="83"/>
      <c r="CU58" s="83"/>
      <c r="CV58" s="83"/>
      <c r="CW58" s="83"/>
    </row>
    <row r="59" spans="86:105" x14ac:dyDescent="0.25">
      <c r="CS59" s="84" t="s">
        <v>322</v>
      </c>
      <c r="CT59" s="83" t="s">
        <v>108</v>
      </c>
      <c r="CU59" s="83" t="s">
        <v>164</v>
      </c>
      <c r="CV59" s="83" t="s">
        <v>53</v>
      </c>
      <c r="CW59" s="83" t="s">
        <v>76</v>
      </c>
    </row>
    <row r="60" spans="86:105" x14ac:dyDescent="0.25">
      <c r="CS60" s="84" t="s">
        <v>110</v>
      </c>
      <c r="CT60" s="83">
        <v>-0.75</v>
      </c>
      <c r="CU60" s="83">
        <v>0.24709999999999999</v>
      </c>
      <c r="CV60" s="83" t="s">
        <v>165</v>
      </c>
      <c r="CW60" s="83" t="s">
        <v>80</v>
      </c>
    </row>
    <row r="61" spans="86:105" x14ac:dyDescent="0.25">
      <c r="CS61" s="84" t="s">
        <v>112</v>
      </c>
      <c r="CT61" s="83">
        <v>-1.25</v>
      </c>
      <c r="CU61" s="83">
        <v>0.4118</v>
      </c>
      <c r="CV61" s="83" t="s">
        <v>165</v>
      </c>
      <c r="CW61" s="83" t="s">
        <v>80</v>
      </c>
    </row>
    <row r="62" spans="86:105" x14ac:dyDescent="0.25">
      <c r="CS62" s="84" t="s">
        <v>114</v>
      </c>
      <c r="CT62" s="83">
        <v>-0.75</v>
      </c>
      <c r="CU62" s="83">
        <v>0.24709999999999999</v>
      </c>
      <c r="CV62" s="83" t="s">
        <v>165</v>
      </c>
      <c r="CW62" s="83" t="s">
        <v>80</v>
      </c>
    </row>
    <row r="63" spans="86:105" x14ac:dyDescent="0.25">
      <c r="CS63" s="84" t="s">
        <v>116</v>
      </c>
      <c r="CT63" s="83">
        <v>-0.5</v>
      </c>
      <c r="CU63" s="83">
        <v>0.16470000000000001</v>
      </c>
      <c r="CV63" s="83" t="s">
        <v>165</v>
      </c>
      <c r="CW63" s="83" t="s">
        <v>80</v>
      </c>
    </row>
    <row r="64" spans="86:105" x14ac:dyDescent="0.25">
      <c r="CS64" s="84" t="s">
        <v>118</v>
      </c>
      <c r="CT64" s="83">
        <v>-0.25</v>
      </c>
      <c r="CU64" s="83">
        <v>8.2369999999999999E-2</v>
      </c>
      <c r="CV64" s="83" t="s">
        <v>165</v>
      </c>
      <c r="CW64" s="83" t="s">
        <v>80</v>
      </c>
    </row>
    <row r="65" spans="97:101" x14ac:dyDescent="0.25">
      <c r="CS65" s="84" t="s">
        <v>120</v>
      </c>
      <c r="CT65" s="83">
        <v>-0.5</v>
      </c>
      <c r="CU65" s="83">
        <v>0.16470000000000001</v>
      </c>
      <c r="CV65" s="83" t="s">
        <v>165</v>
      </c>
      <c r="CW65" s="83" t="s">
        <v>80</v>
      </c>
    </row>
    <row r="66" spans="97:101" x14ac:dyDescent="0.25">
      <c r="CS66" s="84" t="s">
        <v>122</v>
      </c>
      <c r="CT66" s="83">
        <v>-1.75</v>
      </c>
      <c r="CU66" s="83">
        <v>0.5766</v>
      </c>
      <c r="CV66" s="83" t="s">
        <v>165</v>
      </c>
      <c r="CW66" s="83" t="s">
        <v>80</v>
      </c>
    </row>
    <row r="67" spans="97:101" x14ac:dyDescent="0.25">
      <c r="CS67" s="84" t="s">
        <v>124</v>
      </c>
      <c r="CT67" s="83">
        <v>-1.75</v>
      </c>
      <c r="CU67" s="83">
        <v>0.5766</v>
      </c>
      <c r="CV67" s="83" t="s">
        <v>165</v>
      </c>
      <c r="CW67" s="83" t="s">
        <v>80</v>
      </c>
    </row>
    <row r="68" spans="97:101" x14ac:dyDescent="0.25">
      <c r="CS68" s="84" t="s">
        <v>126</v>
      </c>
      <c r="CT68" s="83">
        <v>-2.75</v>
      </c>
      <c r="CU68" s="83">
        <v>0.90600000000000003</v>
      </c>
      <c r="CV68" s="83" t="s">
        <v>165</v>
      </c>
      <c r="CW68" s="83" t="s">
        <v>80</v>
      </c>
    </row>
    <row r="69" spans="97:101" x14ac:dyDescent="0.25">
      <c r="CS69" s="84" t="s">
        <v>128</v>
      </c>
      <c r="CT69" s="83">
        <v>-3.5</v>
      </c>
      <c r="CU69" s="83">
        <v>1.153</v>
      </c>
      <c r="CV69" s="83" t="s">
        <v>165</v>
      </c>
      <c r="CW69" s="83" t="s">
        <v>80</v>
      </c>
    </row>
    <row r="70" spans="97:101" x14ac:dyDescent="0.25">
      <c r="CS70" s="84" t="s">
        <v>130</v>
      </c>
      <c r="CT70" s="83">
        <v>-4.25</v>
      </c>
      <c r="CU70" s="83">
        <v>1.4</v>
      </c>
      <c r="CV70" s="83" t="s">
        <v>165</v>
      </c>
      <c r="CW70" s="83" t="s">
        <v>80</v>
      </c>
    </row>
    <row r="71" spans="97:101" x14ac:dyDescent="0.25">
      <c r="CS71" s="84" t="s">
        <v>132</v>
      </c>
      <c r="CT71" s="83">
        <v>-5.5</v>
      </c>
      <c r="CU71" s="83">
        <v>1.8120000000000001</v>
      </c>
      <c r="CV71" s="83" t="s">
        <v>165</v>
      </c>
      <c r="CW71" s="83" t="s">
        <v>80</v>
      </c>
    </row>
    <row r="72" spans="97:101" x14ac:dyDescent="0.25">
      <c r="CS72" s="84" t="s">
        <v>134</v>
      </c>
      <c r="CT72" s="83">
        <v>-7.75</v>
      </c>
      <c r="CU72" s="83">
        <v>2.5529999999999999</v>
      </c>
      <c r="CV72" s="83" t="s">
        <v>165</v>
      </c>
      <c r="CW72" s="83" t="s">
        <v>80</v>
      </c>
    </row>
    <row r="73" spans="97:101" x14ac:dyDescent="0.25">
      <c r="CS73" s="84" t="s">
        <v>136</v>
      </c>
      <c r="CT73" s="83">
        <v>-8</v>
      </c>
      <c r="CU73" s="83">
        <v>2.6360000000000001</v>
      </c>
      <c r="CV73" s="83" t="s">
        <v>165</v>
      </c>
      <c r="CW73" s="83" t="s">
        <v>80</v>
      </c>
    </row>
    <row r="74" spans="97:101" x14ac:dyDescent="0.25">
      <c r="CS74" s="84" t="s">
        <v>138</v>
      </c>
      <c r="CT74" s="83">
        <v>-7.75</v>
      </c>
      <c r="CU74" s="83">
        <v>2.5529999999999999</v>
      </c>
      <c r="CV74" s="83" t="s">
        <v>165</v>
      </c>
      <c r="CW74" s="83" t="s">
        <v>80</v>
      </c>
    </row>
    <row r="75" spans="97:101" x14ac:dyDescent="0.25">
      <c r="CS75" s="84" t="s">
        <v>140</v>
      </c>
      <c r="CT75" s="83">
        <v>-7.75</v>
      </c>
      <c r="CU75" s="83">
        <v>2.5529999999999999</v>
      </c>
      <c r="CV75" s="83" t="s">
        <v>165</v>
      </c>
      <c r="CW75" s="83" t="s">
        <v>80</v>
      </c>
    </row>
    <row r="76" spans="97:101" x14ac:dyDescent="0.25">
      <c r="CS76" s="84" t="s">
        <v>142</v>
      </c>
      <c r="CT76" s="83">
        <v>-7.5</v>
      </c>
      <c r="CU76" s="83">
        <v>2.4710000000000001</v>
      </c>
      <c r="CV76" s="83" t="s">
        <v>165</v>
      </c>
      <c r="CW76" s="83" t="s">
        <v>80</v>
      </c>
    </row>
    <row r="77" spans="97:101" x14ac:dyDescent="0.25">
      <c r="CS77" s="84" t="s">
        <v>144</v>
      </c>
      <c r="CT77" s="83">
        <v>-7.25</v>
      </c>
      <c r="CU77" s="83">
        <v>2.3889999999999998</v>
      </c>
      <c r="CV77" s="83" t="s">
        <v>165</v>
      </c>
      <c r="CW77" s="83" t="s">
        <v>80</v>
      </c>
    </row>
    <row r="78" spans="97:101" x14ac:dyDescent="0.25">
      <c r="CS78" s="84" t="s">
        <v>146</v>
      </c>
      <c r="CT78" s="83">
        <v>-7.5</v>
      </c>
      <c r="CU78" s="83">
        <v>2.4710000000000001</v>
      </c>
      <c r="CV78" s="83" t="s">
        <v>165</v>
      </c>
      <c r="CW78" s="83" t="s">
        <v>80</v>
      </c>
    </row>
    <row r="79" spans="97:101" x14ac:dyDescent="0.25">
      <c r="CS79" s="84" t="s">
        <v>148</v>
      </c>
      <c r="CT79" s="83">
        <v>-7.25</v>
      </c>
      <c r="CU79" s="83">
        <v>2.3889999999999998</v>
      </c>
      <c r="CV79" s="83" t="s">
        <v>165</v>
      </c>
      <c r="CW79" s="83" t="s">
        <v>80</v>
      </c>
    </row>
    <row r="80" spans="97:101" x14ac:dyDescent="0.25">
      <c r="CS80" s="84" t="s">
        <v>150</v>
      </c>
      <c r="CT80" s="83">
        <v>-7.25</v>
      </c>
      <c r="CU80" s="83">
        <v>2.3889999999999998</v>
      </c>
      <c r="CV80" s="83" t="s">
        <v>165</v>
      </c>
      <c r="CW80" s="83" t="s">
        <v>80</v>
      </c>
    </row>
    <row r="81" spans="97:101" x14ac:dyDescent="0.25">
      <c r="CS81" s="84" t="s">
        <v>152</v>
      </c>
      <c r="CT81" s="83">
        <v>-6.5</v>
      </c>
      <c r="CU81" s="83">
        <v>2.1419999999999999</v>
      </c>
      <c r="CV81" s="83" t="s">
        <v>165</v>
      </c>
      <c r="CW81" s="83" t="s">
        <v>80</v>
      </c>
    </row>
    <row r="82" spans="97:101" x14ac:dyDescent="0.25">
      <c r="CS82" s="84" t="s">
        <v>154</v>
      </c>
      <c r="CT82" s="83">
        <v>-6</v>
      </c>
      <c r="CU82" s="83">
        <v>1.9770000000000001</v>
      </c>
      <c r="CV82" s="83" t="s">
        <v>165</v>
      </c>
      <c r="CW82" s="83" t="s">
        <v>80</v>
      </c>
    </row>
    <row r="83" spans="97:101" x14ac:dyDescent="0.25">
      <c r="CS83" s="84" t="s">
        <v>156</v>
      </c>
      <c r="CT83" s="83">
        <v>-5.75</v>
      </c>
      <c r="CU83" s="83">
        <v>1.8939999999999999</v>
      </c>
      <c r="CV83" s="83" t="s">
        <v>165</v>
      </c>
      <c r="CW83" s="83" t="s">
        <v>80</v>
      </c>
    </row>
    <row r="84" spans="97:101" x14ac:dyDescent="0.25">
      <c r="CS84" s="84" t="s">
        <v>158</v>
      </c>
      <c r="CT84" s="83">
        <v>-5.75</v>
      </c>
      <c r="CU84" s="83">
        <v>1.8939999999999999</v>
      </c>
      <c r="CV84" s="83" t="s">
        <v>165</v>
      </c>
      <c r="CW84" s="83" t="s">
        <v>80</v>
      </c>
    </row>
    <row r="85" spans="97:101" x14ac:dyDescent="0.25">
      <c r="CS85" s="84" t="s">
        <v>160</v>
      </c>
      <c r="CT85" s="83">
        <v>-7</v>
      </c>
      <c r="CU85" s="83">
        <v>2.306</v>
      </c>
      <c r="CV85" s="83" t="s">
        <v>165</v>
      </c>
      <c r="CW85" s="83" t="s">
        <v>80</v>
      </c>
    </row>
    <row r="86" spans="97:101" x14ac:dyDescent="0.25">
      <c r="CS86" s="84" t="s">
        <v>162</v>
      </c>
      <c r="CT86" s="83">
        <v>-7.5</v>
      </c>
      <c r="CU86" s="83">
        <v>2.4710000000000001</v>
      </c>
      <c r="CV86" s="83" t="s">
        <v>165</v>
      </c>
      <c r="CW86" s="83" t="s">
        <v>80</v>
      </c>
    </row>
    <row r="87" spans="97:101" x14ac:dyDescent="0.25">
      <c r="CS87" s="84"/>
      <c r="CT87" s="83"/>
      <c r="CU87" s="83"/>
      <c r="CV87" s="83"/>
      <c r="CW87" s="83"/>
    </row>
    <row r="88" spans="97:101" x14ac:dyDescent="0.25">
      <c r="CS88" s="84" t="s">
        <v>306</v>
      </c>
      <c r="CT88" s="83"/>
      <c r="CU88" s="83"/>
      <c r="CV88" s="83"/>
      <c r="CW88" s="83"/>
    </row>
    <row r="89" spans="97:101" x14ac:dyDescent="0.25">
      <c r="CS89" s="84" t="s">
        <v>322</v>
      </c>
      <c r="CT89" s="83" t="s">
        <v>106</v>
      </c>
      <c r="CU89" s="83" t="s">
        <v>340</v>
      </c>
      <c r="CV89" s="83" t="s">
        <v>108</v>
      </c>
      <c r="CW89" s="83" t="s">
        <v>109</v>
      </c>
    </row>
    <row r="90" spans="97:101" x14ac:dyDescent="0.25">
      <c r="CS90" s="84" t="s">
        <v>110</v>
      </c>
      <c r="CT90" s="83">
        <v>4</v>
      </c>
      <c r="CU90" s="83">
        <v>3.25</v>
      </c>
      <c r="CV90" s="83">
        <v>-0.75</v>
      </c>
      <c r="CW90" s="83" t="s">
        <v>323</v>
      </c>
    </row>
    <row r="91" spans="97:101" x14ac:dyDescent="0.25">
      <c r="CS91" s="84" t="s">
        <v>112</v>
      </c>
      <c r="CT91" s="83">
        <v>7.25</v>
      </c>
      <c r="CU91" s="83">
        <v>5.25</v>
      </c>
      <c r="CV91" s="83">
        <v>-2</v>
      </c>
      <c r="CW91" s="83" t="s">
        <v>341</v>
      </c>
    </row>
    <row r="92" spans="97:101" x14ac:dyDescent="0.25">
      <c r="CS92" s="84" t="s">
        <v>114</v>
      </c>
      <c r="CT92" s="83">
        <v>10.25</v>
      </c>
      <c r="CU92" s="83">
        <v>7.25</v>
      </c>
      <c r="CV92" s="83">
        <v>-3</v>
      </c>
      <c r="CW92" s="83" t="s">
        <v>342</v>
      </c>
    </row>
    <row r="93" spans="97:101" x14ac:dyDescent="0.25">
      <c r="CS93" s="84" t="s">
        <v>116</v>
      </c>
      <c r="CT93" s="83">
        <v>13.5</v>
      </c>
      <c r="CU93" s="83">
        <v>9.25</v>
      </c>
      <c r="CV93" s="83">
        <v>-4.25</v>
      </c>
      <c r="CW93" s="83" t="s">
        <v>330</v>
      </c>
    </row>
    <row r="94" spans="97:101" x14ac:dyDescent="0.25">
      <c r="CS94" s="84" t="s">
        <v>118</v>
      </c>
      <c r="CT94" s="83">
        <v>16.5</v>
      </c>
      <c r="CU94" s="83">
        <v>11.5</v>
      </c>
      <c r="CV94" s="83">
        <v>-5</v>
      </c>
      <c r="CW94" s="83" t="s">
        <v>343</v>
      </c>
    </row>
    <row r="95" spans="97:101" x14ac:dyDescent="0.25">
      <c r="CS95" s="84" t="s">
        <v>120</v>
      </c>
      <c r="CT95" s="83">
        <v>20.25</v>
      </c>
      <c r="CU95" s="83">
        <v>13.25</v>
      </c>
      <c r="CV95" s="83">
        <v>-7</v>
      </c>
      <c r="CW95" s="83" t="s">
        <v>339</v>
      </c>
    </row>
    <row r="96" spans="97:101" x14ac:dyDescent="0.25">
      <c r="CS96" s="84" t="s">
        <v>122</v>
      </c>
      <c r="CT96" s="83">
        <v>23.5</v>
      </c>
      <c r="CU96" s="83">
        <v>15.5</v>
      </c>
      <c r="CV96" s="83">
        <v>-8</v>
      </c>
      <c r="CW96" s="83" t="s">
        <v>333</v>
      </c>
    </row>
    <row r="97" spans="97:101" x14ac:dyDescent="0.25">
      <c r="CS97" s="84" t="s">
        <v>124</v>
      </c>
      <c r="CT97" s="83">
        <v>27.5</v>
      </c>
      <c r="CU97" s="83">
        <v>18.5</v>
      </c>
      <c r="CV97" s="83">
        <v>-9</v>
      </c>
      <c r="CW97" s="83" t="s">
        <v>344</v>
      </c>
    </row>
    <row r="98" spans="97:101" x14ac:dyDescent="0.25">
      <c r="CS98" s="84" t="s">
        <v>126</v>
      </c>
      <c r="CT98" s="83">
        <v>30.75</v>
      </c>
      <c r="CU98" s="83">
        <v>20</v>
      </c>
      <c r="CV98" s="83">
        <v>-10.75</v>
      </c>
      <c r="CW98" s="83" t="s">
        <v>345</v>
      </c>
    </row>
    <row r="99" spans="97:101" x14ac:dyDescent="0.25">
      <c r="CS99" s="84" t="s">
        <v>128</v>
      </c>
      <c r="CT99" s="83">
        <v>33.75</v>
      </c>
      <c r="CU99" s="83">
        <v>22</v>
      </c>
      <c r="CV99" s="83">
        <v>-11.75</v>
      </c>
      <c r="CW99" s="83" t="s">
        <v>346</v>
      </c>
    </row>
    <row r="100" spans="97:101" x14ac:dyDescent="0.25">
      <c r="CS100" s="84" t="s">
        <v>130</v>
      </c>
      <c r="CT100" s="83">
        <v>36.75</v>
      </c>
      <c r="CU100" s="83">
        <v>24</v>
      </c>
      <c r="CV100" s="83">
        <v>-12.75</v>
      </c>
      <c r="CW100" s="83" t="s">
        <v>347</v>
      </c>
    </row>
    <row r="101" spans="97:101" x14ac:dyDescent="0.25">
      <c r="CS101" s="84" t="s">
        <v>132</v>
      </c>
      <c r="CT101" s="83">
        <v>40.75</v>
      </c>
      <c r="CU101" s="83">
        <v>25.75</v>
      </c>
      <c r="CV101" s="83">
        <v>-15</v>
      </c>
      <c r="CW101" s="83" t="s">
        <v>348</v>
      </c>
    </row>
    <row r="102" spans="97:101" x14ac:dyDescent="0.25">
      <c r="CS102" s="84" t="s">
        <v>134</v>
      </c>
      <c r="CT102" s="83">
        <v>45.25</v>
      </c>
      <c r="CU102" s="83">
        <v>27.75</v>
      </c>
      <c r="CV102" s="83">
        <v>-17.5</v>
      </c>
      <c r="CW102" s="83" t="s">
        <v>349</v>
      </c>
    </row>
    <row r="103" spans="97:101" x14ac:dyDescent="0.25">
      <c r="CS103" s="84" t="s">
        <v>136</v>
      </c>
      <c r="CT103" s="83">
        <v>48.75</v>
      </c>
      <c r="CU103" s="83">
        <v>29.5</v>
      </c>
      <c r="CV103" s="83">
        <v>-19.25</v>
      </c>
      <c r="CW103" s="83" t="s">
        <v>350</v>
      </c>
    </row>
    <row r="104" spans="97:101" x14ac:dyDescent="0.25">
      <c r="CS104" s="84" t="s">
        <v>138</v>
      </c>
      <c r="CT104" s="83">
        <v>51.75</v>
      </c>
      <c r="CU104" s="83">
        <v>31.5</v>
      </c>
      <c r="CV104" s="83">
        <v>-20.25</v>
      </c>
      <c r="CW104" s="83" t="s">
        <v>351</v>
      </c>
    </row>
    <row r="105" spans="97:101" x14ac:dyDescent="0.25">
      <c r="CS105" s="84" t="s">
        <v>140</v>
      </c>
      <c r="CT105" s="83">
        <v>54.75</v>
      </c>
      <c r="CU105" s="83">
        <v>33</v>
      </c>
      <c r="CV105" s="83">
        <v>-21.75</v>
      </c>
      <c r="CW105" s="83" t="s">
        <v>352</v>
      </c>
    </row>
    <row r="106" spans="97:101" x14ac:dyDescent="0.25">
      <c r="CS106" s="84" t="s">
        <v>142</v>
      </c>
      <c r="CT106" s="83">
        <v>58</v>
      </c>
      <c r="CU106" s="83">
        <v>35</v>
      </c>
      <c r="CV106" s="83">
        <v>-23</v>
      </c>
      <c r="CW106" s="83" t="s">
        <v>353</v>
      </c>
    </row>
    <row r="107" spans="97:101" x14ac:dyDescent="0.25">
      <c r="CS107" s="84" t="s">
        <v>144</v>
      </c>
      <c r="CT107" s="83">
        <v>61.25</v>
      </c>
      <c r="CU107" s="83">
        <v>37</v>
      </c>
      <c r="CV107" s="83">
        <v>-24.25</v>
      </c>
      <c r="CW107" s="83" t="s">
        <v>354</v>
      </c>
    </row>
    <row r="108" spans="97:101" x14ac:dyDescent="0.25">
      <c r="CS108" s="84" t="s">
        <v>146</v>
      </c>
      <c r="CT108" s="83">
        <v>64.5</v>
      </c>
      <c r="CU108" s="83">
        <v>38.25</v>
      </c>
      <c r="CV108" s="83">
        <v>-26.25</v>
      </c>
      <c r="CW108" s="83" t="s">
        <v>355</v>
      </c>
    </row>
    <row r="109" spans="97:101" x14ac:dyDescent="0.25">
      <c r="CS109" s="84" t="s">
        <v>148</v>
      </c>
      <c r="CT109" s="83">
        <v>67.5</v>
      </c>
      <c r="CU109" s="83">
        <v>39.75</v>
      </c>
      <c r="CV109" s="83">
        <v>-27.75</v>
      </c>
      <c r="CW109" s="83" t="s">
        <v>356</v>
      </c>
    </row>
    <row r="110" spans="97:101" x14ac:dyDescent="0.25">
      <c r="CS110" s="84" t="s">
        <v>150</v>
      </c>
      <c r="CT110" s="83">
        <v>71</v>
      </c>
      <c r="CU110" s="83">
        <v>41.75</v>
      </c>
      <c r="CV110" s="83">
        <v>-29.25</v>
      </c>
      <c r="CW110" s="83" t="s">
        <v>357</v>
      </c>
    </row>
    <row r="111" spans="97:101" x14ac:dyDescent="0.25">
      <c r="CS111" s="84" t="s">
        <v>152</v>
      </c>
      <c r="CT111" s="83">
        <v>75</v>
      </c>
      <c r="CU111" s="83">
        <v>43.5</v>
      </c>
      <c r="CV111" s="83">
        <v>-31.5</v>
      </c>
      <c r="CW111" s="83" t="s">
        <v>358</v>
      </c>
    </row>
    <row r="112" spans="97:101" x14ac:dyDescent="0.25">
      <c r="CS112" s="84" t="s">
        <v>154</v>
      </c>
      <c r="CT112" s="83">
        <v>78</v>
      </c>
      <c r="CU112" s="83">
        <v>45.25</v>
      </c>
      <c r="CV112" s="83">
        <v>-32.75</v>
      </c>
      <c r="CW112" s="83" t="s">
        <v>359</v>
      </c>
    </row>
    <row r="113" spans="97:101" x14ac:dyDescent="0.25">
      <c r="CS113" s="84" t="s">
        <v>156</v>
      </c>
      <c r="CT113" s="83">
        <v>80.75</v>
      </c>
      <c r="CU113" s="83">
        <v>47.25</v>
      </c>
      <c r="CV113" s="83">
        <v>-33.5</v>
      </c>
      <c r="CW113" s="83" t="s">
        <v>360</v>
      </c>
    </row>
    <row r="114" spans="97:101" x14ac:dyDescent="0.25">
      <c r="CS114" s="84" t="s">
        <v>158</v>
      </c>
      <c r="CT114" s="83">
        <v>83.5</v>
      </c>
      <c r="CU114" s="83">
        <v>48.75</v>
      </c>
      <c r="CV114" s="83">
        <v>-34.75</v>
      </c>
      <c r="CW114" s="83" t="s">
        <v>361</v>
      </c>
    </row>
    <row r="115" spans="97:101" x14ac:dyDescent="0.25">
      <c r="CS115" s="84" t="s">
        <v>160</v>
      </c>
      <c r="CT115" s="83">
        <v>87.75</v>
      </c>
      <c r="CU115" s="83">
        <v>50.5</v>
      </c>
      <c r="CV115" s="83">
        <v>-37.25</v>
      </c>
      <c r="CW115" s="83" t="s">
        <v>362</v>
      </c>
    </row>
    <row r="116" spans="97:101" x14ac:dyDescent="0.25">
      <c r="CS116" s="84" t="s">
        <v>162</v>
      </c>
      <c r="CT116" s="83">
        <v>91</v>
      </c>
      <c r="CU116" s="83">
        <v>52.5</v>
      </c>
      <c r="CV116" s="83">
        <v>-38.5</v>
      </c>
      <c r="CW116" s="83" t="s">
        <v>363</v>
      </c>
    </row>
    <row r="117" spans="97:101" x14ac:dyDescent="0.25">
      <c r="CS117" s="84"/>
      <c r="CT117" s="83"/>
      <c r="CU117" s="83"/>
      <c r="CV117" s="83"/>
      <c r="CW117" s="83"/>
    </row>
    <row r="118" spans="97:101" x14ac:dyDescent="0.25">
      <c r="CS118" s="84" t="s">
        <v>322</v>
      </c>
      <c r="CT118" s="83" t="s">
        <v>108</v>
      </c>
      <c r="CU118" s="83" t="s">
        <v>164</v>
      </c>
      <c r="CV118" s="83" t="s">
        <v>53</v>
      </c>
      <c r="CW118" s="83" t="s">
        <v>76</v>
      </c>
    </row>
    <row r="119" spans="97:101" x14ac:dyDescent="0.25">
      <c r="CS119" s="84" t="s">
        <v>110</v>
      </c>
      <c r="CT119" s="83">
        <v>-0.75</v>
      </c>
      <c r="CU119" s="83">
        <v>0.24709999999999999</v>
      </c>
      <c r="CV119" s="83" t="s">
        <v>165</v>
      </c>
      <c r="CW119" s="83" t="s">
        <v>80</v>
      </c>
    </row>
    <row r="120" spans="97:101" x14ac:dyDescent="0.25">
      <c r="CS120" s="84" t="s">
        <v>112</v>
      </c>
      <c r="CT120" s="83">
        <v>-2</v>
      </c>
      <c r="CU120" s="83">
        <v>0.65890000000000004</v>
      </c>
      <c r="CV120" s="83" t="s">
        <v>165</v>
      </c>
      <c r="CW120" s="83" t="s">
        <v>80</v>
      </c>
    </row>
    <row r="121" spans="97:101" x14ac:dyDescent="0.25">
      <c r="CS121" s="84" t="s">
        <v>114</v>
      </c>
      <c r="CT121" s="83">
        <v>-3</v>
      </c>
      <c r="CU121" s="83">
        <v>0.98839999999999995</v>
      </c>
      <c r="CV121" s="83" t="s">
        <v>165</v>
      </c>
      <c r="CW121" s="83" t="s">
        <v>80</v>
      </c>
    </row>
    <row r="122" spans="97:101" x14ac:dyDescent="0.25">
      <c r="CS122" s="84" t="s">
        <v>116</v>
      </c>
      <c r="CT122" s="83">
        <v>-4.25</v>
      </c>
      <c r="CU122" s="83">
        <v>1.4</v>
      </c>
      <c r="CV122" s="83" t="s">
        <v>165</v>
      </c>
      <c r="CW122" s="83" t="s">
        <v>80</v>
      </c>
    </row>
    <row r="123" spans="97:101" x14ac:dyDescent="0.25">
      <c r="CS123" s="84" t="s">
        <v>118</v>
      </c>
      <c r="CT123" s="83">
        <v>-5</v>
      </c>
      <c r="CU123" s="83">
        <v>1.647</v>
      </c>
      <c r="CV123" s="83" t="s">
        <v>165</v>
      </c>
      <c r="CW123" s="83" t="s">
        <v>80</v>
      </c>
    </row>
    <row r="124" spans="97:101" x14ac:dyDescent="0.25">
      <c r="CS124" s="84" t="s">
        <v>120</v>
      </c>
      <c r="CT124" s="83">
        <v>-7</v>
      </c>
      <c r="CU124" s="83">
        <v>2.306</v>
      </c>
      <c r="CV124" s="83" t="s">
        <v>165</v>
      </c>
      <c r="CW124" s="83" t="s">
        <v>80</v>
      </c>
    </row>
    <row r="125" spans="97:101" x14ac:dyDescent="0.25">
      <c r="CS125" s="84" t="s">
        <v>122</v>
      </c>
      <c r="CT125" s="83">
        <v>-8</v>
      </c>
      <c r="CU125" s="83">
        <v>2.6360000000000001</v>
      </c>
      <c r="CV125" s="83" t="s">
        <v>165</v>
      </c>
      <c r="CW125" s="83" t="s">
        <v>80</v>
      </c>
    </row>
    <row r="126" spans="97:101" x14ac:dyDescent="0.25">
      <c r="CS126" s="84" t="s">
        <v>124</v>
      </c>
      <c r="CT126" s="83">
        <v>-9</v>
      </c>
      <c r="CU126" s="83">
        <v>2.9649999999999999</v>
      </c>
      <c r="CV126" s="83" t="s">
        <v>165</v>
      </c>
      <c r="CW126" s="83" t="s">
        <v>80</v>
      </c>
    </row>
    <row r="127" spans="97:101" x14ac:dyDescent="0.25">
      <c r="CS127" s="84" t="s">
        <v>126</v>
      </c>
      <c r="CT127" s="83">
        <v>-10.75</v>
      </c>
      <c r="CU127" s="83">
        <v>3.5419999999999998</v>
      </c>
      <c r="CV127" s="83" t="s">
        <v>195</v>
      </c>
      <c r="CW127" s="83" t="s">
        <v>196</v>
      </c>
    </row>
    <row r="128" spans="97:101" x14ac:dyDescent="0.25">
      <c r="CS128" s="84" t="s">
        <v>128</v>
      </c>
      <c r="CT128" s="83">
        <v>-11.75</v>
      </c>
      <c r="CU128" s="83">
        <v>3.871</v>
      </c>
      <c r="CV128" s="83" t="s">
        <v>193</v>
      </c>
      <c r="CW128" s="83" t="s">
        <v>194</v>
      </c>
    </row>
    <row r="129" spans="97:101" x14ac:dyDescent="0.25">
      <c r="CS129" s="84" t="s">
        <v>130</v>
      </c>
      <c r="CT129" s="83">
        <v>-12.75</v>
      </c>
      <c r="CU129" s="83">
        <v>4.2009999999999996</v>
      </c>
      <c r="CV129" s="83" t="s">
        <v>197</v>
      </c>
      <c r="CW129" s="83" t="s">
        <v>56</v>
      </c>
    </row>
    <row r="130" spans="97:101" x14ac:dyDescent="0.25">
      <c r="CS130" s="84" t="s">
        <v>132</v>
      </c>
      <c r="CT130" s="83">
        <v>-15</v>
      </c>
      <c r="CU130" s="83">
        <v>4.9420000000000002</v>
      </c>
      <c r="CV130" s="83" t="s">
        <v>197</v>
      </c>
      <c r="CW130" s="83" t="s">
        <v>56</v>
      </c>
    </row>
    <row r="131" spans="97:101" x14ac:dyDescent="0.25">
      <c r="CS131" s="84" t="s">
        <v>134</v>
      </c>
      <c r="CT131" s="83">
        <v>-17.5</v>
      </c>
      <c r="CU131" s="83">
        <v>5.766</v>
      </c>
      <c r="CV131" s="83" t="s">
        <v>197</v>
      </c>
      <c r="CW131" s="83" t="s">
        <v>56</v>
      </c>
    </row>
    <row r="132" spans="97:101" x14ac:dyDescent="0.25">
      <c r="CS132" s="84" t="s">
        <v>136</v>
      </c>
      <c r="CT132" s="83">
        <v>-19.25</v>
      </c>
      <c r="CU132" s="83">
        <v>6.3419999999999996</v>
      </c>
      <c r="CV132" s="83" t="s">
        <v>197</v>
      </c>
      <c r="CW132" s="83" t="s">
        <v>56</v>
      </c>
    </row>
    <row r="133" spans="97:101" x14ac:dyDescent="0.25">
      <c r="CS133" s="84" t="s">
        <v>138</v>
      </c>
      <c r="CT133" s="83">
        <v>-20.25</v>
      </c>
      <c r="CU133" s="83">
        <v>6.6719999999999997</v>
      </c>
      <c r="CV133" s="83" t="s">
        <v>197</v>
      </c>
      <c r="CW133" s="83" t="s">
        <v>56</v>
      </c>
    </row>
    <row r="134" spans="97:101" x14ac:dyDescent="0.25">
      <c r="CS134" s="84" t="s">
        <v>140</v>
      </c>
      <c r="CT134" s="83">
        <v>-21.75</v>
      </c>
      <c r="CU134" s="83">
        <v>7.1660000000000004</v>
      </c>
      <c r="CV134" s="83" t="s">
        <v>197</v>
      </c>
      <c r="CW134" s="83" t="s">
        <v>56</v>
      </c>
    </row>
    <row r="135" spans="97:101" x14ac:dyDescent="0.25">
      <c r="CS135" s="84" t="s">
        <v>142</v>
      </c>
      <c r="CT135" s="83">
        <v>-23</v>
      </c>
      <c r="CU135" s="83">
        <v>7.5780000000000003</v>
      </c>
      <c r="CV135" s="83" t="s">
        <v>197</v>
      </c>
      <c r="CW135" s="83" t="s">
        <v>56</v>
      </c>
    </row>
    <row r="136" spans="97:101" x14ac:dyDescent="0.25">
      <c r="CS136" s="84" t="s">
        <v>144</v>
      </c>
      <c r="CT136" s="83">
        <v>-24.25</v>
      </c>
      <c r="CU136" s="83">
        <v>7.99</v>
      </c>
      <c r="CV136" s="83" t="s">
        <v>197</v>
      </c>
      <c r="CW136" s="83" t="s">
        <v>56</v>
      </c>
    </row>
    <row r="137" spans="97:101" x14ac:dyDescent="0.25">
      <c r="CS137" s="84" t="s">
        <v>146</v>
      </c>
      <c r="CT137" s="83">
        <v>-26.25</v>
      </c>
      <c r="CU137" s="83">
        <v>8.6489999999999991</v>
      </c>
      <c r="CV137" s="83" t="s">
        <v>197</v>
      </c>
      <c r="CW137" s="83" t="s">
        <v>56</v>
      </c>
    </row>
    <row r="138" spans="97:101" x14ac:dyDescent="0.25">
      <c r="CS138" s="84" t="s">
        <v>148</v>
      </c>
      <c r="CT138" s="83">
        <v>-27.75</v>
      </c>
      <c r="CU138" s="83">
        <v>9.1430000000000007</v>
      </c>
      <c r="CV138" s="83" t="s">
        <v>197</v>
      </c>
      <c r="CW138" s="83" t="s">
        <v>56</v>
      </c>
    </row>
    <row r="139" spans="97:101" x14ac:dyDescent="0.25">
      <c r="CS139" s="84" t="s">
        <v>150</v>
      </c>
      <c r="CT139" s="83">
        <v>-29.25</v>
      </c>
      <c r="CU139" s="83">
        <v>9.6370000000000005</v>
      </c>
      <c r="CV139" s="83" t="s">
        <v>197</v>
      </c>
      <c r="CW139" s="83" t="s">
        <v>56</v>
      </c>
    </row>
    <row r="140" spans="97:101" x14ac:dyDescent="0.25">
      <c r="CS140" s="84" t="s">
        <v>152</v>
      </c>
      <c r="CT140" s="83">
        <v>-31.5</v>
      </c>
      <c r="CU140" s="83">
        <v>10.38</v>
      </c>
      <c r="CV140" s="83" t="s">
        <v>197</v>
      </c>
      <c r="CW140" s="83" t="s">
        <v>56</v>
      </c>
    </row>
    <row r="141" spans="97:101" x14ac:dyDescent="0.25">
      <c r="CS141" s="84" t="s">
        <v>154</v>
      </c>
      <c r="CT141" s="83">
        <v>-32.75</v>
      </c>
      <c r="CU141" s="83">
        <v>10.79</v>
      </c>
      <c r="CV141" s="83" t="s">
        <v>197</v>
      </c>
      <c r="CW141" s="83" t="s">
        <v>56</v>
      </c>
    </row>
    <row r="142" spans="97:101" x14ac:dyDescent="0.25">
      <c r="CS142" s="84" t="s">
        <v>156</v>
      </c>
      <c r="CT142" s="83">
        <v>-33.5</v>
      </c>
      <c r="CU142" s="83">
        <v>11.04</v>
      </c>
      <c r="CV142" s="83" t="s">
        <v>197</v>
      </c>
      <c r="CW142" s="83" t="s">
        <v>56</v>
      </c>
    </row>
    <row r="143" spans="97:101" x14ac:dyDescent="0.25">
      <c r="CS143" s="84" t="s">
        <v>158</v>
      </c>
      <c r="CT143" s="83">
        <v>-34.75</v>
      </c>
      <c r="CU143" s="83">
        <v>11.45</v>
      </c>
      <c r="CV143" s="83" t="s">
        <v>197</v>
      </c>
      <c r="CW143" s="83" t="s">
        <v>56</v>
      </c>
    </row>
    <row r="144" spans="97:101" x14ac:dyDescent="0.25">
      <c r="CS144" s="84" t="s">
        <v>160</v>
      </c>
      <c r="CT144" s="83">
        <v>-37.25</v>
      </c>
      <c r="CU144" s="83">
        <v>12.27</v>
      </c>
      <c r="CV144" s="83" t="s">
        <v>197</v>
      </c>
      <c r="CW144" s="83" t="s">
        <v>56</v>
      </c>
    </row>
    <row r="145" spans="97:101" x14ac:dyDescent="0.25">
      <c r="CS145" s="84" t="s">
        <v>162</v>
      </c>
      <c r="CT145" s="83">
        <v>-38.5</v>
      </c>
      <c r="CU145" s="83">
        <v>12.68</v>
      </c>
      <c r="CV145" s="83" t="s">
        <v>197</v>
      </c>
      <c r="CW145" s="83" t="s">
        <v>56</v>
      </c>
    </row>
    <row r="146" spans="97:101" x14ac:dyDescent="0.25">
      <c r="CS146" s="84"/>
      <c r="CT146" s="83"/>
      <c r="CU146" s="83"/>
      <c r="CV146" s="83"/>
      <c r="CW146" s="83"/>
    </row>
    <row r="147" spans="97:101" x14ac:dyDescent="0.25">
      <c r="CS147" s="84" t="s">
        <v>84</v>
      </c>
      <c r="CT147" s="83"/>
      <c r="CU147" s="83"/>
      <c r="CV147" s="83"/>
      <c r="CW147" s="83"/>
    </row>
    <row r="148" spans="97:101" x14ac:dyDescent="0.25">
      <c r="CS148" s="84" t="s">
        <v>322</v>
      </c>
      <c r="CT148" s="83" t="s">
        <v>106</v>
      </c>
      <c r="CU148" s="83" t="s">
        <v>37</v>
      </c>
      <c r="CV148" s="83" t="s">
        <v>108</v>
      </c>
      <c r="CW148" s="83" t="s">
        <v>109</v>
      </c>
    </row>
    <row r="149" spans="97:101" x14ac:dyDescent="0.25">
      <c r="CS149" s="84" t="s">
        <v>110</v>
      </c>
      <c r="CT149" s="83">
        <v>4</v>
      </c>
      <c r="CU149" s="83">
        <v>3.5</v>
      </c>
      <c r="CV149" s="83">
        <v>-0.5</v>
      </c>
      <c r="CW149" s="83" t="s">
        <v>325</v>
      </c>
    </row>
    <row r="150" spans="97:101" x14ac:dyDescent="0.25">
      <c r="CS150" s="84" t="s">
        <v>112</v>
      </c>
      <c r="CT150" s="83">
        <v>7.25</v>
      </c>
      <c r="CU150" s="83">
        <v>6.5</v>
      </c>
      <c r="CV150" s="83">
        <v>-0.75</v>
      </c>
      <c r="CW150" s="83" t="s">
        <v>323</v>
      </c>
    </row>
    <row r="151" spans="97:101" x14ac:dyDescent="0.25">
      <c r="CS151" s="84" t="s">
        <v>114</v>
      </c>
      <c r="CT151" s="83">
        <v>10.25</v>
      </c>
      <c r="CU151" s="83">
        <v>9.5</v>
      </c>
      <c r="CV151" s="83">
        <v>-0.75</v>
      </c>
      <c r="CW151" s="83" t="s">
        <v>323</v>
      </c>
    </row>
    <row r="152" spans="97:101" x14ac:dyDescent="0.25">
      <c r="CS152" s="84" t="s">
        <v>116</v>
      </c>
      <c r="CT152" s="83">
        <v>13.5</v>
      </c>
      <c r="CU152" s="83">
        <v>12.5</v>
      </c>
      <c r="CV152" s="83">
        <v>-1</v>
      </c>
      <c r="CW152" s="83" t="s">
        <v>364</v>
      </c>
    </row>
    <row r="153" spans="97:101" x14ac:dyDescent="0.25">
      <c r="CS153" s="84" t="s">
        <v>118</v>
      </c>
      <c r="CT153" s="83">
        <v>16.5</v>
      </c>
      <c r="CU153" s="83">
        <v>15</v>
      </c>
      <c r="CV153" s="83">
        <v>-1.5</v>
      </c>
      <c r="CW153" s="83" t="s">
        <v>365</v>
      </c>
    </row>
    <row r="154" spans="97:101" x14ac:dyDescent="0.25">
      <c r="CS154" s="84" t="s">
        <v>120</v>
      </c>
      <c r="CT154" s="83">
        <v>20.25</v>
      </c>
      <c r="CU154" s="83">
        <v>18</v>
      </c>
      <c r="CV154" s="83">
        <v>-2.25</v>
      </c>
      <c r="CW154" s="83" t="s">
        <v>366</v>
      </c>
    </row>
    <row r="155" spans="97:101" x14ac:dyDescent="0.25">
      <c r="CS155" s="84" t="s">
        <v>122</v>
      </c>
      <c r="CT155" s="83">
        <v>23.5</v>
      </c>
      <c r="CU155" s="83">
        <v>20.5</v>
      </c>
      <c r="CV155" s="83">
        <v>-3</v>
      </c>
      <c r="CW155" s="83" t="s">
        <v>342</v>
      </c>
    </row>
    <row r="156" spans="97:101" x14ac:dyDescent="0.25">
      <c r="CS156" s="84" t="s">
        <v>124</v>
      </c>
      <c r="CT156" s="83">
        <v>27.5</v>
      </c>
      <c r="CU156" s="83">
        <v>23.25</v>
      </c>
      <c r="CV156" s="83">
        <v>-4.25</v>
      </c>
      <c r="CW156" s="83" t="s">
        <v>330</v>
      </c>
    </row>
    <row r="157" spans="97:101" x14ac:dyDescent="0.25">
      <c r="CS157" s="84" t="s">
        <v>126</v>
      </c>
      <c r="CT157" s="83">
        <v>30.75</v>
      </c>
      <c r="CU157" s="83">
        <v>24.75</v>
      </c>
      <c r="CV157" s="83">
        <v>-6</v>
      </c>
      <c r="CW157" s="83" t="s">
        <v>337</v>
      </c>
    </row>
    <row r="158" spans="97:101" x14ac:dyDescent="0.25">
      <c r="CS158" s="84" t="s">
        <v>128</v>
      </c>
      <c r="CT158" s="83">
        <v>33.75</v>
      </c>
      <c r="CU158" s="83">
        <v>27.25</v>
      </c>
      <c r="CV158" s="83">
        <v>-6.5</v>
      </c>
      <c r="CW158" s="83" t="s">
        <v>336</v>
      </c>
    </row>
    <row r="159" spans="97:101" x14ac:dyDescent="0.25">
      <c r="CS159" s="84" t="s">
        <v>130</v>
      </c>
      <c r="CT159" s="83">
        <v>36.75</v>
      </c>
      <c r="CU159" s="83">
        <v>29.75</v>
      </c>
      <c r="CV159" s="83">
        <v>-7</v>
      </c>
      <c r="CW159" s="83" t="s">
        <v>339</v>
      </c>
    </row>
    <row r="160" spans="97:101" x14ac:dyDescent="0.25">
      <c r="CS160" s="84" t="s">
        <v>132</v>
      </c>
      <c r="CT160" s="83">
        <v>40.75</v>
      </c>
      <c r="CU160" s="83">
        <v>32</v>
      </c>
      <c r="CV160" s="83">
        <v>-8.75</v>
      </c>
      <c r="CW160" s="83" t="s">
        <v>367</v>
      </c>
    </row>
    <row r="161" spans="97:101" x14ac:dyDescent="0.25">
      <c r="CS161" s="84" t="s">
        <v>134</v>
      </c>
      <c r="CT161" s="83">
        <v>45.25</v>
      </c>
      <c r="CU161" s="83">
        <v>34.5</v>
      </c>
      <c r="CV161" s="83">
        <v>-10.75</v>
      </c>
      <c r="CW161" s="83" t="s">
        <v>345</v>
      </c>
    </row>
    <row r="162" spans="97:101" x14ac:dyDescent="0.25">
      <c r="CS162" s="84" t="s">
        <v>136</v>
      </c>
      <c r="CT162" s="83">
        <v>48.75</v>
      </c>
      <c r="CU162" s="83">
        <v>37.5</v>
      </c>
      <c r="CV162" s="83">
        <v>-11.25</v>
      </c>
      <c r="CW162" s="83" t="s">
        <v>368</v>
      </c>
    </row>
    <row r="163" spans="97:101" x14ac:dyDescent="0.25">
      <c r="CS163" s="84" t="s">
        <v>138</v>
      </c>
      <c r="CT163" s="83">
        <v>51.75</v>
      </c>
      <c r="CU163" s="83">
        <v>39</v>
      </c>
      <c r="CV163" s="83">
        <v>-12.75</v>
      </c>
      <c r="CW163" s="83" t="s">
        <v>347</v>
      </c>
    </row>
    <row r="164" spans="97:101" x14ac:dyDescent="0.25">
      <c r="CS164" s="84" t="s">
        <v>140</v>
      </c>
      <c r="CT164" s="83">
        <v>54.75</v>
      </c>
      <c r="CU164" s="83">
        <v>41.75</v>
      </c>
      <c r="CV164" s="83">
        <v>-13</v>
      </c>
      <c r="CW164" s="83" t="s">
        <v>369</v>
      </c>
    </row>
    <row r="165" spans="97:101" x14ac:dyDescent="0.25">
      <c r="CS165" s="84" t="s">
        <v>142</v>
      </c>
      <c r="CT165" s="83">
        <v>58</v>
      </c>
      <c r="CU165" s="83">
        <v>44</v>
      </c>
      <c r="CV165" s="83">
        <v>-14</v>
      </c>
      <c r="CW165" s="83" t="s">
        <v>370</v>
      </c>
    </row>
    <row r="166" spans="97:101" x14ac:dyDescent="0.25">
      <c r="CS166" s="84" t="s">
        <v>144</v>
      </c>
      <c r="CT166" s="83">
        <v>61.25</v>
      </c>
      <c r="CU166" s="83">
        <v>46.5</v>
      </c>
      <c r="CV166" s="83">
        <v>-14.75</v>
      </c>
      <c r="CW166" s="83" t="s">
        <v>371</v>
      </c>
    </row>
    <row r="167" spans="97:101" x14ac:dyDescent="0.25">
      <c r="CS167" s="84" t="s">
        <v>146</v>
      </c>
      <c r="CT167" s="83">
        <v>64.5</v>
      </c>
      <c r="CU167" s="83">
        <v>49.25</v>
      </c>
      <c r="CV167" s="83">
        <v>-15.25</v>
      </c>
      <c r="CW167" s="83" t="s">
        <v>372</v>
      </c>
    </row>
    <row r="168" spans="97:101" x14ac:dyDescent="0.25">
      <c r="CS168" s="84" t="s">
        <v>148</v>
      </c>
      <c r="CT168" s="83">
        <v>67.5</v>
      </c>
      <c r="CU168" s="83">
        <v>53.25</v>
      </c>
      <c r="CV168" s="83">
        <v>-14.25</v>
      </c>
      <c r="CW168" s="83" t="s">
        <v>373</v>
      </c>
    </row>
    <row r="169" spans="97:101" x14ac:dyDescent="0.25">
      <c r="CS169" s="84" t="s">
        <v>150</v>
      </c>
      <c r="CT169" s="83">
        <v>71</v>
      </c>
      <c r="CU169" s="83">
        <v>56.25</v>
      </c>
      <c r="CV169" s="83">
        <v>-14.75</v>
      </c>
      <c r="CW169" s="83" t="s">
        <v>371</v>
      </c>
    </row>
    <row r="170" spans="97:101" x14ac:dyDescent="0.25">
      <c r="CS170" s="84" t="s">
        <v>152</v>
      </c>
      <c r="CT170" s="83">
        <v>75</v>
      </c>
      <c r="CU170" s="83">
        <v>60</v>
      </c>
      <c r="CV170" s="83">
        <v>-15</v>
      </c>
      <c r="CW170" s="83" t="s">
        <v>348</v>
      </c>
    </row>
    <row r="171" spans="97:101" x14ac:dyDescent="0.25">
      <c r="CS171" s="84" t="s">
        <v>154</v>
      </c>
      <c r="CT171" s="83">
        <v>78</v>
      </c>
      <c r="CU171" s="83">
        <v>62.75</v>
      </c>
      <c r="CV171" s="83">
        <v>-15.25</v>
      </c>
      <c r="CW171" s="83" t="s">
        <v>372</v>
      </c>
    </row>
    <row r="172" spans="97:101" x14ac:dyDescent="0.25">
      <c r="CS172" s="84" t="s">
        <v>156</v>
      </c>
      <c r="CT172" s="83">
        <v>80.75</v>
      </c>
      <c r="CU172" s="83">
        <v>66</v>
      </c>
      <c r="CV172" s="83">
        <v>-14.75</v>
      </c>
      <c r="CW172" s="83" t="s">
        <v>371</v>
      </c>
    </row>
    <row r="173" spans="97:101" x14ac:dyDescent="0.25">
      <c r="CS173" s="84" t="s">
        <v>158</v>
      </c>
      <c r="CT173" s="83">
        <v>83.5</v>
      </c>
      <c r="CU173" s="83">
        <v>68.75</v>
      </c>
      <c r="CV173" s="83">
        <v>-14.75</v>
      </c>
      <c r="CW173" s="83" t="s">
        <v>371</v>
      </c>
    </row>
    <row r="174" spans="97:101" x14ac:dyDescent="0.25">
      <c r="CS174" s="84" t="s">
        <v>160</v>
      </c>
      <c r="CT174" s="83">
        <v>87.75</v>
      </c>
      <c r="CU174" s="83">
        <v>71.5</v>
      </c>
      <c r="CV174" s="83">
        <v>-16.25</v>
      </c>
      <c r="CW174" s="83" t="s">
        <v>374</v>
      </c>
    </row>
    <row r="175" spans="97:101" x14ac:dyDescent="0.25">
      <c r="CS175" s="84" t="s">
        <v>162</v>
      </c>
      <c r="CT175" s="83">
        <v>91</v>
      </c>
      <c r="CU175" s="83">
        <v>74.25</v>
      </c>
      <c r="CV175" s="83">
        <v>-16.75</v>
      </c>
      <c r="CW175" s="83" t="s">
        <v>375</v>
      </c>
    </row>
    <row r="176" spans="97:101" x14ac:dyDescent="0.25">
      <c r="CS176" s="84"/>
      <c r="CT176" s="83"/>
      <c r="CU176" s="83"/>
      <c r="CV176" s="83"/>
      <c r="CW176" s="83"/>
    </row>
    <row r="177" spans="97:101" x14ac:dyDescent="0.25">
      <c r="CS177" s="84" t="s">
        <v>322</v>
      </c>
      <c r="CT177" s="83" t="s">
        <v>108</v>
      </c>
      <c r="CU177" s="83" t="s">
        <v>164</v>
      </c>
      <c r="CV177" s="83" t="s">
        <v>53</v>
      </c>
      <c r="CW177" s="83" t="s">
        <v>76</v>
      </c>
    </row>
    <row r="178" spans="97:101" x14ac:dyDescent="0.25">
      <c r="CS178" s="84" t="s">
        <v>110</v>
      </c>
      <c r="CT178" s="83">
        <v>-0.5</v>
      </c>
      <c r="CU178" s="83">
        <v>0.16470000000000001</v>
      </c>
      <c r="CV178" s="83" t="s">
        <v>165</v>
      </c>
      <c r="CW178" s="83" t="s">
        <v>80</v>
      </c>
    </row>
    <row r="179" spans="97:101" x14ac:dyDescent="0.25">
      <c r="CS179" s="84" t="s">
        <v>112</v>
      </c>
      <c r="CT179" s="83">
        <v>-0.75</v>
      </c>
      <c r="CU179" s="83">
        <v>0.24709999999999999</v>
      </c>
      <c r="CV179" s="83" t="s">
        <v>165</v>
      </c>
      <c r="CW179" s="83" t="s">
        <v>80</v>
      </c>
    </row>
    <row r="180" spans="97:101" x14ac:dyDescent="0.25">
      <c r="CS180" s="84" t="s">
        <v>114</v>
      </c>
      <c r="CT180" s="83">
        <v>-0.75</v>
      </c>
      <c r="CU180" s="83">
        <v>0.24709999999999999</v>
      </c>
      <c r="CV180" s="83" t="s">
        <v>165</v>
      </c>
      <c r="CW180" s="83" t="s">
        <v>80</v>
      </c>
    </row>
    <row r="181" spans="97:101" x14ac:dyDescent="0.25">
      <c r="CS181" s="84" t="s">
        <v>116</v>
      </c>
      <c r="CT181" s="83">
        <v>-1</v>
      </c>
      <c r="CU181" s="83">
        <v>0.32950000000000002</v>
      </c>
      <c r="CV181" s="83" t="s">
        <v>165</v>
      </c>
      <c r="CW181" s="83" t="s">
        <v>80</v>
      </c>
    </row>
    <row r="182" spans="97:101" x14ac:dyDescent="0.25">
      <c r="CS182" s="84" t="s">
        <v>118</v>
      </c>
      <c r="CT182" s="83">
        <v>-1.5</v>
      </c>
      <c r="CU182" s="83">
        <v>0.49419999999999997</v>
      </c>
      <c r="CV182" s="83" t="s">
        <v>165</v>
      </c>
      <c r="CW182" s="83" t="s">
        <v>80</v>
      </c>
    </row>
    <row r="183" spans="97:101" x14ac:dyDescent="0.25">
      <c r="CS183" s="84" t="s">
        <v>120</v>
      </c>
      <c r="CT183" s="83">
        <v>-2.25</v>
      </c>
      <c r="CU183" s="83">
        <v>0.74129999999999996</v>
      </c>
      <c r="CV183" s="83" t="s">
        <v>165</v>
      </c>
      <c r="CW183" s="83" t="s">
        <v>80</v>
      </c>
    </row>
    <row r="184" spans="97:101" x14ac:dyDescent="0.25">
      <c r="CS184" s="84" t="s">
        <v>122</v>
      </c>
      <c r="CT184" s="83">
        <v>-3</v>
      </c>
      <c r="CU184" s="83">
        <v>0.98839999999999995</v>
      </c>
      <c r="CV184" s="83" t="s">
        <v>165</v>
      </c>
      <c r="CW184" s="83" t="s">
        <v>80</v>
      </c>
    </row>
    <row r="185" spans="97:101" x14ac:dyDescent="0.25">
      <c r="CS185" s="84" t="s">
        <v>124</v>
      </c>
      <c r="CT185" s="83">
        <v>-4.25</v>
      </c>
      <c r="CU185" s="83">
        <v>1.4</v>
      </c>
      <c r="CV185" s="83" t="s">
        <v>165</v>
      </c>
      <c r="CW185" s="83" t="s">
        <v>80</v>
      </c>
    </row>
    <row r="186" spans="97:101" x14ac:dyDescent="0.25">
      <c r="CS186" s="84" t="s">
        <v>126</v>
      </c>
      <c r="CT186" s="83">
        <v>-6</v>
      </c>
      <c r="CU186" s="83">
        <v>1.9770000000000001</v>
      </c>
      <c r="CV186" s="83" t="s">
        <v>165</v>
      </c>
      <c r="CW186" s="83" t="s">
        <v>80</v>
      </c>
    </row>
    <row r="187" spans="97:101" x14ac:dyDescent="0.25">
      <c r="CS187" s="84" t="s">
        <v>128</v>
      </c>
      <c r="CT187" s="83">
        <v>-6.5</v>
      </c>
      <c r="CU187" s="83">
        <v>2.1419999999999999</v>
      </c>
      <c r="CV187" s="83" t="s">
        <v>165</v>
      </c>
      <c r="CW187" s="83" t="s">
        <v>80</v>
      </c>
    </row>
    <row r="188" spans="97:101" x14ac:dyDescent="0.25">
      <c r="CS188" s="84" t="s">
        <v>130</v>
      </c>
      <c r="CT188" s="83">
        <v>-7</v>
      </c>
      <c r="CU188" s="83">
        <v>2.306</v>
      </c>
      <c r="CV188" s="83" t="s">
        <v>165</v>
      </c>
      <c r="CW188" s="83" t="s">
        <v>80</v>
      </c>
    </row>
    <row r="189" spans="97:101" x14ac:dyDescent="0.25">
      <c r="CS189" s="84" t="s">
        <v>132</v>
      </c>
      <c r="CT189" s="83">
        <v>-8.75</v>
      </c>
      <c r="CU189" s="83">
        <v>2.883</v>
      </c>
      <c r="CV189" s="83" t="s">
        <v>165</v>
      </c>
      <c r="CW189" s="83" t="s">
        <v>80</v>
      </c>
    </row>
    <row r="190" spans="97:101" x14ac:dyDescent="0.25">
      <c r="CS190" s="84" t="s">
        <v>134</v>
      </c>
      <c r="CT190" s="83">
        <v>-10.75</v>
      </c>
      <c r="CU190" s="83">
        <v>3.5419999999999998</v>
      </c>
      <c r="CV190" s="83" t="s">
        <v>195</v>
      </c>
      <c r="CW190" s="83" t="s">
        <v>196</v>
      </c>
    </row>
    <row r="191" spans="97:101" x14ac:dyDescent="0.25">
      <c r="CS191" s="84" t="s">
        <v>136</v>
      </c>
      <c r="CT191" s="83">
        <v>-11.25</v>
      </c>
      <c r="CU191" s="83">
        <v>3.7069999999999999</v>
      </c>
      <c r="CV191" s="83" t="s">
        <v>193</v>
      </c>
      <c r="CW191" s="83" t="s">
        <v>194</v>
      </c>
    </row>
    <row r="192" spans="97:101" x14ac:dyDescent="0.25">
      <c r="CS192" s="84" t="s">
        <v>138</v>
      </c>
      <c r="CT192" s="83">
        <v>-12.75</v>
      </c>
      <c r="CU192" s="83">
        <v>4.2009999999999996</v>
      </c>
      <c r="CV192" s="83" t="s">
        <v>197</v>
      </c>
      <c r="CW192" s="83" t="s">
        <v>56</v>
      </c>
    </row>
    <row r="193" spans="97:101" x14ac:dyDescent="0.25">
      <c r="CS193" s="84" t="s">
        <v>140</v>
      </c>
      <c r="CT193" s="83">
        <v>-13</v>
      </c>
      <c r="CU193" s="83">
        <v>4.2830000000000004</v>
      </c>
      <c r="CV193" s="83" t="s">
        <v>197</v>
      </c>
      <c r="CW193" s="83" t="s">
        <v>56</v>
      </c>
    </row>
    <row r="194" spans="97:101" x14ac:dyDescent="0.25">
      <c r="CS194" s="84" t="s">
        <v>142</v>
      </c>
      <c r="CT194" s="83">
        <v>-14</v>
      </c>
      <c r="CU194" s="83">
        <v>4.6130000000000004</v>
      </c>
      <c r="CV194" s="83" t="s">
        <v>197</v>
      </c>
      <c r="CW194" s="83" t="s">
        <v>56</v>
      </c>
    </row>
    <row r="195" spans="97:101" x14ac:dyDescent="0.25">
      <c r="CS195" s="84" t="s">
        <v>144</v>
      </c>
      <c r="CT195" s="83">
        <v>-14.75</v>
      </c>
      <c r="CU195" s="83">
        <v>4.8600000000000003</v>
      </c>
      <c r="CV195" s="83" t="s">
        <v>197</v>
      </c>
      <c r="CW195" s="83" t="s">
        <v>56</v>
      </c>
    </row>
    <row r="196" spans="97:101" x14ac:dyDescent="0.25">
      <c r="CS196" s="84" t="s">
        <v>146</v>
      </c>
      <c r="CT196" s="83">
        <v>-15.25</v>
      </c>
      <c r="CU196" s="83">
        <v>5.024</v>
      </c>
      <c r="CV196" s="83" t="s">
        <v>197</v>
      </c>
      <c r="CW196" s="83" t="s">
        <v>56</v>
      </c>
    </row>
    <row r="197" spans="97:101" x14ac:dyDescent="0.25">
      <c r="CS197" s="84" t="s">
        <v>148</v>
      </c>
      <c r="CT197" s="83">
        <v>-14.25</v>
      </c>
      <c r="CU197" s="83">
        <v>4.6950000000000003</v>
      </c>
      <c r="CV197" s="83" t="s">
        <v>197</v>
      </c>
      <c r="CW197" s="83" t="s">
        <v>56</v>
      </c>
    </row>
    <row r="198" spans="97:101" x14ac:dyDescent="0.25">
      <c r="CS198" s="84" t="s">
        <v>150</v>
      </c>
      <c r="CT198" s="83">
        <v>-14.75</v>
      </c>
      <c r="CU198" s="83">
        <v>4.8600000000000003</v>
      </c>
      <c r="CV198" s="83" t="s">
        <v>197</v>
      </c>
      <c r="CW198" s="83" t="s">
        <v>56</v>
      </c>
    </row>
    <row r="199" spans="97:101" x14ac:dyDescent="0.25">
      <c r="CS199" s="84" t="s">
        <v>152</v>
      </c>
      <c r="CT199" s="83">
        <v>-15</v>
      </c>
      <c r="CU199" s="83">
        <v>4.9420000000000002</v>
      </c>
      <c r="CV199" s="83" t="s">
        <v>197</v>
      </c>
      <c r="CW199" s="83" t="s">
        <v>56</v>
      </c>
    </row>
    <row r="200" spans="97:101" x14ac:dyDescent="0.25">
      <c r="CS200" s="84" t="s">
        <v>154</v>
      </c>
      <c r="CT200" s="83">
        <v>-15.25</v>
      </c>
      <c r="CU200" s="83">
        <v>5.024</v>
      </c>
      <c r="CV200" s="83" t="s">
        <v>197</v>
      </c>
      <c r="CW200" s="83" t="s">
        <v>56</v>
      </c>
    </row>
    <row r="201" spans="97:101" x14ac:dyDescent="0.25">
      <c r="CS201" s="84" t="s">
        <v>156</v>
      </c>
      <c r="CT201" s="83">
        <v>-14.75</v>
      </c>
      <c r="CU201" s="83">
        <v>4.8600000000000003</v>
      </c>
      <c r="CV201" s="83" t="s">
        <v>197</v>
      </c>
      <c r="CW201" s="83" t="s">
        <v>56</v>
      </c>
    </row>
    <row r="202" spans="97:101" x14ac:dyDescent="0.25">
      <c r="CS202" s="84" t="s">
        <v>158</v>
      </c>
      <c r="CT202" s="83">
        <v>-14.75</v>
      </c>
      <c r="CU202" s="83">
        <v>4.8600000000000003</v>
      </c>
      <c r="CV202" s="83" t="s">
        <v>197</v>
      </c>
      <c r="CW202" s="83" t="s">
        <v>56</v>
      </c>
    </row>
    <row r="203" spans="97:101" x14ac:dyDescent="0.25">
      <c r="CS203" s="84" t="s">
        <v>160</v>
      </c>
      <c r="CT203" s="83">
        <v>-16.25</v>
      </c>
      <c r="CU203" s="83">
        <v>5.3540000000000001</v>
      </c>
      <c r="CV203" s="83" t="s">
        <v>197</v>
      </c>
      <c r="CW203" s="83" t="s">
        <v>56</v>
      </c>
    </row>
    <row r="204" spans="97:101" x14ac:dyDescent="0.25">
      <c r="CS204" s="84" t="s">
        <v>162</v>
      </c>
      <c r="CT204" s="83">
        <v>-16.75</v>
      </c>
      <c r="CU204" s="83">
        <v>5.5190000000000001</v>
      </c>
      <c r="CV204" s="83" t="s">
        <v>197</v>
      </c>
      <c r="CW204" s="83" t="s">
        <v>56</v>
      </c>
    </row>
    <row r="205" spans="97:101" x14ac:dyDescent="0.25">
      <c r="CS205" s="84"/>
      <c r="CT205" s="83"/>
      <c r="CU205" s="83"/>
      <c r="CV205" s="83"/>
      <c r="CW205" s="83"/>
    </row>
    <row r="206" spans="97:101" x14ac:dyDescent="0.25">
      <c r="CS206" s="84" t="s">
        <v>309</v>
      </c>
      <c r="CT206" s="83"/>
      <c r="CU206" s="83"/>
      <c r="CV206" s="83"/>
      <c r="CW206" s="83"/>
    </row>
    <row r="207" spans="97:101" x14ac:dyDescent="0.25">
      <c r="CS207" s="84" t="s">
        <v>322</v>
      </c>
      <c r="CT207" s="83" t="s">
        <v>107</v>
      </c>
      <c r="CU207" s="83" t="s">
        <v>340</v>
      </c>
      <c r="CV207" s="83" t="s">
        <v>108</v>
      </c>
      <c r="CW207" s="83" t="s">
        <v>109</v>
      </c>
    </row>
    <row r="208" spans="97:101" x14ac:dyDescent="0.25">
      <c r="CS208" s="84" t="s">
        <v>110</v>
      </c>
      <c r="CT208" s="83">
        <v>3.25</v>
      </c>
      <c r="CU208" s="83">
        <v>3.25</v>
      </c>
      <c r="CV208" s="83">
        <v>0</v>
      </c>
      <c r="CW208" s="83" t="s">
        <v>376</v>
      </c>
    </row>
    <row r="209" spans="97:101" x14ac:dyDescent="0.25">
      <c r="CS209" s="84" t="s">
        <v>112</v>
      </c>
      <c r="CT209" s="83">
        <v>6</v>
      </c>
      <c r="CU209" s="83">
        <v>5.25</v>
      </c>
      <c r="CV209" s="83">
        <v>-0.75</v>
      </c>
      <c r="CW209" s="83" t="s">
        <v>323</v>
      </c>
    </row>
    <row r="210" spans="97:101" x14ac:dyDescent="0.25">
      <c r="CS210" s="84" t="s">
        <v>114</v>
      </c>
      <c r="CT210" s="83">
        <v>9.5</v>
      </c>
      <c r="CU210" s="83">
        <v>7.25</v>
      </c>
      <c r="CV210" s="83">
        <v>-2.25</v>
      </c>
      <c r="CW210" s="83" t="s">
        <v>366</v>
      </c>
    </row>
    <row r="211" spans="97:101" x14ac:dyDescent="0.25">
      <c r="CS211" s="84" t="s">
        <v>116</v>
      </c>
      <c r="CT211" s="83">
        <v>13</v>
      </c>
      <c r="CU211" s="83">
        <v>9.25</v>
      </c>
      <c r="CV211" s="83">
        <v>-3.75</v>
      </c>
      <c r="CW211" s="83" t="s">
        <v>377</v>
      </c>
    </row>
    <row r="212" spans="97:101" x14ac:dyDescent="0.25">
      <c r="CS212" s="84" t="s">
        <v>118</v>
      </c>
      <c r="CT212" s="83">
        <v>16.25</v>
      </c>
      <c r="CU212" s="83">
        <v>11.5</v>
      </c>
      <c r="CV212" s="83">
        <v>-4.75</v>
      </c>
      <c r="CW212" s="83" t="s">
        <v>378</v>
      </c>
    </row>
    <row r="213" spans="97:101" x14ac:dyDescent="0.25">
      <c r="CS213" s="84" t="s">
        <v>120</v>
      </c>
      <c r="CT213" s="83">
        <v>19.75</v>
      </c>
      <c r="CU213" s="83">
        <v>13.25</v>
      </c>
      <c r="CV213" s="83">
        <v>-6.5</v>
      </c>
      <c r="CW213" s="83" t="s">
        <v>336</v>
      </c>
    </row>
    <row r="214" spans="97:101" x14ac:dyDescent="0.25">
      <c r="CS214" s="84" t="s">
        <v>122</v>
      </c>
      <c r="CT214" s="83">
        <v>21.75</v>
      </c>
      <c r="CU214" s="83">
        <v>15.5</v>
      </c>
      <c r="CV214" s="83">
        <v>-6.25</v>
      </c>
      <c r="CW214" s="83" t="s">
        <v>379</v>
      </c>
    </row>
    <row r="215" spans="97:101" x14ac:dyDescent="0.25">
      <c r="CS215" s="84" t="s">
        <v>124</v>
      </c>
      <c r="CT215" s="83">
        <v>25.75</v>
      </c>
      <c r="CU215" s="83">
        <v>18.5</v>
      </c>
      <c r="CV215" s="83">
        <v>-7.25</v>
      </c>
      <c r="CW215" s="83" t="s">
        <v>335</v>
      </c>
    </row>
    <row r="216" spans="97:101" x14ac:dyDescent="0.25">
      <c r="CS216" s="84" t="s">
        <v>126</v>
      </c>
      <c r="CT216" s="83">
        <v>28</v>
      </c>
      <c r="CU216" s="83">
        <v>20</v>
      </c>
      <c r="CV216" s="83">
        <v>-8</v>
      </c>
      <c r="CW216" s="83" t="s">
        <v>333</v>
      </c>
    </row>
    <row r="217" spans="97:101" x14ac:dyDescent="0.25">
      <c r="CS217" s="84" t="s">
        <v>128</v>
      </c>
      <c r="CT217" s="83">
        <v>30.25</v>
      </c>
      <c r="CU217" s="83">
        <v>22</v>
      </c>
      <c r="CV217" s="83">
        <v>-8.25</v>
      </c>
      <c r="CW217" s="83" t="s">
        <v>380</v>
      </c>
    </row>
    <row r="218" spans="97:101" x14ac:dyDescent="0.25">
      <c r="CS218" s="84" t="s">
        <v>130</v>
      </c>
      <c r="CT218" s="83">
        <v>32.5</v>
      </c>
      <c r="CU218" s="83">
        <v>24</v>
      </c>
      <c r="CV218" s="83">
        <v>-8.5</v>
      </c>
      <c r="CW218" s="83" t="s">
        <v>381</v>
      </c>
    </row>
    <row r="219" spans="97:101" x14ac:dyDescent="0.25">
      <c r="CS219" s="84" t="s">
        <v>132</v>
      </c>
      <c r="CT219" s="83">
        <v>35.25</v>
      </c>
      <c r="CU219" s="83">
        <v>25.75</v>
      </c>
      <c r="CV219" s="83">
        <v>-9.5</v>
      </c>
      <c r="CW219" s="83" t="s">
        <v>382</v>
      </c>
    </row>
    <row r="220" spans="97:101" x14ac:dyDescent="0.25">
      <c r="CS220" s="84" t="s">
        <v>134</v>
      </c>
      <c r="CT220" s="83">
        <v>37.5</v>
      </c>
      <c r="CU220" s="83">
        <v>27.75</v>
      </c>
      <c r="CV220" s="83">
        <v>-9.75</v>
      </c>
      <c r="CW220" s="83" t="s">
        <v>383</v>
      </c>
    </row>
    <row r="221" spans="97:101" x14ac:dyDescent="0.25">
      <c r="CS221" s="84" t="s">
        <v>136</v>
      </c>
      <c r="CT221" s="83">
        <v>40.75</v>
      </c>
      <c r="CU221" s="83">
        <v>29.5</v>
      </c>
      <c r="CV221" s="83">
        <v>-11.25</v>
      </c>
      <c r="CW221" s="83" t="s">
        <v>368</v>
      </c>
    </row>
    <row r="222" spans="97:101" x14ac:dyDescent="0.25">
      <c r="CS222" s="84" t="s">
        <v>138</v>
      </c>
      <c r="CT222" s="83">
        <v>44</v>
      </c>
      <c r="CU222" s="83">
        <v>31.5</v>
      </c>
      <c r="CV222" s="83">
        <v>-12.5</v>
      </c>
      <c r="CW222" s="83" t="s">
        <v>384</v>
      </c>
    </row>
    <row r="223" spans="97:101" x14ac:dyDescent="0.25">
      <c r="CS223" s="84" t="s">
        <v>140</v>
      </c>
      <c r="CT223" s="83">
        <v>47</v>
      </c>
      <c r="CU223" s="83">
        <v>33</v>
      </c>
      <c r="CV223" s="83">
        <v>-14</v>
      </c>
      <c r="CW223" s="83" t="s">
        <v>370</v>
      </c>
    </row>
    <row r="224" spans="97:101" x14ac:dyDescent="0.25">
      <c r="CS224" s="84" t="s">
        <v>142</v>
      </c>
      <c r="CT224" s="83">
        <v>50.5</v>
      </c>
      <c r="CU224" s="83">
        <v>35</v>
      </c>
      <c r="CV224" s="83">
        <v>-15.5</v>
      </c>
      <c r="CW224" s="83" t="s">
        <v>385</v>
      </c>
    </row>
    <row r="225" spans="97:101" x14ac:dyDescent="0.25">
      <c r="CS225" s="84" t="s">
        <v>144</v>
      </c>
      <c r="CT225" s="83">
        <v>54</v>
      </c>
      <c r="CU225" s="83">
        <v>37</v>
      </c>
      <c r="CV225" s="83">
        <v>-17</v>
      </c>
      <c r="CW225" s="83" t="s">
        <v>386</v>
      </c>
    </row>
    <row r="226" spans="97:101" x14ac:dyDescent="0.25">
      <c r="CS226" s="84" t="s">
        <v>146</v>
      </c>
      <c r="CT226" s="83">
        <v>57</v>
      </c>
      <c r="CU226" s="83">
        <v>38.25</v>
      </c>
      <c r="CV226" s="83">
        <v>-18.75</v>
      </c>
      <c r="CW226" s="83" t="s">
        <v>387</v>
      </c>
    </row>
    <row r="227" spans="97:101" x14ac:dyDescent="0.25">
      <c r="CS227" s="84" t="s">
        <v>148</v>
      </c>
      <c r="CT227" s="83">
        <v>60.25</v>
      </c>
      <c r="CU227" s="83">
        <v>39.75</v>
      </c>
      <c r="CV227" s="83">
        <v>-20.5</v>
      </c>
      <c r="CW227" s="83" t="s">
        <v>388</v>
      </c>
    </row>
    <row r="228" spans="97:101" x14ac:dyDescent="0.25">
      <c r="CS228" s="84" t="s">
        <v>150</v>
      </c>
      <c r="CT228" s="83">
        <v>63.75</v>
      </c>
      <c r="CU228" s="83">
        <v>41.75</v>
      </c>
      <c r="CV228" s="83">
        <v>-22</v>
      </c>
      <c r="CW228" s="83" t="s">
        <v>389</v>
      </c>
    </row>
    <row r="229" spans="97:101" x14ac:dyDescent="0.25">
      <c r="CS229" s="84" t="s">
        <v>152</v>
      </c>
      <c r="CT229" s="83">
        <v>68.5</v>
      </c>
      <c r="CU229" s="83">
        <v>43.5</v>
      </c>
      <c r="CV229" s="83">
        <v>-25</v>
      </c>
      <c r="CW229" s="83" t="s">
        <v>390</v>
      </c>
    </row>
    <row r="230" spans="97:101" x14ac:dyDescent="0.25">
      <c r="CS230" s="84" t="s">
        <v>154</v>
      </c>
      <c r="CT230" s="83">
        <v>72</v>
      </c>
      <c r="CU230" s="83">
        <v>45.25</v>
      </c>
      <c r="CV230" s="83">
        <v>-26.75</v>
      </c>
      <c r="CW230" s="83" t="s">
        <v>391</v>
      </c>
    </row>
    <row r="231" spans="97:101" x14ac:dyDescent="0.25">
      <c r="CS231" s="84" t="s">
        <v>156</v>
      </c>
      <c r="CT231" s="83">
        <v>75</v>
      </c>
      <c r="CU231" s="83">
        <v>47.25</v>
      </c>
      <c r="CV231" s="83">
        <v>-27.75</v>
      </c>
      <c r="CW231" s="83" t="s">
        <v>356</v>
      </c>
    </row>
    <row r="232" spans="97:101" x14ac:dyDescent="0.25">
      <c r="CS232" s="84" t="s">
        <v>158</v>
      </c>
      <c r="CT232" s="83">
        <v>77.75</v>
      </c>
      <c r="CU232" s="83">
        <v>48.75</v>
      </c>
      <c r="CV232" s="83">
        <v>-29</v>
      </c>
      <c r="CW232" s="83" t="s">
        <v>392</v>
      </c>
    </row>
    <row r="233" spans="97:101" x14ac:dyDescent="0.25">
      <c r="CS233" s="84" t="s">
        <v>160</v>
      </c>
      <c r="CT233" s="83">
        <v>80.75</v>
      </c>
      <c r="CU233" s="83">
        <v>50.5</v>
      </c>
      <c r="CV233" s="83">
        <v>-30.25</v>
      </c>
      <c r="CW233" s="83" t="s">
        <v>393</v>
      </c>
    </row>
    <row r="234" spans="97:101" x14ac:dyDescent="0.25">
      <c r="CS234" s="84" t="s">
        <v>162</v>
      </c>
      <c r="CT234" s="83">
        <v>83.5</v>
      </c>
      <c r="CU234" s="83">
        <v>52.5</v>
      </c>
      <c r="CV234" s="83">
        <v>-31</v>
      </c>
      <c r="CW234" s="83" t="s">
        <v>394</v>
      </c>
    </row>
    <row r="235" spans="97:101" x14ac:dyDescent="0.25">
      <c r="CS235" s="84"/>
      <c r="CT235" s="83"/>
      <c r="CU235" s="83"/>
      <c r="CV235" s="83"/>
      <c r="CW235" s="83"/>
    </row>
    <row r="236" spans="97:101" x14ac:dyDescent="0.25">
      <c r="CS236" s="84" t="s">
        <v>322</v>
      </c>
      <c r="CT236" s="83" t="s">
        <v>108</v>
      </c>
      <c r="CU236" s="83" t="s">
        <v>164</v>
      </c>
      <c r="CV236" s="83" t="s">
        <v>53</v>
      </c>
      <c r="CW236" s="83" t="s">
        <v>76</v>
      </c>
    </row>
    <row r="237" spans="97:101" x14ac:dyDescent="0.25">
      <c r="CS237" s="84" t="s">
        <v>110</v>
      </c>
      <c r="CT237" s="83">
        <v>0</v>
      </c>
      <c r="CU237" s="83">
        <v>0</v>
      </c>
      <c r="CV237" s="83" t="s">
        <v>165</v>
      </c>
      <c r="CW237" s="83" t="s">
        <v>80</v>
      </c>
    </row>
    <row r="238" spans="97:101" x14ac:dyDescent="0.25">
      <c r="CS238" s="84" t="s">
        <v>112</v>
      </c>
      <c r="CT238" s="83">
        <v>-0.75</v>
      </c>
      <c r="CU238" s="83">
        <v>0.24709999999999999</v>
      </c>
      <c r="CV238" s="83" t="s">
        <v>165</v>
      </c>
      <c r="CW238" s="83" t="s">
        <v>80</v>
      </c>
    </row>
    <row r="239" spans="97:101" x14ac:dyDescent="0.25">
      <c r="CS239" s="84" t="s">
        <v>114</v>
      </c>
      <c r="CT239" s="83">
        <v>-2.25</v>
      </c>
      <c r="CU239" s="83">
        <v>0.74129999999999996</v>
      </c>
      <c r="CV239" s="83" t="s">
        <v>165</v>
      </c>
      <c r="CW239" s="83" t="s">
        <v>80</v>
      </c>
    </row>
    <row r="240" spans="97:101" x14ac:dyDescent="0.25">
      <c r="CS240" s="84" t="s">
        <v>116</v>
      </c>
      <c r="CT240" s="83">
        <v>-3.75</v>
      </c>
      <c r="CU240" s="83">
        <v>1.236</v>
      </c>
      <c r="CV240" s="83" t="s">
        <v>165</v>
      </c>
      <c r="CW240" s="83" t="s">
        <v>80</v>
      </c>
    </row>
    <row r="241" spans="97:101" x14ac:dyDescent="0.25">
      <c r="CS241" s="84" t="s">
        <v>118</v>
      </c>
      <c r="CT241" s="83">
        <v>-4.75</v>
      </c>
      <c r="CU241" s="83">
        <v>1.5649999999999999</v>
      </c>
      <c r="CV241" s="83" t="s">
        <v>165</v>
      </c>
      <c r="CW241" s="83" t="s">
        <v>80</v>
      </c>
    </row>
    <row r="242" spans="97:101" x14ac:dyDescent="0.25">
      <c r="CS242" s="84" t="s">
        <v>120</v>
      </c>
      <c r="CT242" s="83">
        <v>-6.5</v>
      </c>
      <c r="CU242" s="83">
        <v>2.1419999999999999</v>
      </c>
      <c r="CV242" s="83" t="s">
        <v>165</v>
      </c>
      <c r="CW242" s="83" t="s">
        <v>80</v>
      </c>
    </row>
    <row r="243" spans="97:101" x14ac:dyDescent="0.25">
      <c r="CS243" s="84" t="s">
        <v>122</v>
      </c>
      <c r="CT243" s="83">
        <v>-6.25</v>
      </c>
      <c r="CU243" s="83">
        <v>2.0590000000000002</v>
      </c>
      <c r="CV243" s="83" t="s">
        <v>165</v>
      </c>
      <c r="CW243" s="83" t="s">
        <v>80</v>
      </c>
    </row>
    <row r="244" spans="97:101" x14ac:dyDescent="0.25">
      <c r="CS244" s="84" t="s">
        <v>124</v>
      </c>
      <c r="CT244" s="83">
        <v>-7.25</v>
      </c>
      <c r="CU244" s="83">
        <v>2.3889999999999998</v>
      </c>
      <c r="CV244" s="83" t="s">
        <v>165</v>
      </c>
      <c r="CW244" s="83" t="s">
        <v>80</v>
      </c>
    </row>
    <row r="245" spans="97:101" x14ac:dyDescent="0.25">
      <c r="CS245" s="84" t="s">
        <v>126</v>
      </c>
      <c r="CT245" s="83">
        <v>-8</v>
      </c>
      <c r="CU245" s="83">
        <v>2.6360000000000001</v>
      </c>
      <c r="CV245" s="83" t="s">
        <v>165</v>
      </c>
      <c r="CW245" s="83" t="s">
        <v>80</v>
      </c>
    </row>
    <row r="246" spans="97:101" x14ac:dyDescent="0.25">
      <c r="CS246" s="84" t="s">
        <v>128</v>
      </c>
      <c r="CT246" s="83">
        <v>-8.25</v>
      </c>
      <c r="CU246" s="83">
        <v>2.718</v>
      </c>
      <c r="CV246" s="83" t="s">
        <v>165</v>
      </c>
      <c r="CW246" s="83" t="s">
        <v>80</v>
      </c>
    </row>
    <row r="247" spans="97:101" x14ac:dyDescent="0.25">
      <c r="CS247" s="84" t="s">
        <v>130</v>
      </c>
      <c r="CT247" s="83">
        <v>-8.5</v>
      </c>
      <c r="CU247" s="83">
        <v>2.8010000000000002</v>
      </c>
      <c r="CV247" s="83" t="s">
        <v>165</v>
      </c>
      <c r="CW247" s="83" t="s">
        <v>80</v>
      </c>
    </row>
    <row r="248" spans="97:101" x14ac:dyDescent="0.25">
      <c r="CS248" s="84" t="s">
        <v>132</v>
      </c>
      <c r="CT248" s="83">
        <v>-9.5</v>
      </c>
      <c r="CU248" s="83">
        <v>3.13</v>
      </c>
      <c r="CV248" s="83" t="s">
        <v>165</v>
      </c>
      <c r="CW248" s="83" t="s">
        <v>80</v>
      </c>
    </row>
    <row r="249" spans="97:101" x14ac:dyDescent="0.25">
      <c r="CS249" s="84" t="s">
        <v>134</v>
      </c>
      <c r="CT249" s="83">
        <v>-9.75</v>
      </c>
      <c r="CU249" s="83">
        <v>3.2120000000000002</v>
      </c>
      <c r="CV249" s="83" t="s">
        <v>195</v>
      </c>
      <c r="CW249" s="83" t="s">
        <v>196</v>
      </c>
    </row>
    <row r="250" spans="97:101" x14ac:dyDescent="0.25">
      <c r="CS250" s="84" t="s">
        <v>136</v>
      </c>
      <c r="CT250" s="83">
        <v>-11.25</v>
      </c>
      <c r="CU250" s="83">
        <v>3.7069999999999999</v>
      </c>
      <c r="CV250" s="83" t="s">
        <v>193</v>
      </c>
      <c r="CW250" s="83" t="s">
        <v>194</v>
      </c>
    </row>
    <row r="251" spans="97:101" x14ac:dyDescent="0.25">
      <c r="CS251" s="84" t="s">
        <v>138</v>
      </c>
      <c r="CT251" s="83">
        <v>-12.5</v>
      </c>
      <c r="CU251" s="83">
        <v>4.1180000000000003</v>
      </c>
      <c r="CV251" s="83" t="s">
        <v>193</v>
      </c>
      <c r="CW251" s="83" t="s">
        <v>194</v>
      </c>
    </row>
    <row r="252" spans="97:101" x14ac:dyDescent="0.25">
      <c r="CS252" s="84" t="s">
        <v>140</v>
      </c>
      <c r="CT252" s="83">
        <v>-14</v>
      </c>
      <c r="CU252" s="83">
        <v>4.6130000000000004</v>
      </c>
      <c r="CV252" s="83" t="s">
        <v>197</v>
      </c>
      <c r="CW252" s="83" t="s">
        <v>56</v>
      </c>
    </row>
    <row r="253" spans="97:101" x14ac:dyDescent="0.25">
      <c r="CS253" s="84" t="s">
        <v>142</v>
      </c>
      <c r="CT253" s="83">
        <v>-15.5</v>
      </c>
      <c r="CU253" s="83">
        <v>5.1070000000000002</v>
      </c>
      <c r="CV253" s="83" t="s">
        <v>197</v>
      </c>
      <c r="CW253" s="83" t="s">
        <v>56</v>
      </c>
    </row>
    <row r="254" spans="97:101" x14ac:dyDescent="0.25">
      <c r="CS254" s="84" t="s">
        <v>144</v>
      </c>
      <c r="CT254" s="83">
        <v>-17</v>
      </c>
      <c r="CU254" s="83">
        <v>5.601</v>
      </c>
      <c r="CV254" s="83" t="s">
        <v>197</v>
      </c>
      <c r="CW254" s="83" t="s">
        <v>56</v>
      </c>
    </row>
    <row r="255" spans="97:101" x14ac:dyDescent="0.25">
      <c r="CS255" s="84" t="s">
        <v>146</v>
      </c>
      <c r="CT255" s="83">
        <v>-18.75</v>
      </c>
      <c r="CU255" s="83">
        <v>6.1779999999999999</v>
      </c>
      <c r="CV255" s="83" t="s">
        <v>197</v>
      </c>
      <c r="CW255" s="83" t="s">
        <v>56</v>
      </c>
    </row>
    <row r="256" spans="97:101" x14ac:dyDescent="0.25">
      <c r="CS256" s="84" t="s">
        <v>148</v>
      </c>
      <c r="CT256" s="83">
        <v>-20.5</v>
      </c>
      <c r="CU256" s="83">
        <v>6.7539999999999996</v>
      </c>
      <c r="CV256" s="83" t="s">
        <v>197</v>
      </c>
      <c r="CW256" s="83" t="s">
        <v>56</v>
      </c>
    </row>
    <row r="257" spans="97:101" x14ac:dyDescent="0.25">
      <c r="CS257" s="84" t="s">
        <v>150</v>
      </c>
      <c r="CT257" s="83">
        <v>-22</v>
      </c>
      <c r="CU257" s="83">
        <v>7.2480000000000002</v>
      </c>
      <c r="CV257" s="83" t="s">
        <v>197</v>
      </c>
      <c r="CW257" s="83" t="s">
        <v>56</v>
      </c>
    </row>
    <row r="258" spans="97:101" x14ac:dyDescent="0.25">
      <c r="CS258" s="84" t="s">
        <v>152</v>
      </c>
      <c r="CT258" s="83">
        <v>-25</v>
      </c>
      <c r="CU258" s="83">
        <v>8.2370000000000001</v>
      </c>
      <c r="CV258" s="83" t="s">
        <v>197</v>
      </c>
      <c r="CW258" s="83" t="s">
        <v>56</v>
      </c>
    </row>
    <row r="259" spans="97:101" x14ac:dyDescent="0.25">
      <c r="CS259" s="84" t="s">
        <v>154</v>
      </c>
      <c r="CT259" s="83">
        <v>-26.75</v>
      </c>
      <c r="CU259" s="83">
        <v>8.8130000000000006</v>
      </c>
      <c r="CV259" s="83" t="s">
        <v>197</v>
      </c>
      <c r="CW259" s="83" t="s">
        <v>56</v>
      </c>
    </row>
    <row r="260" spans="97:101" x14ac:dyDescent="0.25">
      <c r="CS260" s="84" t="s">
        <v>156</v>
      </c>
      <c r="CT260" s="83">
        <v>-27.75</v>
      </c>
      <c r="CU260" s="83">
        <v>9.1430000000000007</v>
      </c>
      <c r="CV260" s="83" t="s">
        <v>197</v>
      </c>
      <c r="CW260" s="83" t="s">
        <v>56</v>
      </c>
    </row>
    <row r="261" spans="97:101" x14ac:dyDescent="0.25">
      <c r="CS261" s="84" t="s">
        <v>158</v>
      </c>
      <c r="CT261" s="83">
        <v>-29</v>
      </c>
      <c r="CU261" s="83">
        <v>9.5549999999999997</v>
      </c>
      <c r="CV261" s="83" t="s">
        <v>197</v>
      </c>
      <c r="CW261" s="83" t="s">
        <v>56</v>
      </c>
    </row>
    <row r="262" spans="97:101" x14ac:dyDescent="0.25">
      <c r="CS262" s="84" t="s">
        <v>160</v>
      </c>
      <c r="CT262" s="83">
        <v>-30.25</v>
      </c>
      <c r="CU262" s="83">
        <v>9.9670000000000005</v>
      </c>
      <c r="CV262" s="83" t="s">
        <v>197</v>
      </c>
      <c r="CW262" s="83" t="s">
        <v>56</v>
      </c>
    </row>
    <row r="263" spans="97:101" x14ac:dyDescent="0.25">
      <c r="CS263" s="84" t="s">
        <v>162</v>
      </c>
      <c r="CT263" s="83">
        <v>-31</v>
      </c>
      <c r="CU263" s="83">
        <v>10.210000000000001</v>
      </c>
      <c r="CV263" s="83" t="s">
        <v>197</v>
      </c>
      <c r="CW263" s="83" t="s">
        <v>56</v>
      </c>
    </row>
    <row r="264" spans="97:101" x14ac:dyDescent="0.25">
      <c r="CS264" s="84"/>
      <c r="CT264" s="83"/>
      <c r="CU264" s="83"/>
      <c r="CV264" s="83"/>
      <c r="CW264" s="83"/>
    </row>
    <row r="265" spans="97:101" x14ac:dyDescent="0.25">
      <c r="CS265" s="84" t="s">
        <v>88</v>
      </c>
      <c r="CT265" s="83"/>
      <c r="CU265" s="83"/>
      <c r="CV265" s="83"/>
      <c r="CW265" s="83"/>
    </row>
    <row r="266" spans="97:101" x14ac:dyDescent="0.25">
      <c r="CS266" s="84" t="s">
        <v>322</v>
      </c>
      <c r="CT266" s="83" t="s">
        <v>107</v>
      </c>
      <c r="CU266" s="83" t="s">
        <v>37</v>
      </c>
      <c r="CV266" s="83" t="s">
        <v>108</v>
      </c>
      <c r="CW266" s="83" t="s">
        <v>109</v>
      </c>
    </row>
    <row r="267" spans="97:101" x14ac:dyDescent="0.25">
      <c r="CS267" s="84" t="s">
        <v>110</v>
      </c>
      <c r="CT267" s="83">
        <v>3.25</v>
      </c>
      <c r="CU267" s="83">
        <v>3.5</v>
      </c>
      <c r="CV267" s="83">
        <v>0.25</v>
      </c>
      <c r="CW267" s="83" t="s">
        <v>395</v>
      </c>
    </row>
    <row r="268" spans="97:101" x14ac:dyDescent="0.25">
      <c r="CS268" s="84" t="s">
        <v>112</v>
      </c>
      <c r="CT268" s="83">
        <v>6</v>
      </c>
      <c r="CU268" s="83">
        <v>6.5</v>
      </c>
      <c r="CV268" s="83">
        <v>0.5</v>
      </c>
      <c r="CW268" s="83" t="s">
        <v>396</v>
      </c>
    </row>
    <row r="269" spans="97:101" x14ac:dyDescent="0.25">
      <c r="CS269" s="84" t="s">
        <v>114</v>
      </c>
      <c r="CT269" s="83">
        <v>9.5</v>
      </c>
      <c r="CU269" s="83">
        <v>9.5</v>
      </c>
      <c r="CV269" s="83">
        <v>0</v>
      </c>
      <c r="CW269" s="83" t="s">
        <v>376</v>
      </c>
    </row>
    <row r="270" spans="97:101" x14ac:dyDescent="0.25">
      <c r="CS270" s="84" t="s">
        <v>116</v>
      </c>
      <c r="CT270" s="83">
        <v>13</v>
      </c>
      <c r="CU270" s="83">
        <v>12.5</v>
      </c>
      <c r="CV270" s="83">
        <v>-0.5</v>
      </c>
      <c r="CW270" s="83" t="s">
        <v>325</v>
      </c>
    </row>
    <row r="271" spans="97:101" x14ac:dyDescent="0.25">
      <c r="CS271" s="84" t="s">
        <v>118</v>
      </c>
      <c r="CT271" s="83">
        <v>16.25</v>
      </c>
      <c r="CU271" s="83">
        <v>15</v>
      </c>
      <c r="CV271" s="83">
        <v>-1.25</v>
      </c>
      <c r="CW271" s="83" t="s">
        <v>324</v>
      </c>
    </row>
    <row r="272" spans="97:101" x14ac:dyDescent="0.25">
      <c r="CS272" s="84" t="s">
        <v>120</v>
      </c>
      <c r="CT272" s="83">
        <v>19.75</v>
      </c>
      <c r="CU272" s="83">
        <v>18</v>
      </c>
      <c r="CV272" s="83">
        <v>-1.75</v>
      </c>
      <c r="CW272" s="83" t="s">
        <v>327</v>
      </c>
    </row>
    <row r="273" spans="97:101" x14ac:dyDescent="0.25">
      <c r="CS273" s="84" t="s">
        <v>122</v>
      </c>
      <c r="CT273" s="83">
        <v>21.75</v>
      </c>
      <c r="CU273" s="83">
        <v>20.5</v>
      </c>
      <c r="CV273" s="83">
        <v>-1.25</v>
      </c>
      <c r="CW273" s="83" t="s">
        <v>324</v>
      </c>
    </row>
    <row r="274" spans="97:101" x14ac:dyDescent="0.25">
      <c r="CS274" s="84" t="s">
        <v>124</v>
      </c>
      <c r="CT274" s="83">
        <v>25.75</v>
      </c>
      <c r="CU274" s="83">
        <v>23.25</v>
      </c>
      <c r="CV274" s="83">
        <v>-2.5</v>
      </c>
      <c r="CW274" s="83" t="s">
        <v>397</v>
      </c>
    </row>
    <row r="275" spans="97:101" x14ac:dyDescent="0.25">
      <c r="CS275" s="84" t="s">
        <v>126</v>
      </c>
      <c r="CT275" s="83">
        <v>28</v>
      </c>
      <c r="CU275" s="83">
        <v>24.75</v>
      </c>
      <c r="CV275" s="83">
        <v>-3.25</v>
      </c>
      <c r="CW275" s="83" t="s">
        <v>398</v>
      </c>
    </row>
    <row r="276" spans="97:101" x14ac:dyDescent="0.25">
      <c r="CS276" s="84" t="s">
        <v>128</v>
      </c>
      <c r="CT276" s="83">
        <v>30.25</v>
      </c>
      <c r="CU276" s="83">
        <v>27.25</v>
      </c>
      <c r="CV276" s="83">
        <v>-3</v>
      </c>
      <c r="CW276" s="83" t="s">
        <v>342</v>
      </c>
    </row>
    <row r="277" spans="97:101" x14ac:dyDescent="0.25">
      <c r="CS277" s="84" t="s">
        <v>130</v>
      </c>
      <c r="CT277" s="83">
        <v>32.5</v>
      </c>
      <c r="CU277" s="83">
        <v>29.75</v>
      </c>
      <c r="CV277" s="83">
        <v>-2.75</v>
      </c>
      <c r="CW277" s="83" t="s">
        <v>328</v>
      </c>
    </row>
    <row r="278" spans="97:101" x14ac:dyDescent="0.25">
      <c r="CS278" s="84" t="s">
        <v>132</v>
      </c>
      <c r="CT278" s="83">
        <v>35.25</v>
      </c>
      <c r="CU278" s="83">
        <v>32</v>
      </c>
      <c r="CV278" s="83">
        <v>-3.25</v>
      </c>
      <c r="CW278" s="83" t="s">
        <v>398</v>
      </c>
    </row>
    <row r="279" spans="97:101" x14ac:dyDescent="0.25">
      <c r="CS279" s="84" t="s">
        <v>134</v>
      </c>
      <c r="CT279" s="83">
        <v>37.5</v>
      </c>
      <c r="CU279" s="83">
        <v>34.5</v>
      </c>
      <c r="CV279" s="83">
        <v>-3</v>
      </c>
      <c r="CW279" s="83" t="s">
        <v>342</v>
      </c>
    </row>
    <row r="280" spans="97:101" x14ac:dyDescent="0.25">
      <c r="CS280" s="84" t="s">
        <v>136</v>
      </c>
      <c r="CT280" s="83">
        <v>40.75</v>
      </c>
      <c r="CU280" s="83">
        <v>37.5</v>
      </c>
      <c r="CV280" s="83">
        <v>-3.25</v>
      </c>
      <c r="CW280" s="83" t="s">
        <v>398</v>
      </c>
    </row>
    <row r="281" spans="97:101" x14ac:dyDescent="0.25">
      <c r="CS281" s="84" t="s">
        <v>138</v>
      </c>
      <c r="CT281" s="83">
        <v>44</v>
      </c>
      <c r="CU281" s="83">
        <v>39</v>
      </c>
      <c r="CV281" s="83">
        <v>-5</v>
      </c>
      <c r="CW281" s="83" t="s">
        <v>343</v>
      </c>
    </row>
    <row r="282" spans="97:101" x14ac:dyDescent="0.25">
      <c r="CS282" s="84" t="s">
        <v>140</v>
      </c>
      <c r="CT282" s="83">
        <v>47</v>
      </c>
      <c r="CU282" s="83">
        <v>41.75</v>
      </c>
      <c r="CV282" s="83">
        <v>-5.25</v>
      </c>
      <c r="CW282" s="83" t="s">
        <v>399</v>
      </c>
    </row>
    <row r="283" spans="97:101" x14ac:dyDescent="0.25">
      <c r="CS283" s="84" t="s">
        <v>142</v>
      </c>
      <c r="CT283" s="83">
        <v>50.5</v>
      </c>
      <c r="CU283" s="83">
        <v>44</v>
      </c>
      <c r="CV283" s="83">
        <v>-6.5</v>
      </c>
      <c r="CW283" s="83" t="s">
        <v>336</v>
      </c>
    </row>
    <row r="284" spans="97:101" x14ac:dyDescent="0.25">
      <c r="CS284" s="84" t="s">
        <v>144</v>
      </c>
      <c r="CT284" s="83">
        <v>54</v>
      </c>
      <c r="CU284" s="83">
        <v>46.5</v>
      </c>
      <c r="CV284" s="83">
        <v>-7.5</v>
      </c>
      <c r="CW284" s="83" t="s">
        <v>334</v>
      </c>
    </row>
    <row r="285" spans="97:101" x14ac:dyDescent="0.25">
      <c r="CS285" s="84" t="s">
        <v>146</v>
      </c>
      <c r="CT285" s="83">
        <v>57</v>
      </c>
      <c r="CU285" s="83">
        <v>49.25</v>
      </c>
      <c r="CV285" s="83">
        <v>-7.75</v>
      </c>
      <c r="CW285" s="83" t="s">
        <v>332</v>
      </c>
    </row>
    <row r="286" spans="97:101" x14ac:dyDescent="0.25">
      <c r="CS286" s="84" t="s">
        <v>148</v>
      </c>
      <c r="CT286" s="83">
        <v>60.25</v>
      </c>
      <c r="CU286" s="83">
        <v>53.25</v>
      </c>
      <c r="CV286" s="83">
        <v>-7</v>
      </c>
      <c r="CW286" s="83" t="s">
        <v>339</v>
      </c>
    </row>
    <row r="287" spans="97:101" x14ac:dyDescent="0.25">
      <c r="CS287" s="84" t="s">
        <v>150</v>
      </c>
      <c r="CT287" s="83">
        <v>63.75</v>
      </c>
      <c r="CU287" s="83">
        <v>56.25</v>
      </c>
      <c r="CV287" s="83">
        <v>-7.5</v>
      </c>
      <c r="CW287" s="83" t="s">
        <v>334</v>
      </c>
    </row>
    <row r="288" spans="97:101" x14ac:dyDescent="0.25">
      <c r="CS288" s="84" t="s">
        <v>152</v>
      </c>
      <c r="CT288" s="83">
        <v>68.5</v>
      </c>
      <c r="CU288" s="83">
        <v>60</v>
      </c>
      <c r="CV288" s="83">
        <v>-8.5</v>
      </c>
      <c r="CW288" s="83" t="s">
        <v>381</v>
      </c>
    </row>
    <row r="289" spans="97:101" x14ac:dyDescent="0.25">
      <c r="CS289" s="84" t="s">
        <v>154</v>
      </c>
      <c r="CT289" s="83">
        <v>72</v>
      </c>
      <c r="CU289" s="83">
        <v>62.75</v>
      </c>
      <c r="CV289" s="83">
        <v>-9.25</v>
      </c>
      <c r="CW289" s="83" t="s">
        <v>400</v>
      </c>
    </row>
    <row r="290" spans="97:101" x14ac:dyDescent="0.25">
      <c r="CS290" s="84" t="s">
        <v>156</v>
      </c>
      <c r="CT290" s="83">
        <v>75</v>
      </c>
      <c r="CU290" s="83">
        <v>66</v>
      </c>
      <c r="CV290" s="83">
        <v>-9</v>
      </c>
      <c r="CW290" s="83" t="s">
        <v>344</v>
      </c>
    </row>
    <row r="291" spans="97:101" x14ac:dyDescent="0.25">
      <c r="CS291" s="84" t="s">
        <v>158</v>
      </c>
      <c r="CT291" s="83">
        <v>77.75</v>
      </c>
      <c r="CU291" s="83">
        <v>68.75</v>
      </c>
      <c r="CV291" s="83">
        <v>-9</v>
      </c>
      <c r="CW291" s="83" t="s">
        <v>344</v>
      </c>
    </row>
    <row r="292" spans="97:101" x14ac:dyDescent="0.25">
      <c r="CS292" s="84" t="s">
        <v>160</v>
      </c>
      <c r="CT292" s="83">
        <v>80.75</v>
      </c>
      <c r="CU292" s="83">
        <v>71.5</v>
      </c>
      <c r="CV292" s="83">
        <v>-9.25</v>
      </c>
      <c r="CW292" s="83" t="s">
        <v>400</v>
      </c>
    </row>
    <row r="293" spans="97:101" x14ac:dyDescent="0.25">
      <c r="CS293" s="84" t="s">
        <v>162</v>
      </c>
      <c r="CT293" s="83">
        <v>83.5</v>
      </c>
      <c r="CU293" s="83">
        <v>74.25</v>
      </c>
      <c r="CV293" s="83">
        <v>-9.25</v>
      </c>
      <c r="CW293" s="83" t="s">
        <v>400</v>
      </c>
    </row>
    <row r="294" spans="97:101" x14ac:dyDescent="0.25">
      <c r="CS294" s="84"/>
      <c r="CT294" s="83"/>
      <c r="CU294" s="83"/>
      <c r="CV294" s="83"/>
      <c r="CW294" s="83"/>
    </row>
    <row r="295" spans="97:101" x14ac:dyDescent="0.25">
      <c r="CS295" s="84" t="s">
        <v>322</v>
      </c>
      <c r="CT295" s="83" t="s">
        <v>108</v>
      </c>
      <c r="CU295" s="83" t="s">
        <v>164</v>
      </c>
      <c r="CV295" s="83" t="s">
        <v>53</v>
      </c>
      <c r="CW295" s="83" t="s">
        <v>76</v>
      </c>
    </row>
    <row r="296" spans="97:101" x14ac:dyDescent="0.25">
      <c r="CS296" s="84" t="s">
        <v>110</v>
      </c>
      <c r="CT296" s="83">
        <v>0.25</v>
      </c>
      <c r="CU296" s="83">
        <v>8.2369999999999999E-2</v>
      </c>
      <c r="CV296" s="83" t="s">
        <v>165</v>
      </c>
      <c r="CW296" s="83" t="s">
        <v>80</v>
      </c>
    </row>
    <row r="297" spans="97:101" x14ac:dyDescent="0.25">
      <c r="CS297" s="84" t="s">
        <v>112</v>
      </c>
      <c r="CT297" s="83">
        <v>0.5</v>
      </c>
      <c r="CU297" s="83">
        <v>0.16470000000000001</v>
      </c>
      <c r="CV297" s="83" t="s">
        <v>165</v>
      </c>
      <c r="CW297" s="83" t="s">
        <v>80</v>
      </c>
    </row>
    <row r="298" spans="97:101" x14ac:dyDescent="0.25">
      <c r="CS298" s="84" t="s">
        <v>114</v>
      </c>
      <c r="CT298" s="83">
        <v>0</v>
      </c>
      <c r="CU298" s="83">
        <v>0</v>
      </c>
      <c r="CV298" s="83" t="s">
        <v>165</v>
      </c>
      <c r="CW298" s="83" t="s">
        <v>80</v>
      </c>
    </row>
    <row r="299" spans="97:101" x14ac:dyDescent="0.25">
      <c r="CS299" s="84" t="s">
        <v>116</v>
      </c>
      <c r="CT299" s="83">
        <v>-0.5</v>
      </c>
      <c r="CU299" s="83">
        <v>0.16470000000000001</v>
      </c>
      <c r="CV299" s="83" t="s">
        <v>165</v>
      </c>
      <c r="CW299" s="83" t="s">
        <v>80</v>
      </c>
    </row>
    <row r="300" spans="97:101" x14ac:dyDescent="0.25">
      <c r="CS300" s="84" t="s">
        <v>118</v>
      </c>
      <c r="CT300" s="83">
        <v>-1.25</v>
      </c>
      <c r="CU300" s="83">
        <v>0.4118</v>
      </c>
      <c r="CV300" s="83" t="s">
        <v>165</v>
      </c>
      <c r="CW300" s="83" t="s">
        <v>80</v>
      </c>
    </row>
    <row r="301" spans="97:101" x14ac:dyDescent="0.25">
      <c r="CS301" s="84" t="s">
        <v>120</v>
      </c>
      <c r="CT301" s="83">
        <v>-1.75</v>
      </c>
      <c r="CU301" s="83">
        <v>0.5766</v>
      </c>
      <c r="CV301" s="83" t="s">
        <v>165</v>
      </c>
      <c r="CW301" s="83" t="s">
        <v>80</v>
      </c>
    </row>
    <row r="302" spans="97:101" x14ac:dyDescent="0.25">
      <c r="CS302" s="84" t="s">
        <v>122</v>
      </c>
      <c r="CT302" s="83">
        <v>-1.25</v>
      </c>
      <c r="CU302" s="83">
        <v>0.4118</v>
      </c>
      <c r="CV302" s="83" t="s">
        <v>165</v>
      </c>
      <c r="CW302" s="83" t="s">
        <v>80</v>
      </c>
    </row>
    <row r="303" spans="97:101" x14ac:dyDescent="0.25">
      <c r="CS303" s="84" t="s">
        <v>124</v>
      </c>
      <c r="CT303" s="83">
        <v>-2.5</v>
      </c>
      <c r="CU303" s="83">
        <v>0.82369999999999999</v>
      </c>
      <c r="CV303" s="83" t="s">
        <v>165</v>
      </c>
      <c r="CW303" s="83" t="s">
        <v>80</v>
      </c>
    </row>
    <row r="304" spans="97:101" x14ac:dyDescent="0.25">
      <c r="CS304" s="84" t="s">
        <v>126</v>
      </c>
      <c r="CT304" s="83">
        <v>-3.25</v>
      </c>
      <c r="CU304" s="83">
        <v>1.071</v>
      </c>
      <c r="CV304" s="83" t="s">
        <v>165</v>
      </c>
      <c r="CW304" s="83" t="s">
        <v>80</v>
      </c>
    </row>
    <row r="305" spans="97:101" x14ac:dyDescent="0.25">
      <c r="CS305" s="84" t="s">
        <v>128</v>
      </c>
      <c r="CT305" s="83">
        <v>-3</v>
      </c>
      <c r="CU305" s="83">
        <v>0.98839999999999995</v>
      </c>
      <c r="CV305" s="83" t="s">
        <v>165</v>
      </c>
      <c r="CW305" s="83" t="s">
        <v>80</v>
      </c>
    </row>
    <row r="306" spans="97:101" x14ac:dyDescent="0.25">
      <c r="CS306" s="84" t="s">
        <v>130</v>
      </c>
      <c r="CT306" s="83">
        <v>-2.75</v>
      </c>
      <c r="CU306" s="83">
        <v>0.90600000000000003</v>
      </c>
      <c r="CV306" s="83" t="s">
        <v>165</v>
      </c>
      <c r="CW306" s="83" t="s">
        <v>80</v>
      </c>
    </row>
    <row r="307" spans="97:101" x14ac:dyDescent="0.25">
      <c r="CS307" s="84" t="s">
        <v>132</v>
      </c>
      <c r="CT307" s="83">
        <v>-3.25</v>
      </c>
      <c r="CU307" s="83">
        <v>1.071</v>
      </c>
      <c r="CV307" s="83" t="s">
        <v>165</v>
      </c>
      <c r="CW307" s="83" t="s">
        <v>80</v>
      </c>
    </row>
    <row r="308" spans="97:101" x14ac:dyDescent="0.25">
      <c r="CS308" s="84" t="s">
        <v>134</v>
      </c>
      <c r="CT308" s="83">
        <v>-3</v>
      </c>
      <c r="CU308" s="83">
        <v>0.98839999999999995</v>
      </c>
      <c r="CV308" s="83" t="s">
        <v>165</v>
      </c>
      <c r="CW308" s="83" t="s">
        <v>80</v>
      </c>
    </row>
    <row r="309" spans="97:101" x14ac:dyDescent="0.25">
      <c r="CS309" s="84" t="s">
        <v>136</v>
      </c>
      <c r="CT309" s="83">
        <v>-3.25</v>
      </c>
      <c r="CU309" s="83">
        <v>1.071</v>
      </c>
      <c r="CV309" s="83" t="s">
        <v>165</v>
      </c>
      <c r="CW309" s="83" t="s">
        <v>80</v>
      </c>
    </row>
    <row r="310" spans="97:101" x14ac:dyDescent="0.25">
      <c r="CS310" s="84" t="s">
        <v>138</v>
      </c>
      <c r="CT310" s="83">
        <v>-5</v>
      </c>
      <c r="CU310" s="83">
        <v>1.647</v>
      </c>
      <c r="CV310" s="83" t="s">
        <v>165</v>
      </c>
      <c r="CW310" s="83" t="s">
        <v>80</v>
      </c>
    </row>
    <row r="311" spans="97:101" x14ac:dyDescent="0.25">
      <c r="CS311" s="84" t="s">
        <v>140</v>
      </c>
      <c r="CT311" s="83">
        <v>-5.25</v>
      </c>
      <c r="CU311" s="83">
        <v>1.73</v>
      </c>
      <c r="CV311" s="83" t="s">
        <v>165</v>
      </c>
      <c r="CW311" s="83" t="s">
        <v>80</v>
      </c>
    </row>
    <row r="312" spans="97:101" x14ac:dyDescent="0.25">
      <c r="CS312" s="84" t="s">
        <v>142</v>
      </c>
      <c r="CT312" s="83">
        <v>-6.5</v>
      </c>
      <c r="CU312" s="83">
        <v>2.1419999999999999</v>
      </c>
      <c r="CV312" s="83" t="s">
        <v>165</v>
      </c>
      <c r="CW312" s="83" t="s">
        <v>80</v>
      </c>
    </row>
    <row r="313" spans="97:101" x14ac:dyDescent="0.25">
      <c r="CS313" s="84" t="s">
        <v>144</v>
      </c>
      <c r="CT313" s="83">
        <v>-7.5</v>
      </c>
      <c r="CU313" s="83">
        <v>2.4710000000000001</v>
      </c>
      <c r="CV313" s="83" t="s">
        <v>165</v>
      </c>
      <c r="CW313" s="83" t="s">
        <v>80</v>
      </c>
    </row>
    <row r="314" spans="97:101" x14ac:dyDescent="0.25">
      <c r="CS314" s="84" t="s">
        <v>146</v>
      </c>
      <c r="CT314" s="83">
        <v>-7.75</v>
      </c>
      <c r="CU314" s="83">
        <v>2.5529999999999999</v>
      </c>
      <c r="CV314" s="83" t="s">
        <v>165</v>
      </c>
      <c r="CW314" s="83" t="s">
        <v>80</v>
      </c>
    </row>
    <row r="315" spans="97:101" x14ac:dyDescent="0.25">
      <c r="CS315" s="84" t="s">
        <v>148</v>
      </c>
      <c r="CT315" s="83">
        <v>-7</v>
      </c>
      <c r="CU315" s="83">
        <v>2.306</v>
      </c>
      <c r="CV315" s="83" t="s">
        <v>165</v>
      </c>
      <c r="CW315" s="83" t="s">
        <v>80</v>
      </c>
    </row>
    <row r="316" spans="97:101" x14ac:dyDescent="0.25">
      <c r="CS316" s="84" t="s">
        <v>150</v>
      </c>
      <c r="CT316" s="83">
        <v>-7.5</v>
      </c>
      <c r="CU316" s="83">
        <v>2.4710000000000001</v>
      </c>
      <c r="CV316" s="83" t="s">
        <v>165</v>
      </c>
      <c r="CW316" s="83" t="s">
        <v>80</v>
      </c>
    </row>
    <row r="317" spans="97:101" x14ac:dyDescent="0.25">
      <c r="CS317" s="84" t="s">
        <v>152</v>
      </c>
      <c r="CT317" s="83">
        <v>-8.5</v>
      </c>
      <c r="CU317" s="83">
        <v>2.8010000000000002</v>
      </c>
      <c r="CV317" s="83" t="s">
        <v>165</v>
      </c>
      <c r="CW317" s="83" t="s">
        <v>80</v>
      </c>
    </row>
    <row r="318" spans="97:101" x14ac:dyDescent="0.25">
      <c r="CS318" s="84" t="s">
        <v>154</v>
      </c>
      <c r="CT318" s="83">
        <v>-9.25</v>
      </c>
      <c r="CU318" s="83">
        <v>3.048</v>
      </c>
      <c r="CV318" s="83" t="s">
        <v>165</v>
      </c>
      <c r="CW318" s="83" t="s">
        <v>80</v>
      </c>
    </row>
    <row r="319" spans="97:101" x14ac:dyDescent="0.25">
      <c r="CS319" s="84" t="s">
        <v>156</v>
      </c>
      <c r="CT319" s="83">
        <v>-9</v>
      </c>
      <c r="CU319" s="83">
        <v>2.9649999999999999</v>
      </c>
      <c r="CV319" s="83" t="s">
        <v>165</v>
      </c>
      <c r="CW319" s="83" t="s">
        <v>80</v>
      </c>
    </row>
    <row r="320" spans="97:101" x14ac:dyDescent="0.25">
      <c r="CS320" s="84" t="s">
        <v>158</v>
      </c>
      <c r="CT320" s="83">
        <v>-9</v>
      </c>
      <c r="CU320" s="83">
        <v>2.9649999999999999</v>
      </c>
      <c r="CV320" s="83" t="s">
        <v>165</v>
      </c>
      <c r="CW320" s="83" t="s">
        <v>80</v>
      </c>
    </row>
    <row r="321" spans="97:101" x14ac:dyDescent="0.25">
      <c r="CS321" s="84" t="s">
        <v>160</v>
      </c>
      <c r="CT321" s="83">
        <v>-9.25</v>
      </c>
      <c r="CU321" s="83">
        <v>3.048</v>
      </c>
      <c r="CV321" s="83" t="s">
        <v>165</v>
      </c>
      <c r="CW321" s="83" t="s">
        <v>80</v>
      </c>
    </row>
    <row r="322" spans="97:101" x14ac:dyDescent="0.25">
      <c r="CS322" s="84" t="s">
        <v>162</v>
      </c>
      <c r="CT322" s="83">
        <v>-9.25</v>
      </c>
      <c r="CU322" s="83">
        <v>3.048</v>
      </c>
      <c r="CV322" s="83" t="s">
        <v>165</v>
      </c>
      <c r="CW322" s="83" t="s">
        <v>80</v>
      </c>
    </row>
    <row r="323" spans="97:101" x14ac:dyDescent="0.25">
      <c r="CS323" s="84"/>
      <c r="CT323" s="83"/>
      <c r="CU323" s="83"/>
      <c r="CV323" s="83"/>
      <c r="CW323" s="83"/>
    </row>
    <row r="324" spans="97:101" x14ac:dyDescent="0.25">
      <c r="CS324" s="84" t="s">
        <v>312</v>
      </c>
      <c r="CT324" s="83"/>
      <c r="CU324" s="83"/>
      <c r="CV324" s="83"/>
      <c r="CW324" s="83"/>
    </row>
    <row r="325" spans="97:101" x14ac:dyDescent="0.25">
      <c r="CS325" s="84" t="s">
        <v>322</v>
      </c>
      <c r="CT325" s="83" t="s">
        <v>340</v>
      </c>
      <c r="CU325" s="83" t="s">
        <v>37</v>
      </c>
      <c r="CV325" s="83" t="s">
        <v>108</v>
      </c>
      <c r="CW325" s="83" t="s">
        <v>109</v>
      </c>
    </row>
    <row r="326" spans="97:101" x14ac:dyDescent="0.25">
      <c r="CS326" s="84" t="s">
        <v>110</v>
      </c>
      <c r="CT326" s="83">
        <v>3.25</v>
      </c>
      <c r="CU326" s="83">
        <v>3.5</v>
      </c>
      <c r="CV326" s="83">
        <v>0.25</v>
      </c>
      <c r="CW326" s="83" t="s">
        <v>395</v>
      </c>
    </row>
    <row r="327" spans="97:101" x14ac:dyDescent="0.25">
      <c r="CS327" s="84" t="s">
        <v>112</v>
      </c>
      <c r="CT327" s="83">
        <v>5.25</v>
      </c>
      <c r="CU327" s="83">
        <v>6.5</v>
      </c>
      <c r="CV327" s="83">
        <v>1.25</v>
      </c>
      <c r="CW327" s="83" t="s">
        <v>401</v>
      </c>
    </row>
    <row r="328" spans="97:101" x14ac:dyDescent="0.25">
      <c r="CS328" s="84" t="s">
        <v>114</v>
      </c>
      <c r="CT328" s="83">
        <v>7.25</v>
      </c>
      <c r="CU328" s="83">
        <v>9.5</v>
      </c>
      <c r="CV328" s="83">
        <v>2.25</v>
      </c>
      <c r="CW328" s="83" t="s">
        <v>402</v>
      </c>
    </row>
    <row r="329" spans="97:101" x14ac:dyDescent="0.25">
      <c r="CS329" s="84" t="s">
        <v>116</v>
      </c>
      <c r="CT329" s="83">
        <v>9.25</v>
      </c>
      <c r="CU329" s="83">
        <v>12.5</v>
      </c>
      <c r="CV329" s="83">
        <v>3.25</v>
      </c>
      <c r="CW329" s="83" t="s">
        <v>403</v>
      </c>
    </row>
    <row r="330" spans="97:101" x14ac:dyDescent="0.25">
      <c r="CS330" s="84" t="s">
        <v>118</v>
      </c>
      <c r="CT330" s="83">
        <v>11.5</v>
      </c>
      <c r="CU330" s="83">
        <v>15</v>
      </c>
      <c r="CV330" s="83">
        <v>3.5</v>
      </c>
      <c r="CW330" s="83" t="s">
        <v>404</v>
      </c>
    </row>
    <row r="331" spans="97:101" x14ac:dyDescent="0.25">
      <c r="CS331" s="84" t="s">
        <v>120</v>
      </c>
      <c r="CT331" s="83">
        <v>13.25</v>
      </c>
      <c r="CU331" s="83">
        <v>18</v>
      </c>
      <c r="CV331" s="83">
        <v>4.75</v>
      </c>
      <c r="CW331" s="83" t="s">
        <v>405</v>
      </c>
    </row>
    <row r="332" spans="97:101" x14ac:dyDescent="0.25">
      <c r="CS332" s="84" t="s">
        <v>122</v>
      </c>
      <c r="CT332" s="83">
        <v>15.5</v>
      </c>
      <c r="CU332" s="83">
        <v>20.5</v>
      </c>
      <c r="CV332" s="83">
        <v>5</v>
      </c>
      <c r="CW332" s="83" t="s">
        <v>406</v>
      </c>
    </row>
    <row r="333" spans="97:101" x14ac:dyDescent="0.25">
      <c r="CS333" s="84" t="s">
        <v>124</v>
      </c>
      <c r="CT333" s="83">
        <v>18.5</v>
      </c>
      <c r="CU333" s="83">
        <v>23.25</v>
      </c>
      <c r="CV333" s="83">
        <v>4.75</v>
      </c>
      <c r="CW333" s="83" t="s">
        <v>405</v>
      </c>
    </row>
    <row r="334" spans="97:101" x14ac:dyDescent="0.25">
      <c r="CS334" s="84" t="s">
        <v>126</v>
      </c>
      <c r="CT334" s="83">
        <v>20</v>
      </c>
      <c r="CU334" s="83">
        <v>24.75</v>
      </c>
      <c r="CV334" s="83">
        <v>4.75</v>
      </c>
      <c r="CW334" s="83" t="s">
        <v>405</v>
      </c>
    </row>
    <row r="335" spans="97:101" x14ac:dyDescent="0.25">
      <c r="CS335" s="84" t="s">
        <v>128</v>
      </c>
      <c r="CT335" s="83">
        <v>22</v>
      </c>
      <c r="CU335" s="83">
        <v>27.25</v>
      </c>
      <c r="CV335" s="83">
        <v>5.25</v>
      </c>
      <c r="CW335" s="83" t="s">
        <v>407</v>
      </c>
    </row>
    <row r="336" spans="97:101" x14ac:dyDescent="0.25">
      <c r="CS336" s="84" t="s">
        <v>130</v>
      </c>
      <c r="CT336" s="83">
        <v>24</v>
      </c>
      <c r="CU336" s="83">
        <v>29.75</v>
      </c>
      <c r="CV336" s="83">
        <v>5.75</v>
      </c>
      <c r="CW336" s="83" t="s">
        <v>408</v>
      </c>
    </row>
    <row r="337" spans="97:101" x14ac:dyDescent="0.25">
      <c r="CS337" s="84" t="s">
        <v>132</v>
      </c>
      <c r="CT337" s="83">
        <v>25.75</v>
      </c>
      <c r="CU337" s="83">
        <v>32</v>
      </c>
      <c r="CV337" s="83">
        <v>6.25</v>
      </c>
      <c r="CW337" s="83" t="s">
        <v>409</v>
      </c>
    </row>
    <row r="338" spans="97:101" x14ac:dyDescent="0.25">
      <c r="CS338" s="84" t="s">
        <v>134</v>
      </c>
      <c r="CT338" s="83">
        <v>27.75</v>
      </c>
      <c r="CU338" s="83">
        <v>34.5</v>
      </c>
      <c r="CV338" s="83">
        <v>6.75</v>
      </c>
      <c r="CW338" s="83" t="s">
        <v>410</v>
      </c>
    </row>
    <row r="339" spans="97:101" x14ac:dyDescent="0.25">
      <c r="CS339" s="84" t="s">
        <v>136</v>
      </c>
      <c r="CT339" s="83">
        <v>29.5</v>
      </c>
      <c r="CU339" s="83">
        <v>37.5</v>
      </c>
      <c r="CV339" s="83">
        <v>8</v>
      </c>
      <c r="CW339" s="83" t="s">
        <v>411</v>
      </c>
    </row>
    <row r="340" spans="97:101" x14ac:dyDescent="0.25">
      <c r="CS340" s="84" t="s">
        <v>138</v>
      </c>
      <c r="CT340" s="83">
        <v>31.5</v>
      </c>
      <c r="CU340" s="83">
        <v>39</v>
      </c>
      <c r="CV340" s="83">
        <v>7.5</v>
      </c>
      <c r="CW340" s="83" t="s">
        <v>412</v>
      </c>
    </row>
    <row r="341" spans="97:101" x14ac:dyDescent="0.25">
      <c r="CS341" s="84" t="s">
        <v>140</v>
      </c>
      <c r="CT341" s="83">
        <v>33</v>
      </c>
      <c r="CU341" s="83">
        <v>41.75</v>
      </c>
      <c r="CV341" s="83">
        <v>8.75</v>
      </c>
      <c r="CW341" s="83" t="s">
        <v>413</v>
      </c>
    </row>
    <row r="342" spans="97:101" x14ac:dyDescent="0.25">
      <c r="CS342" s="84" t="s">
        <v>142</v>
      </c>
      <c r="CT342" s="83">
        <v>35</v>
      </c>
      <c r="CU342" s="83">
        <v>44</v>
      </c>
      <c r="CV342" s="83">
        <v>9</v>
      </c>
      <c r="CW342" s="83" t="s">
        <v>414</v>
      </c>
    </row>
    <row r="343" spans="97:101" x14ac:dyDescent="0.25">
      <c r="CS343" s="84" t="s">
        <v>144</v>
      </c>
      <c r="CT343" s="83">
        <v>37</v>
      </c>
      <c r="CU343" s="83">
        <v>46.5</v>
      </c>
      <c r="CV343" s="83">
        <v>9.5</v>
      </c>
      <c r="CW343" s="83" t="s">
        <v>415</v>
      </c>
    </row>
    <row r="344" spans="97:101" x14ac:dyDescent="0.25">
      <c r="CS344" s="84" t="s">
        <v>146</v>
      </c>
      <c r="CT344" s="83">
        <v>38.25</v>
      </c>
      <c r="CU344" s="83">
        <v>49.25</v>
      </c>
      <c r="CV344" s="83">
        <v>11</v>
      </c>
      <c r="CW344" s="83" t="s">
        <v>416</v>
      </c>
    </row>
    <row r="345" spans="97:101" x14ac:dyDescent="0.25">
      <c r="CS345" s="84" t="s">
        <v>148</v>
      </c>
      <c r="CT345" s="83">
        <v>39.75</v>
      </c>
      <c r="CU345" s="83">
        <v>53.25</v>
      </c>
      <c r="CV345" s="83">
        <v>13.5</v>
      </c>
      <c r="CW345" s="83" t="s">
        <v>417</v>
      </c>
    </row>
    <row r="346" spans="97:101" x14ac:dyDescent="0.25">
      <c r="CS346" s="84" t="s">
        <v>150</v>
      </c>
      <c r="CT346" s="83">
        <v>41.75</v>
      </c>
      <c r="CU346" s="83">
        <v>56.25</v>
      </c>
      <c r="CV346" s="83">
        <v>14.5</v>
      </c>
      <c r="CW346" s="83" t="s">
        <v>418</v>
      </c>
    </row>
    <row r="347" spans="97:101" x14ac:dyDescent="0.25">
      <c r="CS347" s="84" t="s">
        <v>152</v>
      </c>
      <c r="CT347" s="83">
        <v>43.5</v>
      </c>
      <c r="CU347" s="83">
        <v>60</v>
      </c>
      <c r="CV347" s="83">
        <v>16.5</v>
      </c>
      <c r="CW347" s="83" t="s">
        <v>419</v>
      </c>
    </row>
    <row r="348" spans="97:101" x14ac:dyDescent="0.25">
      <c r="CS348" s="84" t="s">
        <v>154</v>
      </c>
      <c r="CT348" s="83">
        <v>45.25</v>
      </c>
      <c r="CU348" s="83">
        <v>62.75</v>
      </c>
      <c r="CV348" s="83">
        <v>17.5</v>
      </c>
      <c r="CW348" s="83" t="s">
        <v>420</v>
      </c>
    </row>
    <row r="349" spans="97:101" x14ac:dyDescent="0.25">
      <c r="CS349" s="84" t="s">
        <v>156</v>
      </c>
      <c r="CT349" s="83">
        <v>47.25</v>
      </c>
      <c r="CU349" s="83">
        <v>66</v>
      </c>
      <c r="CV349" s="83">
        <v>18.75</v>
      </c>
      <c r="CW349" s="83" t="s">
        <v>421</v>
      </c>
    </row>
    <row r="350" spans="97:101" x14ac:dyDescent="0.25">
      <c r="CS350" s="84" t="s">
        <v>158</v>
      </c>
      <c r="CT350" s="83">
        <v>48.75</v>
      </c>
      <c r="CU350" s="83">
        <v>68.75</v>
      </c>
      <c r="CV350" s="83">
        <v>20</v>
      </c>
      <c r="CW350" s="83" t="s">
        <v>422</v>
      </c>
    </row>
    <row r="351" spans="97:101" x14ac:dyDescent="0.25">
      <c r="CS351" s="84" t="s">
        <v>160</v>
      </c>
      <c r="CT351" s="83">
        <v>50.5</v>
      </c>
      <c r="CU351" s="83">
        <v>71.5</v>
      </c>
      <c r="CV351" s="83">
        <v>21</v>
      </c>
      <c r="CW351" s="83" t="s">
        <v>423</v>
      </c>
    </row>
    <row r="352" spans="97:101" x14ac:dyDescent="0.25">
      <c r="CS352" s="84" t="s">
        <v>162</v>
      </c>
      <c r="CT352" s="83">
        <v>52.5</v>
      </c>
      <c r="CU352" s="83">
        <v>74.25</v>
      </c>
      <c r="CV352" s="83">
        <v>21.75</v>
      </c>
      <c r="CW352" s="83" t="s">
        <v>424</v>
      </c>
    </row>
    <row r="353" spans="97:101" x14ac:dyDescent="0.25">
      <c r="CS353" s="84"/>
      <c r="CT353" s="83"/>
      <c r="CU353" s="83"/>
      <c r="CV353" s="83"/>
      <c r="CW353" s="83"/>
    </row>
    <row r="354" spans="97:101" x14ac:dyDescent="0.25">
      <c r="CS354" s="84" t="s">
        <v>322</v>
      </c>
      <c r="CT354" s="83" t="s">
        <v>108</v>
      </c>
      <c r="CU354" s="83" t="s">
        <v>164</v>
      </c>
      <c r="CV354" s="83" t="s">
        <v>53</v>
      </c>
      <c r="CW354" s="83" t="s">
        <v>76</v>
      </c>
    </row>
    <row r="355" spans="97:101" x14ac:dyDescent="0.25">
      <c r="CS355" s="84" t="s">
        <v>110</v>
      </c>
      <c r="CT355" s="83">
        <v>0.25</v>
      </c>
      <c r="CU355" s="83">
        <v>8.2369999999999999E-2</v>
      </c>
      <c r="CV355" s="83" t="s">
        <v>165</v>
      </c>
      <c r="CW355" s="83" t="s">
        <v>80</v>
      </c>
    </row>
    <row r="356" spans="97:101" x14ac:dyDescent="0.25">
      <c r="CS356" s="84" t="s">
        <v>112</v>
      </c>
      <c r="CT356" s="83">
        <v>1.25</v>
      </c>
      <c r="CU356" s="83">
        <v>0.4118</v>
      </c>
      <c r="CV356" s="83" t="s">
        <v>165</v>
      </c>
      <c r="CW356" s="83" t="s">
        <v>80</v>
      </c>
    </row>
    <row r="357" spans="97:101" x14ac:dyDescent="0.25">
      <c r="CS357" s="84" t="s">
        <v>114</v>
      </c>
      <c r="CT357" s="83">
        <v>2.25</v>
      </c>
      <c r="CU357" s="83">
        <v>0.74129999999999996</v>
      </c>
      <c r="CV357" s="83" t="s">
        <v>165</v>
      </c>
      <c r="CW357" s="83" t="s">
        <v>80</v>
      </c>
    </row>
    <row r="358" spans="97:101" x14ac:dyDescent="0.25">
      <c r="CS358" s="84" t="s">
        <v>116</v>
      </c>
      <c r="CT358" s="83">
        <v>3.25</v>
      </c>
      <c r="CU358" s="83">
        <v>1.071</v>
      </c>
      <c r="CV358" s="83" t="s">
        <v>165</v>
      </c>
      <c r="CW358" s="83" t="s">
        <v>80</v>
      </c>
    </row>
    <row r="359" spans="97:101" x14ac:dyDescent="0.25">
      <c r="CS359" s="84" t="s">
        <v>118</v>
      </c>
      <c r="CT359" s="83">
        <v>3.5</v>
      </c>
      <c r="CU359" s="83">
        <v>1.153</v>
      </c>
      <c r="CV359" s="83" t="s">
        <v>165</v>
      </c>
      <c r="CW359" s="83" t="s">
        <v>80</v>
      </c>
    </row>
    <row r="360" spans="97:101" x14ac:dyDescent="0.25">
      <c r="CS360" s="84" t="s">
        <v>120</v>
      </c>
      <c r="CT360" s="83">
        <v>4.75</v>
      </c>
      <c r="CU360" s="83">
        <v>1.5649999999999999</v>
      </c>
      <c r="CV360" s="83" t="s">
        <v>165</v>
      </c>
      <c r="CW360" s="83" t="s">
        <v>80</v>
      </c>
    </row>
    <row r="361" spans="97:101" x14ac:dyDescent="0.25">
      <c r="CS361" s="84" t="s">
        <v>122</v>
      </c>
      <c r="CT361" s="83">
        <v>5</v>
      </c>
      <c r="CU361" s="83">
        <v>1.647</v>
      </c>
      <c r="CV361" s="83" t="s">
        <v>165</v>
      </c>
      <c r="CW361" s="83" t="s">
        <v>80</v>
      </c>
    </row>
    <row r="362" spans="97:101" x14ac:dyDescent="0.25">
      <c r="CS362" s="84" t="s">
        <v>124</v>
      </c>
      <c r="CT362" s="83">
        <v>4.75</v>
      </c>
      <c r="CU362" s="83">
        <v>1.5649999999999999</v>
      </c>
      <c r="CV362" s="83" t="s">
        <v>165</v>
      </c>
      <c r="CW362" s="83" t="s">
        <v>80</v>
      </c>
    </row>
    <row r="363" spans="97:101" x14ac:dyDescent="0.25">
      <c r="CS363" s="84" t="s">
        <v>126</v>
      </c>
      <c r="CT363" s="83">
        <v>4.75</v>
      </c>
      <c r="CU363" s="83">
        <v>1.5649999999999999</v>
      </c>
      <c r="CV363" s="83" t="s">
        <v>165</v>
      </c>
      <c r="CW363" s="83" t="s">
        <v>80</v>
      </c>
    </row>
    <row r="364" spans="97:101" x14ac:dyDescent="0.25">
      <c r="CS364" s="84" t="s">
        <v>128</v>
      </c>
      <c r="CT364" s="83">
        <v>5.25</v>
      </c>
      <c r="CU364" s="83">
        <v>1.73</v>
      </c>
      <c r="CV364" s="83" t="s">
        <v>165</v>
      </c>
      <c r="CW364" s="83" t="s">
        <v>80</v>
      </c>
    </row>
    <row r="365" spans="97:101" x14ac:dyDescent="0.25">
      <c r="CS365" s="84" t="s">
        <v>130</v>
      </c>
      <c r="CT365" s="83">
        <v>5.75</v>
      </c>
      <c r="CU365" s="83">
        <v>1.8939999999999999</v>
      </c>
      <c r="CV365" s="83" t="s">
        <v>165</v>
      </c>
      <c r="CW365" s="83" t="s">
        <v>80</v>
      </c>
    </row>
    <row r="366" spans="97:101" x14ac:dyDescent="0.25">
      <c r="CS366" s="84" t="s">
        <v>132</v>
      </c>
      <c r="CT366" s="83">
        <v>6.25</v>
      </c>
      <c r="CU366" s="83">
        <v>2.0590000000000002</v>
      </c>
      <c r="CV366" s="83" t="s">
        <v>165</v>
      </c>
      <c r="CW366" s="83" t="s">
        <v>80</v>
      </c>
    </row>
    <row r="367" spans="97:101" x14ac:dyDescent="0.25">
      <c r="CS367" s="84" t="s">
        <v>134</v>
      </c>
      <c r="CT367" s="83">
        <v>6.75</v>
      </c>
      <c r="CU367" s="83">
        <v>2.2240000000000002</v>
      </c>
      <c r="CV367" s="83" t="s">
        <v>165</v>
      </c>
      <c r="CW367" s="83" t="s">
        <v>80</v>
      </c>
    </row>
    <row r="368" spans="97:101" x14ac:dyDescent="0.25">
      <c r="CS368" s="84" t="s">
        <v>136</v>
      </c>
      <c r="CT368" s="83">
        <v>8</v>
      </c>
      <c r="CU368" s="83">
        <v>2.6360000000000001</v>
      </c>
      <c r="CV368" s="83" t="s">
        <v>165</v>
      </c>
      <c r="CW368" s="83" t="s">
        <v>80</v>
      </c>
    </row>
    <row r="369" spans="97:101" x14ac:dyDescent="0.25">
      <c r="CS369" s="84" t="s">
        <v>138</v>
      </c>
      <c r="CT369" s="83">
        <v>7.5</v>
      </c>
      <c r="CU369" s="83">
        <v>2.4710000000000001</v>
      </c>
      <c r="CV369" s="83" t="s">
        <v>165</v>
      </c>
      <c r="CW369" s="83" t="s">
        <v>80</v>
      </c>
    </row>
    <row r="370" spans="97:101" x14ac:dyDescent="0.25">
      <c r="CS370" s="84" t="s">
        <v>140</v>
      </c>
      <c r="CT370" s="83">
        <v>8.75</v>
      </c>
      <c r="CU370" s="83">
        <v>2.883</v>
      </c>
      <c r="CV370" s="83" t="s">
        <v>165</v>
      </c>
      <c r="CW370" s="83" t="s">
        <v>80</v>
      </c>
    </row>
    <row r="371" spans="97:101" x14ac:dyDescent="0.25">
      <c r="CS371" s="84" t="s">
        <v>142</v>
      </c>
      <c r="CT371" s="83">
        <v>9</v>
      </c>
      <c r="CU371" s="83">
        <v>2.9649999999999999</v>
      </c>
      <c r="CV371" s="83" t="s">
        <v>165</v>
      </c>
      <c r="CW371" s="83" t="s">
        <v>80</v>
      </c>
    </row>
    <row r="372" spans="97:101" x14ac:dyDescent="0.25">
      <c r="CS372" s="84" t="s">
        <v>144</v>
      </c>
      <c r="CT372" s="83">
        <v>9.5</v>
      </c>
      <c r="CU372" s="83">
        <v>3.13</v>
      </c>
      <c r="CV372" s="83" t="s">
        <v>165</v>
      </c>
      <c r="CW372" s="83" t="s">
        <v>80</v>
      </c>
    </row>
    <row r="373" spans="97:101" x14ac:dyDescent="0.25">
      <c r="CS373" s="84" t="s">
        <v>146</v>
      </c>
      <c r="CT373" s="83">
        <v>11</v>
      </c>
      <c r="CU373" s="83">
        <v>3.6240000000000001</v>
      </c>
      <c r="CV373" s="83" t="s">
        <v>193</v>
      </c>
      <c r="CW373" s="83" t="s">
        <v>194</v>
      </c>
    </row>
    <row r="374" spans="97:101" x14ac:dyDescent="0.25">
      <c r="CS374" s="84" t="s">
        <v>148</v>
      </c>
      <c r="CT374" s="83">
        <v>13.5</v>
      </c>
      <c r="CU374" s="83">
        <v>4.4480000000000004</v>
      </c>
      <c r="CV374" s="83" t="s">
        <v>197</v>
      </c>
      <c r="CW374" s="83" t="s">
        <v>56</v>
      </c>
    </row>
    <row r="375" spans="97:101" x14ac:dyDescent="0.25">
      <c r="CS375" s="84" t="s">
        <v>150</v>
      </c>
      <c r="CT375" s="83">
        <v>14.5</v>
      </c>
      <c r="CU375" s="83">
        <v>4.7770000000000001</v>
      </c>
      <c r="CV375" s="83" t="s">
        <v>197</v>
      </c>
      <c r="CW375" s="83" t="s">
        <v>56</v>
      </c>
    </row>
    <row r="376" spans="97:101" x14ac:dyDescent="0.25">
      <c r="CS376" s="84" t="s">
        <v>152</v>
      </c>
      <c r="CT376" s="83">
        <v>16.5</v>
      </c>
      <c r="CU376" s="83">
        <v>5.4359999999999999</v>
      </c>
      <c r="CV376" s="83" t="s">
        <v>197</v>
      </c>
      <c r="CW376" s="83" t="s">
        <v>56</v>
      </c>
    </row>
    <row r="377" spans="97:101" x14ac:dyDescent="0.25">
      <c r="CS377" s="84" t="s">
        <v>154</v>
      </c>
      <c r="CT377" s="83">
        <v>17.5</v>
      </c>
      <c r="CU377" s="83">
        <v>5.766</v>
      </c>
      <c r="CV377" s="83" t="s">
        <v>197</v>
      </c>
      <c r="CW377" s="83" t="s">
        <v>56</v>
      </c>
    </row>
    <row r="378" spans="97:101" x14ac:dyDescent="0.25">
      <c r="CS378" s="84" t="s">
        <v>156</v>
      </c>
      <c r="CT378" s="83">
        <v>18.75</v>
      </c>
      <c r="CU378" s="83">
        <v>6.1779999999999999</v>
      </c>
      <c r="CV378" s="83" t="s">
        <v>197</v>
      </c>
      <c r="CW378" s="83" t="s">
        <v>56</v>
      </c>
    </row>
    <row r="379" spans="97:101" x14ac:dyDescent="0.25">
      <c r="CS379" s="84" t="s">
        <v>158</v>
      </c>
      <c r="CT379" s="83">
        <v>20</v>
      </c>
      <c r="CU379" s="83">
        <v>6.5890000000000004</v>
      </c>
      <c r="CV379" s="83" t="s">
        <v>197</v>
      </c>
      <c r="CW379" s="83" t="s">
        <v>56</v>
      </c>
    </row>
    <row r="380" spans="97:101" x14ac:dyDescent="0.25">
      <c r="CS380" s="84" t="s">
        <v>160</v>
      </c>
      <c r="CT380" s="83">
        <v>21</v>
      </c>
      <c r="CU380" s="83">
        <v>6.9189999999999996</v>
      </c>
      <c r="CV380" s="83" t="s">
        <v>197</v>
      </c>
      <c r="CW380" s="83" t="s">
        <v>56</v>
      </c>
    </row>
    <row r="381" spans="97:101" x14ac:dyDescent="0.25">
      <c r="CS381" s="84" t="s">
        <v>162</v>
      </c>
      <c r="CT381" s="83">
        <v>21.75</v>
      </c>
      <c r="CU381" s="83">
        <v>7.1660000000000004</v>
      </c>
      <c r="CV381" s="83" t="s">
        <v>197</v>
      </c>
      <c r="CW381" s="83" t="s">
        <v>56</v>
      </c>
    </row>
    <row r="382" spans="97:101" x14ac:dyDescent="0.25">
      <c r="CS382" s="84"/>
      <c r="CT382" s="83"/>
      <c r="CU382" s="83"/>
      <c r="CV382" s="83"/>
      <c r="CW382" s="83"/>
    </row>
  </sheetData>
  <mergeCells count="9">
    <mergeCell ref="A16:A19"/>
    <mergeCell ref="A21:A24"/>
    <mergeCell ref="CF4:CL4"/>
    <mergeCell ref="AK25:AS29"/>
    <mergeCell ref="CN4:CV4"/>
    <mergeCell ref="AK1:AQ3"/>
    <mergeCell ref="AR1:AW3"/>
    <mergeCell ref="A6:A9"/>
    <mergeCell ref="A11:A1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opLeftCell="A32" workbookViewId="0">
      <selection activeCell="C35" sqref="C35:S39"/>
    </sheetView>
  </sheetViews>
  <sheetFormatPr defaultRowHeight="15" x14ac:dyDescent="0.25"/>
  <cols>
    <col min="28" max="28" width="20.140625" customWidth="1"/>
  </cols>
  <sheetData>
    <row r="1" spans="1:33" x14ac:dyDescent="0.25">
      <c r="A1" s="128" t="s">
        <v>599</v>
      </c>
      <c r="B1" s="128"/>
      <c r="C1" s="128"/>
      <c r="D1" s="128"/>
      <c r="E1" s="128"/>
      <c r="F1" s="128"/>
      <c r="G1" s="128"/>
      <c r="H1" s="128"/>
      <c r="I1" s="128"/>
      <c r="J1" s="128" t="s">
        <v>600</v>
      </c>
      <c r="K1" s="128"/>
      <c r="L1" s="128"/>
      <c r="M1" s="128"/>
      <c r="N1" s="128"/>
      <c r="O1" s="128"/>
      <c r="P1" s="128"/>
      <c r="Q1" s="128"/>
      <c r="R1" s="128"/>
      <c r="S1" s="128"/>
    </row>
    <row r="2" spans="1:33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33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33" x14ac:dyDescent="0.25">
      <c r="A4" s="144" t="s">
        <v>462</v>
      </c>
      <c r="B4" s="144"/>
      <c r="C4" s="144"/>
      <c r="D4" s="144"/>
      <c r="E4" s="144"/>
      <c r="F4" s="144"/>
    </row>
    <row r="7" spans="1:33" x14ac:dyDescent="0.25">
      <c r="C7" s="90"/>
      <c r="D7" s="90"/>
      <c r="E7" s="145" t="s">
        <v>426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U7" s="84" t="s">
        <v>50</v>
      </c>
      <c r="V7" s="83" t="s">
        <v>463</v>
      </c>
      <c r="W7" s="83"/>
      <c r="X7" s="83"/>
      <c r="Y7" s="83"/>
      <c r="AB7" s="84" t="s">
        <v>50</v>
      </c>
      <c r="AC7" s="83" t="s">
        <v>463</v>
      </c>
      <c r="AD7" s="83"/>
      <c r="AE7" s="83"/>
      <c r="AF7" s="83"/>
      <c r="AG7" s="83"/>
    </row>
    <row r="8" spans="1:33" x14ac:dyDescent="0.25">
      <c r="C8" s="90"/>
      <c r="D8" s="90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U8" s="84"/>
      <c r="V8" s="83"/>
      <c r="W8" s="83"/>
      <c r="X8" s="83"/>
      <c r="Y8" s="83"/>
      <c r="AB8" s="84"/>
      <c r="AC8" s="83"/>
      <c r="AD8" s="83"/>
      <c r="AE8" s="83"/>
      <c r="AF8" s="83"/>
      <c r="AG8" s="83"/>
    </row>
    <row r="9" spans="1:33" x14ac:dyDescent="0.25">
      <c r="C9" s="6" t="s">
        <v>427</v>
      </c>
      <c r="D9" s="6" t="s">
        <v>428</v>
      </c>
      <c r="E9" s="91" t="s">
        <v>429</v>
      </c>
      <c r="F9" s="6" t="s">
        <v>430</v>
      </c>
      <c r="G9" s="6" t="s">
        <v>13</v>
      </c>
      <c r="H9" s="6" t="s">
        <v>431</v>
      </c>
      <c r="I9" s="6" t="s">
        <v>15</v>
      </c>
      <c r="J9" s="6" t="s">
        <v>432</v>
      </c>
      <c r="K9" s="6" t="s">
        <v>15</v>
      </c>
      <c r="L9" s="6" t="s">
        <v>433</v>
      </c>
      <c r="M9" s="6" t="s">
        <v>13</v>
      </c>
      <c r="N9" s="6" t="s">
        <v>434</v>
      </c>
      <c r="O9" s="6" t="s">
        <v>13</v>
      </c>
      <c r="P9" s="6" t="s">
        <v>435</v>
      </c>
      <c r="Q9" s="6" t="s">
        <v>13</v>
      </c>
      <c r="R9" s="6" t="s">
        <v>436</v>
      </c>
      <c r="S9" s="6" t="s">
        <v>13</v>
      </c>
      <c r="U9" s="84" t="s">
        <v>93</v>
      </c>
      <c r="V9" s="83"/>
      <c r="W9" s="83"/>
      <c r="X9" s="83"/>
      <c r="Y9" s="83"/>
      <c r="AB9" s="84" t="s">
        <v>52</v>
      </c>
      <c r="AC9" s="83"/>
      <c r="AD9" s="83"/>
      <c r="AE9" s="83"/>
      <c r="AF9" s="83"/>
      <c r="AG9" s="83"/>
    </row>
    <row r="10" spans="1:33" x14ac:dyDescent="0.25">
      <c r="C10" s="145" t="s">
        <v>437</v>
      </c>
      <c r="D10" s="92" t="s">
        <v>438</v>
      </c>
      <c r="E10" s="18">
        <v>34</v>
      </c>
      <c r="F10" s="18">
        <v>35</v>
      </c>
      <c r="G10" s="18">
        <f>((F10-E10)/E10)*100</f>
        <v>2.9411764705882351</v>
      </c>
      <c r="H10" s="18">
        <v>35</v>
      </c>
      <c r="I10" s="18">
        <f>((H10-E10)/E10)*100</f>
        <v>2.9411764705882351</v>
      </c>
      <c r="J10" s="18">
        <v>35</v>
      </c>
      <c r="K10" s="18">
        <f>((J10-E10)/E10)*100</f>
        <v>2.9411764705882351</v>
      </c>
      <c r="L10" s="18">
        <v>37</v>
      </c>
      <c r="M10" s="18">
        <f>((L10-E10)/E10)*100</f>
        <v>8.8235294117647065</v>
      </c>
      <c r="N10" s="18">
        <v>38</v>
      </c>
      <c r="O10" s="18">
        <f>((N10-E10)/E10)*100</f>
        <v>11.76470588235294</v>
      </c>
      <c r="P10" s="18">
        <v>39</v>
      </c>
      <c r="Q10" s="18">
        <f>((P10-E10)/E10)*100</f>
        <v>14.705882352941178</v>
      </c>
      <c r="R10" s="18">
        <v>38</v>
      </c>
      <c r="S10" s="18">
        <f>((R10-E10)/E10)*100</f>
        <v>11.76470588235294</v>
      </c>
      <c r="U10" s="84"/>
      <c r="V10" s="83"/>
      <c r="W10" s="83"/>
      <c r="X10" s="83"/>
      <c r="Y10" s="83"/>
      <c r="AB10" s="84" t="s">
        <v>53</v>
      </c>
      <c r="AC10" s="83" t="s">
        <v>54</v>
      </c>
      <c r="AD10" s="83"/>
      <c r="AE10" s="83"/>
      <c r="AF10" s="83"/>
      <c r="AG10" s="83"/>
    </row>
    <row r="11" spans="1:33" x14ac:dyDescent="0.25">
      <c r="C11" s="145"/>
      <c r="D11" s="92" t="s">
        <v>439</v>
      </c>
      <c r="E11" s="18">
        <v>28</v>
      </c>
      <c r="F11" s="18">
        <v>29</v>
      </c>
      <c r="G11" s="18">
        <f t="shared" ref="G11" si="0">((F11-E11)/E11)*100</f>
        <v>3.5714285714285712</v>
      </c>
      <c r="H11" s="18">
        <v>28</v>
      </c>
      <c r="I11" s="18">
        <f t="shared" ref="I11" si="1">((H11-E11)/E11)*100</f>
        <v>0</v>
      </c>
      <c r="J11" s="18">
        <v>30</v>
      </c>
      <c r="K11" s="18">
        <f t="shared" ref="K11" si="2">((J11-E11)/E11)*100</f>
        <v>7.1428571428571423</v>
      </c>
      <c r="L11" s="18">
        <v>32</v>
      </c>
      <c r="M11" s="18">
        <f t="shared" ref="M11" si="3">((L11-E11)/E11)*100</f>
        <v>14.285714285714285</v>
      </c>
      <c r="N11" s="18">
        <v>32</v>
      </c>
      <c r="O11" s="18">
        <f t="shared" ref="O11" si="4">((N11-E11)/E11)*100</f>
        <v>14.285714285714285</v>
      </c>
      <c r="P11" s="18">
        <v>33</v>
      </c>
      <c r="Q11" s="18">
        <f t="shared" ref="Q11" si="5">((P11-E11)/E11)*100</f>
        <v>17.857142857142858</v>
      </c>
      <c r="R11" s="18">
        <v>32</v>
      </c>
      <c r="S11" s="18">
        <f t="shared" ref="S11" si="6">((R11-E11)/E11)*100</f>
        <v>14.285714285714285</v>
      </c>
      <c r="U11" s="84" t="s">
        <v>94</v>
      </c>
      <c r="V11" s="83" t="s">
        <v>95</v>
      </c>
      <c r="W11" s="83" t="s">
        <v>53</v>
      </c>
      <c r="X11" s="83"/>
      <c r="Y11" s="83"/>
      <c r="AB11" s="84" t="s">
        <v>55</v>
      </c>
      <c r="AC11" s="83" t="s">
        <v>56</v>
      </c>
      <c r="AD11" s="83"/>
      <c r="AE11" s="83"/>
      <c r="AF11" s="83"/>
      <c r="AG11" s="83"/>
    </row>
    <row r="12" spans="1:33" x14ac:dyDescent="0.25">
      <c r="C12" s="145"/>
      <c r="D12" s="93" t="s">
        <v>440</v>
      </c>
      <c r="E12" s="18">
        <v>28</v>
      </c>
      <c r="F12" s="18">
        <v>29</v>
      </c>
      <c r="G12" s="18">
        <f>((F12-E12)/E12)*100</f>
        <v>3.5714285714285712</v>
      </c>
      <c r="H12" s="18">
        <v>30</v>
      </c>
      <c r="I12" s="18">
        <f>((H12-E12)/E12)*100</f>
        <v>7.1428571428571423</v>
      </c>
      <c r="J12" s="18">
        <v>31</v>
      </c>
      <c r="K12" s="18">
        <f>((J12-E12)/E12)*100</f>
        <v>10.714285714285714</v>
      </c>
      <c r="L12" s="18">
        <v>32</v>
      </c>
      <c r="M12" s="18">
        <f>((L12-E12)/E12)*100</f>
        <v>14.285714285714285</v>
      </c>
      <c r="N12" s="18">
        <v>32</v>
      </c>
      <c r="O12" s="18">
        <f>((N12-E12)/E12)*100</f>
        <v>14.285714285714285</v>
      </c>
      <c r="P12" s="18">
        <v>34</v>
      </c>
      <c r="Q12" s="18">
        <f>((P12-E12)/E12)*100</f>
        <v>21.428571428571427</v>
      </c>
      <c r="R12" s="18">
        <v>34</v>
      </c>
      <c r="S12" s="18">
        <f>((R12-E12)/E12)*100</f>
        <v>21.428571428571427</v>
      </c>
      <c r="U12" s="84" t="s">
        <v>96</v>
      </c>
      <c r="V12" s="83">
        <v>14.07</v>
      </c>
      <c r="W12" s="83" t="s">
        <v>54</v>
      </c>
      <c r="X12" s="83"/>
      <c r="Y12" s="83"/>
      <c r="AB12" s="84" t="s">
        <v>57</v>
      </c>
      <c r="AC12" s="83" t="s">
        <v>58</v>
      </c>
      <c r="AD12" s="83"/>
      <c r="AE12" s="83"/>
      <c r="AF12" s="83"/>
      <c r="AG12" s="83"/>
    </row>
    <row r="13" spans="1:33" x14ac:dyDescent="0.25">
      <c r="C13" s="145"/>
      <c r="D13" s="92" t="s">
        <v>441</v>
      </c>
      <c r="E13" s="18">
        <v>26</v>
      </c>
      <c r="F13" s="18">
        <v>27</v>
      </c>
      <c r="G13" s="18">
        <f>((F13-E13)/E13)*100</f>
        <v>3.8461538461538463</v>
      </c>
      <c r="H13" s="18">
        <v>29</v>
      </c>
      <c r="I13" s="18">
        <f>((H13-E13)/E13)*100</f>
        <v>11.538461538461538</v>
      </c>
      <c r="J13" s="18">
        <v>30</v>
      </c>
      <c r="K13" s="18">
        <f>((J13-E13)/E13)*100</f>
        <v>15.384615384615385</v>
      </c>
      <c r="L13" s="18">
        <v>31</v>
      </c>
      <c r="M13" s="18">
        <f>((L13-E13)/E13)*100</f>
        <v>19.230769230769234</v>
      </c>
      <c r="N13" s="18">
        <v>31</v>
      </c>
      <c r="O13" s="18">
        <f>((N13-E13)/E13)*100</f>
        <v>19.230769230769234</v>
      </c>
      <c r="P13" s="18">
        <v>32</v>
      </c>
      <c r="Q13" s="18">
        <f>((P13-E13)/E13)*100</f>
        <v>23.076923076923077</v>
      </c>
      <c r="R13" s="18">
        <v>33</v>
      </c>
      <c r="S13" s="18">
        <f>((R13-E13)/E13)*100</f>
        <v>26.923076923076923</v>
      </c>
      <c r="U13" s="84" t="s">
        <v>97</v>
      </c>
      <c r="V13" s="83">
        <v>38.39</v>
      </c>
      <c r="W13" s="83" t="s">
        <v>54</v>
      </c>
      <c r="X13" s="83"/>
      <c r="Y13" s="83"/>
      <c r="AB13" s="84" t="s">
        <v>59</v>
      </c>
      <c r="AC13" s="83">
        <v>4</v>
      </c>
      <c r="AD13" s="83"/>
      <c r="AE13" s="83"/>
      <c r="AF13" s="83"/>
      <c r="AG13" s="83"/>
    </row>
    <row r="14" spans="1:33" x14ac:dyDescent="0.25">
      <c r="C14" s="145"/>
      <c r="D14" s="92" t="s">
        <v>442</v>
      </c>
      <c r="E14" s="18">
        <v>32</v>
      </c>
      <c r="F14" s="18">
        <v>34</v>
      </c>
      <c r="G14" s="18">
        <f>((F14-E14)/E14)*100</f>
        <v>6.25</v>
      </c>
      <c r="H14" s="18">
        <v>36</v>
      </c>
      <c r="I14" s="18">
        <f>((H14-E14)/E14)*100</f>
        <v>12.5</v>
      </c>
      <c r="J14" s="18">
        <v>37</v>
      </c>
      <c r="K14" s="18">
        <f>((J14-E14)/E14)*100</f>
        <v>15.625</v>
      </c>
      <c r="L14" s="18">
        <v>35</v>
      </c>
      <c r="M14" s="18">
        <f>((L14-E14)/E14)*100</f>
        <v>9.375</v>
      </c>
      <c r="N14" s="18">
        <v>37</v>
      </c>
      <c r="O14" s="18">
        <f>((N14-E14)/E14)*100</f>
        <v>15.625</v>
      </c>
      <c r="P14" s="18">
        <v>38</v>
      </c>
      <c r="Q14" s="18">
        <f>((P14-E14)/E14)*100</f>
        <v>18.75</v>
      </c>
      <c r="R14" s="18">
        <v>37</v>
      </c>
      <c r="S14" s="94">
        <f>((R14-E14)/E14)*100</f>
        <v>15.625</v>
      </c>
      <c r="U14" s="84" t="s">
        <v>464</v>
      </c>
      <c r="V14" s="83">
        <v>16.39</v>
      </c>
      <c r="W14" s="83" t="s">
        <v>54</v>
      </c>
      <c r="X14" s="83"/>
      <c r="Y14" s="83"/>
      <c r="AB14" s="84" t="s">
        <v>60</v>
      </c>
      <c r="AC14" s="83">
        <v>11.77</v>
      </c>
      <c r="AD14" s="83"/>
      <c r="AE14" s="83"/>
      <c r="AF14" s="83"/>
      <c r="AG14" s="83"/>
    </row>
    <row r="15" spans="1:33" x14ac:dyDescent="0.25">
      <c r="C15" s="145"/>
      <c r="D15" s="92" t="s">
        <v>443</v>
      </c>
      <c r="E15" s="18">
        <v>34</v>
      </c>
      <c r="F15" s="18">
        <v>36</v>
      </c>
      <c r="G15" s="18">
        <f>((F15-E15)/E15)*100</f>
        <v>5.8823529411764701</v>
      </c>
      <c r="H15" s="18">
        <v>37</v>
      </c>
      <c r="I15" s="18">
        <f>((H15-E15)/E15)*100</f>
        <v>8.8235294117647065</v>
      </c>
      <c r="J15" s="18">
        <v>37</v>
      </c>
      <c r="K15" s="18">
        <f>((J15-E15)/E15)*100</f>
        <v>8.8235294117647065</v>
      </c>
      <c r="L15" s="18">
        <v>37</v>
      </c>
      <c r="M15" s="18">
        <f>((L15-E15)/E15)*100</f>
        <v>8.8235294117647065</v>
      </c>
      <c r="N15" s="18">
        <v>37</v>
      </c>
      <c r="O15" s="18">
        <f>((N15-E15)/E15)*100</f>
        <v>8.8235294117647065</v>
      </c>
      <c r="P15" s="18">
        <v>40</v>
      </c>
      <c r="Q15" s="18">
        <f>((P15-E15)/E15)*100</f>
        <v>17.647058823529413</v>
      </c>
      <c r="R15" s="18">
        <v>42</v>
      </c>
      <c r="S15" s="18">
        <f>((R15-E15)/E15)*100</f>
        <v>23.52941176470588</v>
      </c>
      <c r="U15" s="84"/>
      <c r="V15" s="83"/>
      <c r="W15" s="83"/>
      <c r="X15" s="83"/>
      <c r="Y15" s="83"/>
      <c r="AB15" s="84" t="s">
        <v>61</v>
      </c>
      <c r="AC15" s="83">
        <v>0.55759999999999998</v>
      </c>
      <c r="AD15" s="83"/>
      <c r="AE15" s="83"/>
      <c r="AF15" s="83"/>
      <c r="AG15" s="83"/>
    </row>
    <row r="16" spans="1:33" x14ac:dyDescent="0.25">
      <c r="C16" s="128" t="s">
        <v>107</v>
      </c>
      <c r="D16" s="6" t="s">
        <v>444</v>
      </c>
      <c r="E16" s="46">
        <v>27</v>
      </c>
      <c r="F16" s="46">
        <v>27</v>
      </c>
      <c r="G16" s="46">
        <f>((F16-E16)/E16)*100</f>
        <v>0</v>
      </c>
      <c r="H16" s="46">
        <v>27</v>
      </c>
      <c r="I16" s="46">
        <f>((H16-E16)/E16)*100</f>
        <v>0</v>
      </c>
      <c r="J16" s="46">
        <v>27</v>
      </c>
      <c r="K16" s="46">
        <f>((J16-E16)/E16)*100</f>
        <v>0</v>
      </c>
      <c r="L16" s="46">
        <v>29</v>
      </c>
      <c r="M16" s="46">
        <f>((L16-E16)/E16)*100</f>
        <v>7.4074074074074066</v>
      </c>
      <c r="N16" s="46">
        <v>29</v>
      </c>
      <c r="O16" s="46">
        <f>((N16-E16)/E16)*100</f>
        <v>7.4074074074074066</v>
      </c>
      <c r="P16" s="46">
        <v>28</v>
      </c>
      <c r="Q16" s="46">
        <f>((P16-E16)/E16)*100</f>
        <v>3.7037037037037033</v>
      </c>
      <c r="R16" s="46">
        <v>29</v>
      </c>
      <c r="S16" s="46">
        <f>((R16-E16)/E16)*100</f>
        <v>7.4074074074074066</v>
      </c>
      <c r="U16" s="84" t="s">
        <v>94</v>
      </c>
      <c r="V16" s="83" t="s">
        <v>55</v>
      </c>
      <c r="W16" s="83" t="s">
        <v>99</v>
      </c>
      <c r="X16" s="83"/>
      <c r="Y16" s="83"/>
      <c r="AB16" s="84"/>
      <c r="AC16" s="83"/>
      <c r="AD16" s="83"/>
      <c r="AE16" s="83"/>
      <c r="AF16" s="83"/>
      <c r="AG16" s="83"/>
    </row>
    <row r="17" spans="3:33" x14ac:dyDescent="0.25">
      <c r="C17" s="128"/>
      <c r="D17" s="6" t="s">
        <v>445</v>
      </c>
      <c r="E17" s="46">
        <v>31</v>
      </c>
      <c r="F17" s="46">
        <v>33</v>
      </c>
      <c r="G17" s="46">
        <f t="shared" ref="G17:G18" si="7">((F17-E17)/E17)*100</f>
        <v>6.4516129032258061</v>
      </c>
      <c r="H17" s="46">
        <v>34</v>
      </c>
      <c r="I17" s="46">
        <f t="shared" ref="I17:I18" si="8">((H17-E17)/E17)*100</f>
        <v>9.67741935483871</v>
      </c>
      <c r="J17" s="46">
        <v>34</v>
      </c>
      <c r="K17" s="46">
        <f t="shared" ref="K17:K18" si="9">((J17-E17)/E17)*100</f>
        <v>9.67741935483871</v>
      </c>
      <c r="L17" s="46">
        <v>36</v>
      </c>
      <c r="M17" s="46">
        <f t="shared" ref="M17:M18" si="10">((L17-E17)/E17)*100</f>
        <v>16.129032258064516</v>
      </c>
      <c r="N17" s="46">
        <v>36</v>
      </c>
      <c r="O17" s="46">
        <f t="shared" ref="O17:O18" si="11">((N17-E17)/E17)*100</f>
        <v>16.129032258064516</v>
      </c>
      <c r="P17" s="46">
        <v>34</v>
      </c>
      <c r="Q17" s="46">
        <f t="shared" ref="Q17:Q18" si="12">((P17-E17)/E17)*100</f>
        <v>9.67741935483871</v>
      </c>
      <c r="R17" s="46">
        <v>35</v>
      </c>
      <c r="S17" s="46">
        <f t="shared" ref="S17:S18" si="13">((R17-E17)/E17)*100</f>
        <v>12.903225806451612</v>
      </c>
      <c r="U17" s="84" t="s">
        <v>96</v>
      </c>
      <c r="V17" s="83" t="s">
        <v>56</v>
      </c>
      <c r="W17" s="83" t="s">
        <v>58</v>
      </c>
      <c r="X17" s="83"/>
      <c r="Y17" s="83"/>
      <c r="AB17" s="84" t="s">
        <v>62</v>
      </c>
      <c r="AC17" s="83"/>
      <c r="AD17" s="83"/>
      <c r="AE17" s="83"/>
      <c r="AF17" s="83"/>
      <c r="AG17" s="83"/>
    </row>
    <row r="18" spans="3:33" x14ac:dyDescent="0.25">
      <c r="C18" s="128"/>
      <c r="D18" s="6" t="s">
        <v>446</v>
      </c>
      <c r="E18" s="46">
        <v>25</v>
      </c>
      <c r="F18" s="46">
        <v>26</v>
      </c>
      <c r="G18" s="46">
        <f t="shared" si="7"/>
        <v>4</v>
      </c>
      <c r="H18" s="46">
        <v>27</v>
      </c>
      <c r="I18" s="46">
        <f t="shared" si="8"/>
        <v>8</v>
      </c>
      <c r="J18" s="46">
        <v>28</v>
      </c>
      <c r="K18" s="46">
        <f t="shared" si="9"/>
        <v>12</v>
      </c>
      <c r="L18" s="46">
        <v>29</v>
      </c>
      <c r="M18" s="46">
        <f t="shared" si="10"/>
        <v>16</v>
      </c>
      <c r="N18" s="46">
        <v>29</v>
      </c>
      <c r="O18" s="46">
        <f t="shared" si="11"/>
        <v>16</v>
      </c>
      <c r="P18" s="46">
        <v>26</v>
      </c>
      <c r="Q18" s="46">
        <f t="shared" si="12"/>
        <v>4</v>
      </c>
      <c r="R18" s="46">
        <v>28</v>
      </c>
      <c r="S18" s="46">
        <f t="shared" si="13"/>
        <v>12</v>
      </c>
      <c r="U18" s="84" t="s">
        <v>97</v>
      </c>
      <c r="V18" s="83" t="s">
        <v>56</v>
      </c>
      <c r="W18" s="83" t="s">
        <v>58</v>
      </c>
      <c r="X18" s="83"/>
      <c r="Y18" s="83"/>
      <c r="AB18" s="84" t="s">
        <v>63</v>
      </c>
      <c r="AC18" s="83">
        <v>13.49</v>
      </c>
      <c r="AD18" s="83"/>
      <c r="AE18" s="83"/>
      <c r="AF18" s="83"/>
      <c r="AG18" s="83"/>
    </row>
    <row r="19" spans="3:33" x14ac:dyDescent="0.25">
      <c r="C19" s="128"/>
      <c r="D19" s="6" t="s">
        <v>447</v>
      </c>
      <c r="E19" s="46">
        <v>31</v>
      </c>
      <c r="F19" s="46">
        <v>33</v>
      </c>
      <c r="G19" s="46">
        <f>((F19-E19)/E19)*100</f>
        <v>6.4516129032258061</v>
      </c>
      <c r="H19" s="46">
        <v>35</v>
      </c>
      <c r="I19" s="46">
        <f>((H19-E19)/E19)*100</f>
        <v>12.903225806451612</v>
      </c>
      <c r="J19" s="46">
        <v>34</v>
      </c>
      <c r="K19" s="46">
        <f>((J19-E19)/E19)*100</f>
        <v>9.67741935483871</v>
      </c>
      <c r="L19" s="46">
        <v>36</v>
      </c>
      <c r="M19" s="46">
        <f>((L19-E19)/E19)*100</f>
        <v>16.129032258064516</v>
      </c>
      <c r="N19" s="46">
        <v>36</v>
      </c>
      <c r="O19" s="46">
        <f>((N19-E19)/E19)*100</f>
        <v>16.129032258064516</v>
      </c>
      <c r="P19" s="46">
        <v>36</v>
      </c>
      <c r="Q19" s="46">
        <f>((P19-E19)/E19)*100</f>
        <v>16.129032258064516</v>
      </c>
      <c r="R19" s="46">
        <v>34</v>
      </c>
      <c r="S19" s="46">
        <f>((R19-E19)/E19)*100</f>
        <v>9.67741935483871</v>
      </c>
      <c r="U19" s="84" t="s">
        <v>464</v>
      </c>
      <c r="V19" s="83" t="s">
        <v>56</v>
      </c>
      <c r="W19" s="83" t="s">
        <v>58</v>
      </c>
      <c r="X19" s="83"/>
      <c r="Y19" s="83"/>
      <c r="AB19" s="84" t="s">
        <v>53</v>
      </c>
      <c r="AC19" s="83">
        <v>3.7000000000000002E-3</v>
      </c>
      <c r="AD19" s="83"/>
      <c r="AE19" s="83"/>
      <c r="AF19" s="83"/>
      <c r="AG19" s="83"/>
    </row>
    <row r="20" spans="3:33" x14ac:dyDescent="0.25">
      <c r="C20" s="128"/>
      <c r="D20" s="3" t="s">
        <v>448</v>
      </c>
      <c r="E20" s="46">
        <v>29</v>
      </c>
      <c r="F20" s="46">
        <v>29</v>
      </c>
      <c r="G20" s="46">
        <f>((F20-E20)/E20)*100</f>
        <v>0</v>
      </c>
      <c r="H20" s="46">
        <v>31</v>
      </c>
      <c r="I20" s="46">
        <f>((H20-E20)/E20)*100</f>
        <v>6.8965517241379306</v>
      </c>
      <c r="J20" s="46">
        <v>31</v>
      </c>
      <c r="K20" s="46">
        <f>((J20-E20)/E20)*100</f>
        <v>6.8965517241379306</v>
      </c>
      <c r="L20" s="46">
        <v>31</v>
      </c>
      <c r="M20" s="46">
        <f>((L20-E20)/E20)*100</f>
        <v>6.8965517241379306</v>
      </c>
      <c r="N20" s="46">
        <v>31</v>
      </c>
      <c r="O20" s="46">
        <f>((N20-E20)/E20)*100</f>
        <v>6.8965517241379306</v>
      </c>
      <c r="P20" s="46">
        <v>32</v>
      </c>
      <c r="Q20" s="46">
        <f>((P20-E20)/E20)*100</f>
        <v>10.344827586206897</v>
      </c>
      <c r="R20" s="46">
        <v>30</v>
      </c>
      <c r="S20" s="46">
        <f>((R20-E20)/E20)*100</f>
        <v>3.4482758620689653</v>
      </c>
      <c r="U20" s="84"/>
      <c r="V20" s="83"/>
      <c r="W20" s="83"/>
      <c r="X20" s="83"/>
      <c r="Y20" s="83"/>
      <c r="AB20" s="84" t="s">
        <v>55</v>
      </c>
      <c r="AC20" s="83" t="s">
        <v>194</v>
      </c>
      <c r="AD20" s="83"/>
      <c r="AE20" s="83"/>
      <c r="AF20" s="83"/>
      <c r="AG20" s="83"/>
    </row>
    <row r="21" spans="3:33" x14ac:dyDescent="0.25">
      <c r="C21" s="128"/>
      <c r="D21" s="6" t="s">
        <v>449</v>
      </c>
      <c r="E21" s="46">
        <v>32</v>
      </c>
      <c r="F21" s="46">
        <v>31</v>
      </c>
      <c r="G21" s="46">
        <f>((F21-E21)/E21)*100</f>
        <v>-3.125</v>
      </c>
      <c r="H21" s="46">
        <v>35</v>
      </c>
      <c r="I21" s="95">
        <f>((H21-E21)/E21)*100</f>
        <v>9.375</v>
      </c>
      <c r="J21" s="46">
        <v>36</v>
      </c>
      <c r="K21" s="46">
        <f>((J21-E21)/E21)*100</f>
        <v>12.5</v>
      </c>
      <c r="L21" s="46">
        <v>37</v>
      </c>
      <c r="M21" s="46">
        <f>((L21-E21)/E21)*100</f>
        <v>15.625</v>
      </c>
      <c r="N21" s="46">
        <v>34</v>
      </c>
      <c r="O21" s="46">
        <f>((N21-E21)/E21)*100</f>
        <v>6.25</v>
      </c>
      <c r="P21" s="46">
        <v>35</v>
      </c>
      <c r="Q21" s="46">
        <f>((P21-E21)/E21)*100</f>
        <v>9.375</v>
      </c>
      <c r="R21" s="46">
        <v>33</v>
      </c>
      <c r="S21" s="46">
        <f>((R21-E21)/E21)*100</f>
        <v>3.125</v>
      </c>
      <c r="U21" s="84" t="s">
        <v>94</v>
      </c>
      <c r="V21" s="83" t="s">
        <v>100</v>
      </c>
      <c r="W21" s="83" t="s">
        <v>101</v>
      </c>
      <c r="X21" s="83" t="s">
        <v>102</v>
      </c>
      <c r="Y21" s="83" t="s">
        <v>60</v>
      </c>
      <c r="AB21" s="84" t="s">
        <v>64</v>
      </c>
      <c r="AC21" s="83" t="s">
        <v>58</v>
      </c>
      <c r="AD21" s="83"/>
      <c r="AE21" s="83"/>
      <c r="AF21" s="83"/>
      <c r="AG21" s="83"/>
    </row>
    <row r="22" spans="3:33" x14ac:dyDescent="0.25">
      <c r="C22" s="143" t="s">
        <v>340</v>
      </c>
      <c r="D22" s="6" t="s">
        <v>450</v>
      </c>
      <c r="E22" s="46">
        <v>28</v>
      </c>
      <c r="F22" s="46">
        <v>27</v>
      </c>
      <c r="G22" s="46">
        <f t="shared" ref="G22:G33" si="14">((F22-E22)/E22)*100</f>
        <v>-3.5714285714285712</v>
      </c>
      <c r="H22" s="46">
        <v>27</v>
      </c>
      <c r="I22" s="46">
        <f t="shared" ref="I22:I33" si="15">((H22-E22)/E22)*100</f>
        <v>-3.5714285714285712</v>
      </c>
      <c r="J22" s="46">
        <v>28</v>
      </c>
      <c r="K22" s="46">
        <f t="shared" ref="K22:K33" si="16">((J22-E22)/E22)*100</f>
        <v>0</v>
      </c>
      <c r="L22" s="46">
        <v>29</v>
      </c>
      <c r="M22" s="46">
        <f t="shared" ref="M22:M33" si="17">((L22-E22)/E22)*100</f>
        <v>3.5714285714285712</v>
      </c>
      <c r="N22" s="46">
        <v>28</v>
      </c>
      <c r="O22" s="46">
        <f t="shared" ref="O22:O33" si="18">((N22-E22)/E22)*100</f>
        <v>0</v>
      </c>
      <c r="P22" s="46">
        <v>29</v>
      </c>
      <c r="Q22" s="46">
        <f t="shared" ref="Q22:Q33" si="19">((P22-E22)/E22)*100</f>
        <v>3.5714285714285712</v>
      </c>
      <c r="R22" s="46">
        <v>29</v>
      </c>
      <c r="S22" s="46">
        <f t="shared" ref="S22:S33" si="20">((R22-E22)/E22)*100</f>
        <v>3.5714285714285712</v>
      </c>
      <c r="U22" s="84" t="s">
        <v>96</v>
      </c>
      <c r="V22" s="83">
        <v>21</v>
      </c>
      <c r="W22" s="83">
        <v>1555</v>
      </c>
      <c r="X22" s="83">
        <v>74.05</v>
      </c>
      <c r="Y22" s="83">
        <v>3.44</v>
      </c>
      <c r="AB22" s="84"/>
      <c r="AC22" s="83"/>
      <c r="AD22" s="83"/>
      <c r="AE22" s="83"/>
      <c r="AF22" s="83"/>
      <c r="AG22" s="83"/>
    </row>
    <row r="23" spans="3:33" x14ac:dyDescent="0.25">
      <c r="C23" s="143"/>
      <c r="D23" s="3" t="s">
        <v>451</v>
      </c>
      <c r="E23" s="46">
        <v>27</v>
      </c>
      <c r="F23" s="46">
        <v>27</v>
      </c>
      <c r="G23" s="46">
        <f t="shared" si="14"/>
        <v>0</v>
      </c>
      <c r="H23" s="46">
        <v>27</v>
      </c>
      <c r="I23" s="46">
        <f t="shared" si="15"/>
        <v>0</v>
      </c>
      <c r="J23" s="46">
        <v>28</v>
      </c>
      <c r="K23" s="46">
        <f t="shared" si="16"/>
        <v>3.7037037037037033</v>
      </c>
      <c r="L23" s="46">
        <v>24</v>
      </c>
      <c r="M23" s="46">
        <f t="shared" si="17"/>
        <v>-11.111111111111111</v>
      </c>
      <c r="N23" s="46">
        <v>25</v>
      </c>
      <c r="O23" s="46">
        <f t="shared" si="18"/>
        <v>-7.4074074074074066</v>
      </c>
      <c r="P23" s="46">
        <v>24</v>
      </c>
      <c r="Q23" s="46">
        <f t="shared" si="19"/>
        <v>-11.111111111111111</v>
      </c>
      <c r="R23" s="46">
        <v>26</v>
      </c>
      <c r="S23" s="46">
        <f t="shared" si="20"/>
        <v>-3.7037037037037033</v>
      </c>
      <c r="U23" s="84" t="s">
        <v>97</v>
      </c>
      <c r="V23" s="83">
        <v>3</v>
      </c>
      <c r="W23" s="83">
        <v>4244</v>
      </c>
      <c r="X23" s="83">
        <v>1415</v>
      </c>
      <c r="Y23" s="83">
        <v>65.73</v>
      </c>
      <c r="AB23" s="84" t="s">
        <v>65</v>
      </c>
      <c r="AC23" s="83" t="s">
        <v>66</v>
      </c>
      <c r="AD23" s="83" t="s">
        <v>67</v>
      </c>
      <c r="AE23" s="83" t="s">
        <v>68</v>
      </c>
      <c r="AF23" s="83"/>
      <c r="AG23" s="83"/>
    </row>
    <row r="24" spans="3:33" x14ac:dyDescent="0.25">
      <c r="C24" s="143"/>
      <c r="D24" s="6" t="s">
        <v>452</v>
      </c>
      <c r="E24" s="46">
        <v>25</v>
      </c>
      <c r="F24" s="46">
        <v>24</v>
      </c>
      <c r="G24" s="46">
        <f t="shared" si="14"/>
        <v>-4</v>
      </c>
      <c r="H24" s="46">
        <v>24</v>
      </c>
      <c r="I24" s="46">
        <f t="shared" si="15"/>
        <v>-4</v>
      </c>
      <c r="J24" s="46">
        <v>22</v>
      </c>
      <c r="K24" s="46">
        <f t="shared" si="16"/>
        <v>-12</v>
      </c>
      <c r="L24" s="46">
        <v>22</v>
      </c>
      <c r="M24" s="46">
        <f t="shared" si="17"/>
        <v>-12</v>
      </c>
      <c r="N24" s="46">
        <v>22</v>
      </c>
      <c r="O24" s="46">
        <f t="shared" si="18"/>
        <v>-12</v>
      </c>
      <c r="P24" s="46">
        <v>21</v>
      </c>
      <c r="Q24" s="46">
        <f t="shared" si="19"/>
        <v>-16</v>
      </c>
      <c r="R24" s="46">
        <v>24</v>
      </c>
      <c r="S24" s="46">
        <f t="shared" si="20"/>
        <v>-4</v>
      </c>
      <c r="U24" s="84" t="s">
        <v>464</v>
      </c>
      <c r="V24" s="83">
        <v>7</v>
      </c>
      <c r="W24" s="83">
        <v>1812</v>
      </c>
      <c r="X24" s="83">
        <v>258.8</v>
      </c>
      <c r="Y24" s="83">
        <v>12.03</v>
      </c>
      <c r="AB24" s="84" t="s">
        <v>69</v>
      </c>
      <c r="AC24" s="83">
        <v>707.4</v>
      </c>
      <c r="AD24" s="83">
        <v>3</v>
      </c>
      <c r="AE24" s="83">
        <v>235.8</v>
      </c>
      <c r="AF24" s="83"/>
      <c r="AG24" s="83"/>
    </row>
    <row r="25" spans="3:33" x14ac:dyDescent="0.25">
      <c r="C25" s="143"/>
      <c r="D25" s="6" t="s">
        <v>453</v>
      </c>
      <c r="E25" s="46">
        <v>26</v>
      </c>
      <c r="F25" s="46">
        <v>25</v>
      </c>
      <c r="G25" s="46">
        <f t="shared" si="14"/>
        <v>-3.8461538461538463</v>
      </c>
      <c r="H25" s="46">
        <v>24</v>
      </c>
      <c r="I25" s="46">
        <f t="shared" si="15"/>
        <v>-7.6923076923076925</v>
      </c>
      <c r="J25" s="46">
        <v>23</v>
      </c>
      <c r="K25" s="46">
        <f t="shared" si="16"/>
        <v>-11.538461538461538</v>
      </c>
      <c r="L25" s="46">
        <v>24</v>
      </c>
      <c r="M25" s="46">
        <f t="shared" si="17"/>
        <v>-7.6923076923076925</v>
      </c>
      <c r="N25" s="46">
        <v>24</v>
      </c>
      <c r="O25" s="46">
        <f t="shared" si="18"/>
        <v>-7.6923076923076925</v>
      </c>
      <c r="P25" s="46">
        <v>25</v>
      </c>
      <c r="Q25" s="46">
        <f t="shared" si="19"/>
        <v>-3.8461538461538463</v>
      </c>
      <c r="R25" s="46">
        <v>26</v>
      </c>
      <c r="S25" s="46">
        <f t="shared" si="20"/>
        <v>0</v>
      </c>
      <c r="U25" s="84" t="s">
        <v>103</v>
      </c>
      <c r="V25" s="83">
        <v>160</v>
      </c>
      <c r="W25" s="83">
        <v>3444</v>
      </c>
      <c r="X25" s="83">
        <v>21.52</v>
      </c>
      <c r="Y25" s="83"/>
      <c r="AB25" s="84" t="s">
        <v>70</v>
      </c>
      <c r="AC25" s="83">
        <v>561.1</v>
      </c>
      <c r="AD25" s="83">
        <v>28</v>
      </c>
      <c r="AE25" s="83">
        <v>20.04</v>
      </c>
      <c r="AF25" s="83"/>
      <c r="AG25" s="83"/>
    </row>
    <row r="26" spans="3:33" x14ac:dyDescent="0.25">
      <c r="C26" s="143"/>
      <c r="D26" s="3" t="s">
        <v>454</v>
      </c>
      <c r="E26" s="46">
        <v>31</v>
      </c>
      <c r="F26" s="46">
        <v>29</v>
      </c>
      <c r="G26" s="46">
        <f t="shared" si="14"/>
        <v>-6.4516129032258061</v>
      </c>
      <c r="H26" s="46">
        <v>33</v>
      </c>
      <c r="I26" s="46">
        <f t="shared" si="15"/>
        <v>6.4516129032258061</v>
      </c>
      <c r="J26" s="46">
        <v>32</v>
      </c>
      <c r="K26" s="46">
        <f t="shared" si="16"/>
        <v>3.225806451612903</v>
      </c>
      <c r="L26" s="46">
        <v>31</v>
      </c>
      <c r="M26" s="46">
        <f t="shared" si="17"/>
        <v>0</v>
      </c>
      <c r="N26" s="46">
        <v>33</v>
      </c>
      <c r="O26" s="46">
        <f t="shared" si="18"/>
        <v>6.4516129032258061</v>
      </c>
      <c r="P26" s="46">
        <v>33</v>
      </c>
      <c r="Q26" s="46">
        <f t="shared" si="19"/>
        <v>6.4516129032258061</v>
      </c>
      <c r="R26" s="46">
        <v>32</v>
      </c>
      <c r="S26" s="46">
        <f t="shared" si="20"/>
        <v>3.225806451612903</v>
      </c>
      <c r="U26" s="84"/>
      <c r="V26" s="83"/>
      <c r="W26" s="83"/>
      <c r="X26" s="83"/>
      <c r="Y26" s="83"/>
      <c r="AB26" s="84" t="s">
        <v>71</v>
      </c>
      <c r="AC26" s="83">
        <v>1269</v>
      </c>
      <c r="AD26" s="83">
        <v>31</v>
      </c>
      <c r="AE26" s="83"/>
      <c r="AF26" s="83"/>
      <c r="AG26" s="83"/>
    </row>
    <row r="27" spans="3:33" x14ac:dyDescent="0.25">
      <c r="C27" s="143"/>
      <c r="D27" s="6" t="s">
        <v>455</v>
      </c>
      <c r="E27" s="46">
        <v>31</v>
      </c>
      <c r="F27" s="46">
        <v>33</v>
      </c>
      <c r="G27" s="46">
        <f t="shared" si="14"/>
        <v>6.4516129032258061</v>
      </c>
      <c r="H27" s="46">
        <v>31</v>
      </c>
      <c r="I27" s="46">
        <f t="shared" si="15"/>
        <v>0</v>
      </c>
      <c r="J27" s="46">
        <v>30</v>
      </c>
      <c r="K27" s="46">
        <f t="shared" si="16"/>
        <v>-3.225806451612903</v>
      </c>
      <c r="L27" s="46">
        <v>32</v>
      </c>
      <c r="M27" s="46">
        <f t="shared" si="17"/>
        <v>3.225806451612903</v>
      </c>
      <c r="N27" s="46">
        <v>33</v>
      </c>
      <c r="O27" s="46">
        <f t="shared" si="18"/>
        <v>6.4516129032258061</v>
      </c>
      <c r="P27" s="46">
        <v>33</v>
      </c>
      <c r="Q27" s="46">
        <f t="shared" si="19"/>
        <v>6.4516129032258061</v>
      </c>
      <c r="R27" s="46">
        <v>30</v>
      </c>
      <c r="S27" s="46">
        <f t="shared" si="20"/>
        <v>-3.225806451612903</v>
      </c>
      <c r="U27" s="84" t="s">
        <v>104</v>
      </c>
      <c r="V27" s="83">
        <v>0</v>
      </c>
      <c r="W27" s="83"/>
      <c r="X27" s="83"/>
      <c r="Y27" s="83"/>
      <c r="AB27" s="84"/>
      <c r="AC27" s="83"/>
      <c r="AD27" s="83"/>
      <c r="AE27" s="83"/>
      <c r="AF27" s="83"/>
      <c r="AG27" s="83"/>
    </row>
    <row r="28" spans="3:33" x14ac:dyDescent="0.25">
      <c r="C28" s="143" t="s">
        <v>37</v>
      </c>
      <c r="D28" s="96" t="s">
        <v>456</v>
      </c>
      <c r="E28" s="46">
        <v>33</v>
      </c>
      <c r="F28" s="46">
        <v>33</v>
      </c>
      <c r="G28" s="46">
        <f t="shared" si="14"/>
        <v>0</v>
      </c>
      <c r="H28" s="46">
        <v>33</v>
      </c>
      <c r="I28" s="46">
        <f t="shared" si="15"/>
        <v>0</v>
      </c>
      <c r="J28" s="46">
        <v>32</v>
      </c>
      <c r="K28" s="46">
        <f t="shared" si="16"/>
        <v>-3.0303030303030303</v>
      </c>
      <c r="L28" s="46">
        <v>32</v>
      </c>
      <c r="M28" s="46">
        <f t="shared" si="17"/>
        <v>-3.0303030303030303</v>
      </c>
      <c r="N28" s="46">
        <v>33</v>
      </c>
      <c r="O28" s="46">
        <f t="shared" si="18"/>
        <v>0</v>
      </c>
      <c r="P28" s="46">
        <v>33</v>
      </c>
      <c r="Q28" s="46">
        <f t="shared" si="19"/>
        <v>0</v>
      </c>
      <c r="R28" s="46">
        <v>35</v>
      </c>
      <c r="S28" s="4">
        <f t="shared" si="20"/>
        <v>6.0606060606060606</v>
      </c>
      <c r="U28" s="84"/>
      <c r="V28" s="83"/>
      <c r="W28" s="83"/>
      <c r="X28" s="83"/>
      <c r="Y28" s="83"/>
      <c r="AB28" s="84" t="s">
        <v>72</v>
      </c>
      <c r="AC28" s="83" t="s">
        <v>73</v>
      </c>
      <c r="AD28" s="83" t="s">
        <v>74</v>
      </c>
      <c r="AE28" s="83" t="s">
        <v>75</v>
      </c>
      <c r="AF28" s="83" t="s">
        <v>76</v>
      </c>
      <c r="AG28" s="83" t="s">
        <v>77</v>
      </c>
    </row>
    <row r="29" spans="3:33" x14ac:dyDescent="0.25">
      <c r="C29" s="143"/>
      <c r="D29" s="14" t="s">
        <v>457</v>
      </c>
      <c r="E29" s="46">
        <v>30</v>
      </c>
      <c r="F29" s="46">
        <v>31</v>
      </c>
      <c r="G29" s="46">
        <f t="shared" si="14"/>
        <v>3.3333333333333335</v>
      </c>
      <c r="H29" s="46">
        <v>31</v>
      </c>
      <c r="I29" s="46">
        <f t="shared" si="15"/>
        <v>3.3333333333333335</v>
      </c>
      <c r="J29" s="46">
        <v>31</v>
      </c>
      <c r="K29" s="46">
        <f t="shared" si="16"/>
        <v>3.3333333333333335</v>
      </c>
      <c r="L29" s="46">
        <v>32</v>
      </c>
      <c r="M29" s="46">
        <f t="shared" si="17"/>
        <v>6.666666666666667</v>
      </c>
      <c r="N29" s="46">
        <v>32</v>
      </c>
      <c r="O29" s="46">
        <f t="shared" si="18"/>
        <v>6.666666666666667</v>
      </c>
      <c r="P29" s="46">
        <v>33</v>
      </c>
      <c r="Q29" s="46">
        <f t="shared" si="19"/>
        <v>10</v>
      </c>
      <c r="R29" s="46">
        <v>35</v>
      </c>
      <c r="S29" s="4">
        <f t="shared" si="20"/>
        <v>16.666666666666664</v>
      </c>
      <c r="U29" s="84" t="s">
        <v>105</v>
      </c>
      <c r="V29" s="83"/>
      <c r="W29" s="83"/>
      <c r="X29" s="83"/>
      <c r="Y29" s="83"/>
      <c r="AB29" s="84" t="s">
        <v>465</v>
      </c>
      <c r="AC29" s="83">
        <v>3.2330000000000001</v>
      </c>
      <c r="AD29" s="83">
        <v>2.0430000000000001</v>
      </c>
      <c r="AE29" s="83" t="s">
        <v>79</v>
      </c>
      <c r="AF29" s="83" t="s">
        <v>80</v>
      </c>
      <c r="AG29" s="83" t="s">
        <v>516</v>
      </c>
    </row>
    <row r="30" spans="3:33" x14ac:dyDescent="0.25">
      <c r="C30" s="143"/>
      <c r="D30" s="97" t="s">
        <v>458</v>
      </c>
      <c r="E30" s="46">
        <v>27</v>
      </c>
      <c r="F30" s="46">
        <v>28</v>
      </c>
      <c r="G30" s="46">
        <f t="shared" si="14"/>
        <v>3.7037037037037033</v>
      </c>
      <c r="H30" s="46">
        <v>27</v>
      </c>
      <c r="I30" s="46">
        <f t="shared" si="15"/>
        <v>0</v>
      </c>
      <c r="J30" s="46">
        <v>29</v>
      </c>
      <c r="K30" s="46">
        <f t="shared" si="16"/>
        <v>7.4074074074074066</v>
      </c>
      <c r="L30" s="46">
        <v>29</v>
      </c>
      <c r="M30" s="46">
        <f t="shared" si="17"/>
        <v>7.4074074074074066</v>
      </c>
      <c r="N30" s="46">
        <v>30</v>
      </c>
      <c r="O30" s="46">
        <f t="shared" si="18"/>
        <v>11.111111111111111</v>
      </c>
      <c r="P30" s="46">
        <v>30</v>
      </c>
      <c r="Q30" s="46">
        <f t="shared" si="19"/>
        <v>11.111111111111111</v>
      </c>
      <c r="R30" s="46">
        <v>30</v>
      </c>
      <c r="S30" s="4">
        <f t="shared" si="20"/>
        <v>11.111111111111111</v>
      </c>
      <c r="U30" s="84"/>
      <c r="V30" s="83"/>
      <c r="W30" s="83"/>
      <c r="X30" s="83"/>
      <c r="Y30" s="83"/>
      <c r="AB30" s="84" t="s">
        <v>479</v>
      </c>
      <c r="AC30" s="83">
        <v>12.76</v>
      </c>
      <c r="AD30" s="83">
        <v>8.0609999999999999</v>
      </c>
      <c r="AE30" s="83" t="s">
        <v>58</v>
      </c>
      <c r="AF30" s="83" t="s">
        <v>56</v>
      </c>
      <c r="AG30" s="83" t="s">
        <v>517</v>
      </c>
    </row>
    <row r="31" spans="3:33" x14ac:dyDescent="0.25">
      <c r="C31" s="143"/>
      <c r="D31" s="14" t="s">
        <v>459</v>
      </c>
      <c r="E31" s="46">
        <v>33</v>
      </c>
      <c r="F31" s="46">
        <v>33</v>
      </c>
      <c r="G31" s="46">
        <f t="shared" si="14"/>
        <v>0</v>
      </c>
      <c r="H31" s="46">
        <v>33</v>
      </c>
      <c r="I31" s="46">
        <f t="shared" si="15"/>
        <v>0</v>
      </c>
      <c r="J31" s="46">
        <v>36</v>
      </c>
      <c r="K31" s="46">
        <f t="shared" si="16"/>
        <v>9.0909090909090917</v>
      </c>
      <c r="L31" s="46">
        <v>36</v>
      </c>
      <c r="M31" s="46">
        <f t="shared" si="17"/>
        <v>9.0909090909090917</v>
      </c>
      <c r="N31" s="46">
        <v>37</v>
      </c>
      <c r="O31" s="46">
        <f t="shared" si="18"/>
        <v>12.121212121212121</v>
      </c>
      <c r="P31" s="46">
        <v>38</v>
      </c>
      <c r="Q31" s="46">
        <f t="shared" si="19"/>
        <v>15.151515151515152</v>
      </c>
      <c r="R31" s="46">
        <v>37</v>
      </c>
      <c r="S31" s="4">
        <f t="shared" si="20"/>
        <v>12.121212121212121</v>
      </c>
      <c r="U31" s="84" t="s">
        <v>465</v>
      </c>
      <c r="V31" s="83"/>
      <c r="W31" s="83"/>
      <c r="X31" s="83"/>
      <c r="Y31" s="83"/>
      <c r="AB31" s="84" t="s">
        <v>487</v>
      </c>
      <c r="AC31" s="83">
        <v>6.0990000000000002</v>
      </c>
      <c r="AD31" s="83">
        <v>3.8540000000000001</v>
      </c>
      <c r="AE31" s="83" t="s">
        <v>79</v>
      </c>
      <c r="AF31" s="83" t="s">
        <v>80</v>
      </c>
      <c r="AG31" s="83" t="s">
        <v>518</v>
      </c>
    </row>
    <row r="32" spans="3:33" x14ac:dyDescent="0.25">
      <c r="C32" s="143"/>
      <c r="D32" s="97" t="s">
        <v>460</v>
      </c>
      <c r="E32" s="46">
        <v>29</v>
      </c>
      <c r="F32" s="46">
        <v>29</v>
      </c>
      <c r="G32" s="46">
        <f t="shared" si="14"/>
        <v>0</v>
      </c>
      <c r="H32" s="46">
        <v>29</v>
      </c>
      <c r="I32" s="46">
        <f t="shared" si="15"/>
        <v>0</v>
      </c>
      <c r="J32" s="46">
        <v>29</v>
      </c>
      <c r="K32" s="46">
        <f t="shared" si="16"/>
        <v>0</v>
      </c>
      <c r="L32" s="46">
        <v>30</v>
      </c>
      <c r="M32" s="46">
        <f t="shared" si="17"/>
        <v>3.4482758620689653</v>
      </c>
      <c r="N32" s="46">
        <v>30</v>
      </c>
      <c r="O32" s="46">
        <f t="shared" si="18"/>
        <v>3.4482758620689653</v>
      </c>
      <c r="P32" s="46">
        <v>31</v>
      </c>
      <c r="Q32" s="46">
        <f t="shared" si="19"/>
        <v>6.8965517241379306</v>
      </c>
      <c r="R32" s="46">
        <v>33</v>
      </c>
      <c r="S32" s="4">
        <f t="shared" si="20"/>
        <v>13.793103448275861</v>
      </c>
      <c r="U32" s="84" t="s">
        <v>464</v>
      </c>
      <c r="V32" s="83" t="s">
        <v>34</v>
      </c>
      <c r="W32" s="83" t="s">
        <v>107</v>
      </c>
      <c r="X32" s="83" t="s">
        <v>108</v>
      </c>
      <c r="Y32" s="83" t="s">
        <v>109</v>
      </c>
      <c r="AB32" s="84" t="s">
        <v>86</v>
      </c>
      <c r="AC32" s="83">
        <v>9.5250000000000004</v>
      </c>
      <c r="AD32" s="83">
        <v>6.0179999999999998</v>
      </c>
      <c r="AE32" s="83" t="s">
        <v>58</v>
      </c>
      <c r="AF32" s="83" t="s">
        <v>194</v>
      </c>
      <c r="AG32" s="83" t="s">
        <v>519</v>
      </c>
    </row>
    <row r="33" spans="3:33" x14ac:dyDescent="0.25">
      <c r="C33" s="143"/>
      <c r="D33" s="97" t="s">
        <v>461</v>
      </c>
      <c r="E33" s="46">
        <v>28</v>
      </c>
      <c r="F33" s="46">
        <v>30</v>
      </c>
      <c r="G33" s="46">
        <f t="shared" si="14"/>
        <v>7.1428571428571423</v>
      </c>
      <c r="H33" s="46">
        <v>29</v>
      </c>
      <c r="I33" s="46">
        <f t="shared" si="15"/>
        <v>3.5714285714285712</v>
      </c>
      <c r="J33" s="46">
        <v>29</v>
      </c>
      <c r="K33" s="46">
        <f t="shared" si="16"/>
        <v>3.5714285714285712</v>
      </c>
      <c r="L33" s="46">
        <v>29</v>
      </c>
      <c r="M33" s="46">
        <f t="shared" si="17"/>
        <v>3.5714285714285712</v>
      </c>
      <c r="N33" s="46">
        <v>29</v>
      </c>
      <c r="O33" s="46">
        <f t="shared" si="18"/>
        <v>3.5714285714285712</v>
      </c>
      <c r="P33" s="46">
        <v>30</v>
      </c>
      <c r="Q33" s="46">
        <f t="shared" si="19"/>
        <v>7.1428571428571423</v>
      </c>
      <c r="R33" s="46">
        <v>30</v>
      </c>
      <c r="S33" s="4">
        <f t="shared" si="20"/>
        <v>7.1428571428571423</v>
      </c>
      <c r="U33" s="84" t="s">
        <v>466</v>
      </c>
      <c r="V33" s="83">
        <v>0</v>
      </c>
      <c r="W33" s="83">
        <v>0</v>
      </c>
      <c r="X33" s="83">
        <v>0</v>
      </c>
      <c r="Y33" s="83" t="s">
        <v>467</v>
      </c>
      <c r="AB33" s="84" t="s">
        <v>88</v>
      </c>
      <c r="AC33" s="83">
        <v>2.8660000000000001</v>
      </c>
      <c r="AD33" s="83">
        <v>1.8109999999999999</v>
      </c>
      <c r="AE33" s="83" t="s">
        <v>79</v>
      </c>
      <c r="AF33" s="83" t="s">
        <v>80</v>
      </c>
      <c r="AG33" s="83" t="s">
        <v>520</v>
      </c>
    </row>
    <row r="34" spans="3:33" x14ac:dyDescent="0.25">
      <c r="U34" s="84" t="s">
        <v>122</v>
      </c>
      <c r="V34" s="83">
        <v>4.3440000000000003</v>
      </c>
      <c r="W34" s="83">
        <v>2.2959999999999998</v>
      </c>
      <c r="X34" s="83">
        <v>-2.0470000000000002</v>
      </c>
      <c r="Y34" s="83" t="s">
        <v>468</v>
      </c>
      <c r="AB34" s="84" t="s">
        <v>90</v>
      </c>
      <c r="AC34" s="83">
        <v>-6.6589999999999998</v>
      </c>
      <c r="AD34" s="83">
        <v>4.2069999999999999</v>
      </c>
      <c r="AE34" s="83" t="s">
        <v>58</v>
      </c>
      <c r="AF34" s="83" t="s">
        <v>196</v>
      </c>
      <c r="AG34" s="83" t="s">
        <v>521</v>
      </c>
    </row>
    <row r="35" spans="3:33" x14ac:dyDescent="0.25">
      <c r="C35" s="146" t="s">
        <v>606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U35" s="84" t="s">
        <v>136</v>
      </c>
      <c r="V35" s="83">
        <v>7.1580000000000004</v>
      </c>
      <c r="W35" s="83">
        <v>7.8090000000000002</v>
      </c>
      <c r="X35" s="83">
        <v>0.65100000000000002</v>
      </c>
      <c r="Y35" s="83" t="s">
        <v>469</v>
      </c>
    </row>
    <row r="36" spans="3:33" x14ac:dyDescent="0.25"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U36" s="84" t="s">
        <v>150</v>
      </c>
      <c r="V36" s="83">
        <v>10.11</v>
      </c>
      <c r="W36" s="83">
        <v>8.4589999999999996</v>
      </c>
      <c r="X36" s="83">
        <v>-1.647</v>
      </c>
      <c r="Y36" s="83" t="s">
        <v>470</v>
      </c>
    </row>
    <row r="37" spans="3:33" x14ac:dyDescent="0.25"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U37" s="84" t="s">
        <v>471</v>
      </c>
      <c r="V37" s="83">
        <v>12.47</v>
      </c>
      <c r="W37" s="83">
        <v>13.03</v>
      </c>
      <c r="X37" s="83">
        <v>0.5605</v>
      </c>
      <c r="Y37" s="83" t="s">
        <v>472</v>
      </c>
    </row>
    <row r="38" spans="3:33" x14ac:dyDescent="0.25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U38" s="84" t="s">
        <v>473</v>
      </c>
      <c r="V38" s="83">
        <v>14</v>
      </c>
      <c r="W38" s="83">
        <v>11.49</v>
      </c>
      <c r="X38" s="83">
        <v>-2.512</v>
      </c>
      <c r="Y38" s="83" t="s">
        <v>474</v>
      </c>
    </row>
    <row r="39" spans="3:33" x14ac:dyDescent="0.25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U39" s="84" t="s">
        <v>475</v>
      </c>
      <c r="V39" s="83">
        <v>18.91</v>
      </c>
      <c r="W39" s="83">
        <v>8.8719999999999999</v>
      </c>
      <c r="X39" s="83">
        <v>-10.039999999999999</v>
      </c>
      <c r="Y39" s="83" t="s">
        <v>476</v>
      </c>
    </row>
    <row r="40" spans="3:33" x14ac:dyDescent="0.25">
      <c r="U40" s="84" t="s">
        <v>477</v>
      </c>
      <c r="V40" s="83">
        <v>18.93</v>
      </c>
      <c r="W40" s="83">
        <v>8.0939999999999994</v>
      </c>
      <c r="X40" s="83">
        <v>-10.83</v>
      </c>
      <c r="Y40" s="83" t="s">
        <v>478</v>
      </c>
    </row>
    <row r="41" spans="3:33" x14ac:dyDescent="0.25">
      <c r="U41" s="84"/>
      <c r="V41" s="83"/>
      <c r="W41" s="83"/>
      <c r="X41" s="83"/>
      <c r="Y41" s="83"/>
    </row>
    <row r="42" spans="3:33" x14ac:dyDescent="0.25">
      <c r="U42" s="84" t="s">
        <v>464</v>
      </c>
      <c r="V42" s="83" t="s">
        <v>108</v>
      </c>
      <c r="W42" s="83" t="s">
        <v>164</v>
      </c>
      <c r="X42" s="83" t="s">
        <v>53</v>
      </c>
      <c r="Y42" s="83" t="s">
        <v>76</v>
      </c>
    </row>
    <row r="43" spans="3:33" x14ac:dyDescent="0.25">
      <c r="U43" s="84" t="s">
        <v>466</v>
      </c>
      <c r="V43" s="83">
        <v>0</v>
      </c>
      <c r="W43" s="83">
        <v>0</v>
      </c>
      <c r="X43" s="83" t="s">
        <v>165</v>
      </c>
      <c r="Y43" s="83" t="s">
        <v>80</v>
      </c>
    </row>
    <row r="44" spans="3:33" x14ac:dyDescent="0.25">
      <c r="U44" s="84" t="s">
        <v>122</v>
      </c>
      <c r="V44" s="83">
        <v>-2.0470000000000002</v>
      </c>
      <c r="W44" s="83">
        <v>0.76439999999999997</v>
      </c>
      <c r="X44" s="83" t="s">
        <v>165</v>
      </c>
      <c r="Y44" s="83" t="s">
        <v>80</v>
      </c>
    </row>
    <row r="45" spans="3:33" x14ac:dyDescent="0.25">
      <c r="U45" s="84" t="s">
        <v>136</v>
      </c>
      <c r="V45" s="83">
        <v>0.65100000000000002</v>
      </c>
      <c r="W45" s="83">
        <v>0.24310000000000001</v>
      </c>
      <c r="X45" s="83" t="s">
        <v>165</v>
      </c>
      <c r="Y45" s="83" t="s">
        <v>80</v>
      </c>
    </row>
    <row r="46" spans="3:33" x14ac:dyDescent="0.25">
      <c r="U46" s="84" t="s">
        <v>150</v>
      </c>
      <c r="V46" s="83">
        <v>-1.647</v>
      </c>
      <c r="W46" s="83">
        <v>0.61480000000000001</v>
      </c>
      <c r="X46" s="83" t="s">
        <v>165</v>
      </c>
      <c r="Y46" s="83" t="s">
        <v>80</v>
      </c>
    </row>
    <row r="47" spans="3:33" x14ac:dyDescent="0.25">
      <c r="U47" s="84" t="s">
        <v>471</v>
      </c>
      <c r="V47" s="83">
        <v>0.5605</v>
      </c>
      <c r="W47" s="83">
        <v>0.2092</v>
      </c>
      <c r="X47" s="83" t="s">
        <v>165</v>
      </c>
      <c r="Y47" s="83" t="s">
        <v>80</v>
      </c>
    </row>
    <row r="48" spans="3:33" x14ac:dyDescent="0.25">
      <c r="U48" s="84" t="s">
        <v>473</v>
      </c>
      <c r="V48" s="83">
        <v>-2.512</v>
      </c>
      <c r="W48" s="83">
        <v>0.93799999999999994</v>
      </c>
      <c r="X48" s="83" t="s">
        <v>165</v>
      </c>
      <c r="Y48" s="83" t="s">
        <v>80</v>
      </c>
    </row>
    <row r="49" spans="21:25" x14ac:dyDescent="0.25">
      <c r="U49" s="84" t="s">
        <v>475</v>
      </c>
      <c r="V49" s="83">
        <v>-10.039999999999999</v>
      </c>
      <c r="W49" s="83">
        <v>3.7480000000000002</v>
      </c>
      <c r="X49" s="83" t="s">
        <v>193</v>
      </c>
      <c r="Y49" s="83" t="s">
        <v>194</v>
      </c>
    </row>
    <row r="50" spans="21:25" x14ac:dyDescent="0.25">
      <c r="U50" s="84" t="s">
        <v>477</v>
      </c>
      <c r="V50" s="83">
        <v>-10.83</v>
      </c>
      <c r="W50" s="83">
        <v>4.0439999999999996</v>
      </c>
      <c r="X50" s="83" t="s">
        <v>197</v>
      </c>
      <c r="Y50" s="83" t="s">
        <v>56</v>
      </c>
    </row>
    <row r="51" spans="21:25" x14ac:dyDescent="0.25">
      <c r="U51" s="84"/>
      <c r="V51" s="83"/>
      <c r="W51" s="83"/>
      <c r="X51" s="83"/>
      <c r="Y51" s="83"/>
    </row>
    <row r="52" spans="21:25" x14ac:dyDescent="0.25">
      <c r="U52" s="84" t="s">
        <v>479</v>
      </c>
      <c r="V52" s="83"/>
      <c r="W52" s="83"/>
      <c r="X52" s="83"/>
      <c r="Y52" s="83"/>
    </row>
    <row r="53" spans="21:25" x14ac:dyDescent="0.25">
      <c r="U53" s="84" t="s">
        <v>464</v>
      </c>
      <c r="V53" s="83" t="s">
        <v>34</v>
      </c>
      <c r="W53" s="83" t="s">
        <v>166</v>
      </c>
      <c r="X53" s="83" t="s">
        <v>108</v>
      </c>
      <c r="Y53" s="83" t="s">
        <v>109</v>
      </c>
    </row>
    <row r="54" spans="21:25" x14ac:dyDescent="0.25">
      <c r="U54" s="84" t="s">
        <v>466</v>
      </c>
      <c r="V54" s="83">
        <v>0</v>
      </c>
      <c r="W54" s="83">
        <v>0</v>
      </c>
      <c r="X54" s="83">
        <v>0</v>
      </c>
      <c r="Y54" s="83" t="s">
        <v>467</v>
      </c>
    </row>
    <row r="55" spans="21:25" x14ac:dyDescent="0.25">
      <c r="U55" s="84" t="s">
        <v>122</v>
      </c>
      <c r="V55" s="83">
        <v>4.3440000000000003</v>
      </c>
      <c r="W55" s="83">
        <v>-1.903</v>
      </c>
      <c r="X55" s="83">
        <v>-6.2469999999999999</v>
      </c>
      <c r="Y55" s="83" t="s">
        <v>480</v>
      </c>
    </row>
    <row r="56" spans="21:25" x14ac:dyDescent="0.25">
      <c r="U56" s="84" t="s">
        <v>136</v>
      </c>
      <c r="V56" s="83">
        <v>7.1580000000000004</v>
      </c>
      <c r="W56" s="83">
        <v>-1.4690000000000001</v>
      </c>
      <c r="X56" s="83">
        <v>-8.6259999999999994</v>
      </c>
      <c r="Y56" s="83" t="s">
        <v>481</v>
      </c>
    </row>
    <row r="57" spans="21:25" x14ac:dyDescent="0.25">
      <c r="U57" s="84" t="s">
        <v>150</v>
      </c>
      <c r="V57" s="83">
        <v>10.11</v>
      </c>
      <c r="W57" s="83">
        <v>-3.306</v>
      </c>
      <c r="X57" s="83">
        <v>-13.41</v>
      </c>
      <c r="Y57" s="83" t="s">
        <v>482</v>
      </c>
    </row>
    <row r="58" spans="21:25" x14ac:dyDescent="0.25">
      <c r="U58" s="84" t="s">
        <v>471</v>
      </c>
      <c r="V58" s="83">
        <v>12.47</v>
      </c>
      <c r="W58" s="83">
        <v>-4.0010000000000003</v>
      </c>
      <c r="X58" s="83">
        <v>-16.47</v>
      </c>
      <c r="Y58" s="83" t="s">
        <v>483</v>
      </c>
    </row>
    <row r="59" spans="21:25" x14ac:dyDescent="0.25">
      <c r="U59" s="84" t="s">
        <v>473</v>
      </c>
      <c r="V59" s="83">
        <v>14</v>
      </c>
      <c r="W59" s="83">
        <v>-2.3660000000000001</v>
      </c>
      <c r="X59" s="83">
        <v>-16.37</v>
      </c>
      <c r="Y59" s="83" t="s">
        <v>484</v>
      </c>
    </row>
    <row r="60" spans="21:25" x14ac:dyDescent="0.25">
      <c r="U60" s="84" t="s">
        <v>475</v>
      </c>
      <c r="V60" s="83">
        <v>18.91</v>
      </c>
      <c r="W60" s="83">
        <v>-2.4140000000000001</v>
      </c>
      <c r="X60" s="83">
        <v>-21.32</v>
      </c>
      <c r="Y60" s="83" t="s">
        <v>485</v>
      </c>
    </row>
    <row r="61" spans="21:25" x14ac:dyDescent="0.25">
      <c r="U61" s="84" t="s">
        <v>477</v>
      </c>
      <c r="V61" s="83">
        <v>18.93</v>
      </c>
      <c r="W61" s="83">
        <v>-0.68869999999999998</v>
      </c>
      <c r="X61" s="83">
        <v>-19.61</v>
      </c>
      <c r="Y61" s="83" t="s">
        <v>486</v>
      </c>
    </row>
    <row r="62" spans="21:25" x14ac:dyDescent="0.25">
      <c r="U62" s="84"/>
      <c r="V62" s="83"/>
      <c r="W62" s="83"/>
      <c r="X62" s="83"/>
      <c r="Y62" s="83"/>
    </row>
    <row r="63" spans="21:25" x14ac:dyDescent="0.25">
      <c r="U63" s="84" t="s">
        <v>464</v>
      </c>
      <c r="V63" s="83" t="s">
        <v>108</v>
      </c>
      <c r="W63" s="83" t="s">
        <v>164</v>
      </c>
      <c r="X63" s="83" t="s">
        <v>53</v>
      </c>
      <c r="Y63" s="83" t="s">
        <v>76</v>
      </c>
    </row>
    <row r="64" spans="21:25" x14ac:dyDescent="0.25">
      <c r="U64" s="84" t="s">
        <v>466</v>
      </c>
      <c r="V64" s="83">
        <v>0</v>
      </c>
      <c r="W64" s="83">
        <v>0</v>
      </c>
      <c r="X64" s="83" t="s">
        <v>165</v>
      </c>
      <c r="Y64" s="83" t="s">
        <v>80</v>
      </c>
    </row>
    <row r="65" spans="21:25" x14ac:dyDescent="0.25">
      <c r="U65" s="84" t="s">
        <v>122</v>
      </c>
      <c r="V65" s="83">
        <v>-6.2469999999999999</v>
      </c>
      <c r="W65" s="83">
        <v>2.3319999999999999</v>
      </c>
      <c r="X65" s="83" t="s">
        <v>165</v>
      </c>
      <c r="Y65" s="83" t="s">
        <v>80</v>
      </c>
    </row>
    <row r="66" spans="21:25" x14ac:dyDescent="0.25">
      <c r="U66" s="84" t="s">
        <v>136</v>
      </c>
      <c r="V66" s="83">
        <v>-8.6259999999999994</v>
      </c>
      <c r="W66" s="83">
        <v>3.2210000000000001</v>
      </c>
      <c r="X66" s="83" t="s">
        <v>195</v>
      </c>
      <c r="Y66" s="83" t="s">
        <v>196</v>
      </c>
    </row>
    <row r="67" spans="21:25" x14ac:dyDescent="0.25">
      <c r="U67" s="84" t="s">
        <v>150</v>
      </c>
      <c r="V67" s="83">
        <v>-13.41</v>
      </c>
      <c r="W67" s="83">
        <v>5.0069999999999997</v>
      </c>
      <c r="X67" s="83" t="s">
        <v>197</v>
      </c>
      <c r="Y67" s="83" t="s">
        <v>56</v>
      </c>
    </row>
    <row r="68" spans="21:25" x14ac:dyDescent="0.25">
      <c r="U68" s="84" t="s">
        <v>471</v>
      </c>
      <c r="V68" s="83">
        <v>-16.47</v>
      </c>
      <c r="W68" s="83">
        <v>6.15</v>
      </c>
      <c r="X68" s="83" t="s">
        <v>197</v>
      </c>
      <c r="Y68" s="83" t="s">
        <v>56</v>
      </c>
    </row>
    <row r="69" spans="21:25" x14ac:dyDescent="0.25">
      <c r="U69" s="84" t="s">
        <v>473</v>
      </c>
      <c r="V69" s="83">
        <v>-16.37</v>
      </c>
      <c r="W69" s="83">
        <v>6.1109999999999998</v>
      </c>
      <c r="X69" s="83" t="s">
        <v>197</v>
      </c>
      <c r="Y69" s="83" t="s">
        <v>56</v>
      </c>
    </row>
    <row r="70" spans="21:25" x14ac:dyDescent="0.25">
      <c r="U70" s="84" t="s">
        <v>475</v>
      </c>
      <c r="V70" s="83">
        <v>-21.32</v>
      </c>
      <c r="W70" s="83">
        <v>7.9619999999999997</v>
      </c>
      <c r="X70" s="83" t="s">
        <v>197</v>
      </c>
      <c r="Y70" s="83" t="s">
        <v>56</v>
      </c>
    </row>
    <row r="71" spans="21:25" x14ac:dyDescent="0.25">
      <c r="U71" s="84" t="s">
        <v>477</v>
      </c>
      <c r="V71" s="83">
        <v>-19.61</v>
      </c>
      <c r="W71" s="83">
        <v>7.3230000000000004</v>
      </c>
      <c r="X71" s="83" t="s">
        <v>197</v>
      </c>
      <c r="Y71" s="83" t="s">
        <v>56</v>
      </c>
    </row>
    <row r="72" spans="21:25" x14ac:dyDescent="0.25">
      <c r="U72" s="84"/>
      <c r="V72" s="83"/>
      <c r="W72" s="83"/>
      <c r="X72" s="83"/>
      <c r="Y72" s="83"/>
    </row>
    <row r="73" spans="21:25" x14ac:dyDescent="0.25">
      <c r="U73" s="84" t="s">
        <v>487</v>
      </c>
      <c r="V73" s="83"/>
      <c r="W73" s="83"/>
      <c r="X73" s="83"/>
      <c r="Y73" s="83"/>
    </row>
    <row r="74" spans="21:25" x14ac:dyDescent="0.25">
      <c r="U74" s="84" t="s">
        <v>464</v>
      </c>
      <c r="V74" s="83" t="s">
        <v>34</v>
      </c>
      <c r="W74" s="83" t="s">
        <v>37</v>
      </c>
      <c r="X74" s="83" t="s">
        <v>108</v>
      </c>
      <c r="Y74" s="83" t="s">
        <v>109</v>
      </c>
    </row>
    <row r="75" spans="21:25" x14ac:dyDescent="0.25">
      <c r="U75" s="84" t="s">
        <v>466</v>
      </c>
      <c r="V75" s="83">
        <v>0</v>
      </c>
      <c r="W75" s="83">
        <v>0</v>
      </c>
      <c r="X75" s="83">
        <v>0</v>
      </c>
      <c r="Y75" s="83" t="s">
        <v>467</v>
      </c>
    </row>
    <row r="76" spans="21:25" x14ac:dyDescent="0.25">
      <c r="U76" s="84" t="s">
        <v>122</v>
      </c>
      <c r="V76" s="83">
        <v>4.3440000000000003</v>
      </c>
      <c r="W76" s="83">
        <v>2.363</v>
      </c>
      <c r="X76" s="83">
        <v>-1.98</v>
      </c>
      <c r="Y76" s="83" t="s">
        <v>488</v>
      </c>
    </row>
    <row r="77" spans="21:25" x14ac:dyDescent="0.25">
      <c r="U77" s="84" t="s">
        <v>136</v>
      </c>
      <c r="V77" s="83">
        <v>7.1580000000000004</v>
      </c>
      <c r="W77" s="83">
        <v>1.151</v>
      </c>
      <c r="X77" s="83">
        <v>-6.0069999999999997</v>
      </c>
      <c r="Y77" s="83" t="s">
        <v>489</v>
      </c>
    </row>
    <row r="78" spans="21:25" x14ac:dyDescent="0.25">
      <c r="U78" s="84" t="s">
        <v>150</v>
      </c>
      <c r="V78" s="83">
        <v>10.11</v>
      </c>
      <c r="W78" s="83">
        <v>3.395</v>
      </c>
      <c r="X78" s="83">
        <v>-6.71</v>
      </c>
      <c r="Y78" s="83" t="s">
        <v>490</v>
      </c>
    </row>
    <row r="79" spans="21:25" x14ac:dyDescent="0.25">
      <c r="U79" s="84" t="s">
        <v>471</v>
      </c>
      <c r="V79" s="83">
        <v>12.47</v>
      </c>
      <c r="W79" s="83">
        <v>4.5259999999999998</v>
      </c>
      <c r="X79" s="83">
        <v>-7.9450000000000003</v>
      </c>
      <c r="Y79" s="83" t="s">
        <v>491</v>
      </c>
    </row>
    <row r="80" spans="21:25" x14ac:dyDescent="0.25">
      <c r="U80" s="84" t="s">
        <v>473</v>
      </c>
      <c r="V80" s="83">
        <v>14</v>
      </c>
      <c r="W80" s="83">
        <v>6.1529999999999996</v>
      </c>
      <c r="X80" s="83">
        <v>-7.8490000000000002</v>
      </c>
      <c r="Y80" s="83" t="s">
        <v>492</v>
      </c>
    </row>
    <row r="81" spans="21:25" x14ac:dyDescent="0.25">
      <c r="U81" s="84" t="s">
        <v>475</v>
      </c>
      <c r="V81" s="83">
        <v>18.91</v>
      </c>
      <c r="W81" s="83">
        <v>8.3840000000000003</v>
      </c>
      <c r="X81" s="83">
        <v>-10.53</v>
      </c>
      <c r="Y81" s="83" t="s">
        <v>493</v>
      </c>
    </row>
    <row r="82" spans="21:25" x14ac:dyDescent="0.25">
      <c r="U82" s="84" t="s">
        <v>477</v>
      </c>
      <c r="V82" s="83">
        <v>18.93</v>
      </c>
      <c r="W82" s="83">
        <v>11.15</v>
      </c>
      <c r="X82" s="83">
        <v>-7.7770000000000001</v>
      </c>
      <c r="Y82" s="83" t="s">
        <v>494</v>
      </c>
    </row>
    <row r="83" spans="21:25" x14ac:dyDescent="0.25">
      <c r="U83" s="84"/>
      <c r="V83" s="83"/>
      <c r="W83" s="83"/>
      <c r="X83" s="83"/>
      <c r="Y83" s="83"/>
    </row>
    <row r="84" spans="21:25" x14ac:dyDescent="0.25">
      <c r="U84" s="84" t="s">
        <v>464</v>
      </c>
      <c r="V84" s="83" t="s">
        <v>108</v>
      </c>
      <c r="W84" s="83" t="s">
        <v>164</v>
      </c>
      <c r="X84" s="83" t="s">
        <v>53</v>
      </c>
      <c r="Y84" s="83" t="s">
        <v>76</v>
      </c>
    </row>
    <row r="85" spans="21:25" x14ac:dyDescent="0.25">
      <c r="U85" s="84" t="s">
        <v>466</v>
      </c>
      <c r="V85" s="83">
        <v>0</v>
      </c>
      <c r="W85" s="83">
        <v>0</v>
      </c>
      <c r="X85" s="83" t="s">
        <v>165</v>
      </c>
      <c r="Y85" s="83" t="s">
        <v>80</v>
      </c>
    </row>
    <row r="86" spans="21:25" x14ac:dyDescent="0.25">
      <c r="U86" s="84" t="s">
        <v>122</v>
      </c>
      <c r="V86" s="83">
        <v>-1.98</v>
      </c>
      <c r="W86" s="83">
        <v>0.73939999999999995</v>
      </c>
      <c r="X86" s="83" t="s">
        <v>165</v>
      </c>
      <c r="Y86" s="83" t="s">
        <v>80</v>
      </c>
    </row>
    <row r="87" spans="21:25" x14ac:dyDescent="0.25">
      <c r="U87" s="84" t="s">
        <v>136</v>
      </c>
      <c r="V87" s="83">
        <v>-6.0069999999999997</v>
      </c>
      <c r="W87" s="83">
        <v>2.2429999999999999</v>
      </c>
      <c r="X87" s="83" t="s">
        <v>165</v>
      </c>
      <c r="Y87" s="83" t="s">
        <v>80</v>
      </c>
    </row>
    <row r="88" spans="21:25" x14ac:dyDescent="0.25">
      <c r="U88" s="84" t="s">
        <v>150</v>
      </c>
      <c r="V88" s="83">
        <v>-6.71</v>
      </c>
      <c r="W88" s="83">
        <v>2.5049999999999999</v>
      </c>
      <c r="X88" s="83" t="s">
        <v>165</v>
      </c>
      <c r="Y88" s="83" t="s">
        <v>80</v>
      </c>
    </row>
    <row r="89" spans="21:25" x14ac:dyDescent="0.25">
      <c r="U89" s="84" t="s">
        <v>471</v>
      </c>
      <c r="V89" s="83">
        <v>-7.9450000000000003</v>
      </c>
      <c r="W89" s="83">
        <v>2.9660000000000002</v>
      </c>
      <c r="X89" s="83" t="s">
        <v>195</v>
      </c>
      <c r="Y89" s="83" t="s">
        <v>196</v>
      </c>
    </row>
    <row r="90" spans="21:25" x14ac:dyDescent="0.25">
      <c r="U90" s="84" t="s">
        <v>473</v>
      </c>
      <c r="V90" s="83">
        <v>-7.8490000000000002</v>
      </c>
      <c r="W90" s="83">
        <v>2.931</v>
      </c>
      <c r="X90" s="83" t="s">
        <v>195</v>
      </c>
      <c r="Y90" s="83" t="s">
        <v>196</v>
      </c>
    </row>
    <row r="91" spans="21:25" x14ac:dyDescent="0.25">
      <c r="U91" s="84" t="s">
        <v>475</v>
      </c>
      <c r="V91" s="83">
        <v>-10.53</v>
      </c>
      <c r="W91" s="83">
        <v>3.93</v>
      </c>
      <c r="X91" s="83" t="s">
        <v>193</v>
      </c>
      <c r="Y91" s="83" t="s">
        <v>194</v>
      </c>
    </row>
    <row r="92" spans="21:25" x14ac:dyDescent="0.25">
      <c r="U92" s="84" t="s">
        <v>477</v>
      </c>
      <c r="V92" s="83">
        <v>-7.7770000000000001</v>
      </c>
      <c r="W92" s="83">
        <v>2.903</v>
      </c>
      <c r="X92" s="83" t="s">
        <v>195</v>
      </c>
      <c r="Y92" s="83" t="s">
        <v>196</v>
      </c>
    </row>
    <row r="93" spans="21:25" x14ac:dyDescent="0.25">
      <c r="U93" s="84"/>
      <c r="V93" s="83"/>
      <c r="W93" s="83"/>
      <c r="X93" s="83"/>
      <c r="Y93" s="83"/>
    </row>
    <row r="94" spans="21:25" x14ac:dyDescent="0.25">
      <c r="U94" s="84" t="s">
        <v>86</v>
      </c>
      <c r="V94" s="83"/>
      <c r="W94" s="83"/>
      <c r="X94" s="83"/>
      <c r="Y94" s="83"/>
    </row>
    <row r="95" spans="21:25" x14ac:dyDescent="0.25">
      <c r="U95" s="84" t="s">
        <v>464</v>
      </c>
      <c r="V95" s="83" t="s">
        <v>107</v>
      </c>
      <c r="W95" s="83" t="s">
        <v>166</v>
      </c>
      <c r="X95" s="83" t="s">
        <v>108</v>
      </c>
      <c r="Y95" s="83" t="s">
        <v>109</v>
      </c>
    </row>
    <row r="96" spans="21:25" x14ac:dyDescent="0.25">
      <c r="U96" s="84" t="s">
        <v>466</v>
      </c>
      <c r="V96" s="83">
        <v>0</v>
      </c>
      <c r="W96" s="83">
        <v>0</v>
      </c>
      <c r="X96" s="83">
        <v>0</v>
      </c>
      <c r="Y96" s="83" t="s">
        <v>467</v>
      </c>
    </row>
    <row r="97" spans="21:25" x14ac:dyDescent="0.25">
      <c r="U97" s="84" t="s">
        <v>122</v>
      </c>
      <c r="V97" s="83">
        <v>2.2959999999999998</v>
      </c>
      <c r="W97" s="83">
        <v>-1.903</v>
      </c>
      <c r="X97" s="83">
        <v>-4.1989999999999998</v>
      </c>
      <c r="Y97" s="83" t="s">
        <v>495</v>
      </c>
    </row>
    <row r="98" spans="21:25" x14ac:dyDescent="0.25">
      <c r="U98" s="84" t="s">
        <v>136</v>
      </c>
      <c r="V98" s="83">
        <v>7.8090000000000002</v>
      </c>
      <c r="W98" s="83">
        <v>-1.4690000000000001</v>
      </c>
      <c r="X98" s="83">
        <v>-9.2769999999999992</v>
      </c>
      <c r="Y98" s="83" t="s">
        <v>496</v>
      </c>
    </row>
    <row r="99" spans="21:25" x14ac:dyDescent="0.25">
      <c r="U99" s="84" t="s">
        <v>150</v>
      </c>
      <c r="V99" s="83">
        <v>8.4589999999999996</v>
      </c>
      <c r="W99" s="83">
        <v>-3.306</v>
      </c>
      <c r="X99" s="83">
        <v>-11.76</v>
      </c>
      <c r="Y99" s="83" t="s">
        <v>497</v>
      </c>
    </row>
    <row r="100" spans="21:25" x14ac:dyDescent="0.25">
      <c r="U100" s="84" t="s">
        <v>471</v>
      </c>
      <c r="V100" s="83">
        <v>13.03</v>
      </c>
      <c r="W100" s="83">
        <v>-4.0010000000000003</v>
      </c>
      <c r="X100" s="83">
        <v>-17.03</v>
      </c>
      <c r="Y100" s="83" t="s">
        <v>498</v>
      </c>
    </row>
    <row r="101" spans="21:25" x14ac:dyDescent="0.25">
      <c r="U101" s="84" t="s">
        <v>473</v>
      </c>
      <c r="V101" s="83">
        <v>11.49</v>
      </c>
      <c r="W101" s="83">
        <v>-2.3660000000000001</v>
      </c>
      <c r="X101" s="83">
        <v>-13.86</v>
      </c>
      <c r="Y101" s="83" t="s">
        <v>499</v>
      </c>
    </row>
    <row r="102" spans="21:25" x14ac:dyDescent="0.25">
      <c r="U102" s="84" t="s">
        <v>475</v>
      </c>
      <c r="V102" s="83">
        <v>8.8719999999999999</v>
      </c>
      <c r="W102" s="83">
        <v>-2.4140000000000001</v>
      </c>
      <c r="X102" s="83">
        <v>-11.29</v>
      </c>
      <c r="Y102" s="83" t="s">
        <v>500</v>
      </c>
    </row>
    <row r="103" spans="21:25" x14ac:dyDescent="0.25">
      <c r="U103" s="84" t="s">
        <v>477</v>
      </c>
      <c r="V103" s="83">
        <v>8.0939999999999994</v>
      </c>
      <c r="W103" s="83">
        <v>-0.68869999999999998</v>
      </c>
      <c r="X103" s="83">
        <v>-8.782</v>
      </c>
      <c r="Y103" s="83" t="s">
        <v>501</v>
      </c>
    </row>
    <row r="104" spans="21:25" x14ac:dyDescent="0.25">
      <c r="U104" s="84"/>
      <c r="V104" s="83"/>
      <c r="W104" s="83"/>
      <c r="X104" s="83"/>
      <c r="Y104" s="83"/>
    </row>
    <row r="105" spans="21:25" x14ac:dyDescent="0.25">
      <c r="U105" s="84" t="s">
        <v>464</v>
      </c>
      <c r="V105" s="83" t="s">
        <v>108</v>
      </c>
      <c r="W105" s="83" t="s">
        <v>164</v>
      </c>
      <c r="X105" s="83" t="s">
        <v>53</v>
      </c>
      <c r="Y105" s="83" t="s">
        <v>76</v>
      </c>
    </row>
    <row r="106" spans="21:25" x14ac:dyDescent="0.25">
      <c r="U106" s="84" t="s">
        <v>466</v>
      </c>
      <c r="V106" s="83">
        <v>0</v>
      </c>
      <c r="W106" s="83">
        <v>0</v>
      </c>
      <c r="X106" s="83" t="s">
        <v>165</v>
      </c>
      <c r="Y106" s="83" t="s">
        <v>80</v>
      </c>
    </row>
    <row r="107" spans="21:25" x14ac:dyDescent="0.25">
      <c r="U107" s="84" t="s">
        <v>122</v>
      </c>
      <c r="V107" s="83">
        <v>-4.1989999999999998</v>
      </c>
      <c r="W107" s="83">
        <v>1.5680000000000001</v>
      </c>
      <c r="X107" s="83" t="s">
        <v>165</v>
      </c>
      <c r="Y107" s="83" t="s">
        <v>80</v>
      </c>
    </row>
    <row r="108" spans="21:25" x14ac:dyDescent="0.25">
      <c r="U108" s="84" t="s">
        <v>136</v>
      </c>
      <c r="V108" s="83">
        <v>-9.2769999999999992</v>
      </c>
      <c r="W108" s="83">
        <v>3.464</v>
      </c>
      <c r="X108" s="83" t="s">
        <v>193</v>
      </c>
      <c r="Y108" s="83" t="s">
        <v>194</v>
      </c>
    </row>
    <row r="109" spans="21:25" x14ac:dyDescent="0.25">
      <c r="U109" s="84" t="s">
        <v>150</v>
      </c>
      <c r="V109" s="83">
        <v>-11.76</v>
      </c>
      <c r="W109" s="83">
        <v>4.3920000000000003</v>
      </c>
      <c r="X109" s="83" t="s">
        <v>197</v>
      </c>
      <c r="Y109" s="83" t="s">
        <v>56</v>
      </c>
    </row>
    <row r="110" spans="21:25" x14ac:dyDescent="0.25">
      <c r="U110" s="84" t="s">
        <v>471</v>
      </c>
      <c r="V110" s="83">
        <v>-17.03</v>
      </c>
      <c r="W110" s="83">
        <v>6.359</v>
      </c>
      <c r="X110" s="83" t="s">
        <v>197</v>
      </c>
      <c r="Y110" s="83" t="s">
        <v>56</v>
      </c>
    </row>
    <row r="111" spans="21:25" x14ac:dyDescent="0.25">
      <c r="U111" s="84" t="s">
        <v>473</v>
      </c>
      <c r="V111" s="83">
        <v>-13.86</v>
      </c>
      <c r="W111" s="83">
        <v>5.173</v>
      </c>
      <c r="X111" s="83" t="s">
        <v>197</v>
      </c>
      <c r="Y111" s="83" t="s">
        <v>56</v>
      </c>
    </row>
    <row r="112" spans="21:25" x14ac:dyDescent="0.25">
      <c r="U112" s="84" t="s">
        <v>475</v>
      </c>
      <c r="V112" s="83">
        <v>-11.29</v>
      </c>
      <c r="W112" s="83">
        <v>4.2130000000000001</v>
      </c>
      <c r="X112" s="83" t="s">
        <v>197</v>
      </c>
      <c r="Y112" s="83" t="s">
        <v>56</v>
      </c>
    </row>
    <row r="113" spans="21:25" x14ac:dyDescent="0.25">
      <c r="U113" s="84" t="s">
        <v>477</v>
      </c>
      <c r="V113" s="83">
        <v>-8.782</v>
      </c>
      <c r="W113" s="83">
        <v>3.2789999999999999</v>
      </c>
      <c r="X113" s="83" t="s">
        <v>195</v>
      </c>
      <c r="Y113" s="83" t="s">
        <v>196</v>
      </c>
    </row>
    <row r="114" spans="21:25" x14ac:dyDescent="0.25">
      <c r="U114" s="84"/>
      <c r="V114" s="83"/>
      <c r="W114" s="83"/>
      <c r="X114" s="83"/>
      <c r="Y114" s="83"/>
    </row>
    <row r="115" spans="21:25" x14ac:dyDescent="0.25">
      <c r="U115" s="84" t="s">
        <v>88</v>
      </c>
      <c r="V115" s="83"/>
      <c r="W115" s="83"/>
      <c r="X115" s="83"/>
      <c r="Y115" s="83"/>
    </row>
    <row r="116" spans="21:25" x14ac:dyDescent="0.25">
      <c r="U116" s="84" t="s">
        <v>464</v>
      </c>
      <c r="V116" s="83" t="s">
        <v>107</v>
      </c>
      <c r="W116" s="83" t="s">
        <v>37</v>
      </c>
      <c r="X116" s="83" t="s">
        <v>108</v>
      </c>
      <c r="Y116" s="83" t="s">
        <v>109</v>
      </c>
    </row>
    <row r="117" spans="21:25" x14ac:dyDescent="0.25">
      <c r="U117" s="84" t="s">
        <v>466</v>
      </c>
      <c r="V117" s="83">
        <v>0</v>
      </c>
      <c r="W117" s="83">
        <v>0</v>
      </c>
      <c r="X117" s="83">
        <v>0</v>
      </c>
      <c r="Y117" s="83" t="s">
        <v>467</v>
      </c>
    </row>
    <row r="118" spans="21:25" x14ac:dyDescent="0.25">
      <c r="U118" s="84" t="s">
        <v>122</v>
      </c>
      <c r="V118" s="83">
        <v>2.2959999999999998</v>
      </c>
      <c r="W118" s="83">
        <v>2.363</v>
      </c>
      <c r="X118" s="83">
        <v>6.694E-2</v>
      </c>
      <c r="Y118" s="83" t="s">
        <v>502</v>
      </c>
    </row>
    <row r="119" spans="21:25" x14ac:dyDescent="0.25">
      <c r="U119" s="84" t="s">
        <v>136</v>
      </c>
      <c r="V119" s="83">
        <v>7.8090000000000002</v>
      </c>
      <c r="W119" s="83">
        <v>1.151</v>
      </c>
      <c r="X119" s="83">
        <v>-6.6580000000000004</v>
      </c>
      <c r="Y119" s="83" t="s">
        <v>503</v>
      </c>
    </row>
    <row r="120" spans="21:25" x14ac:dyDescent="0.25">
      <c r="U120" s="84" t="s">
        <v>150</v>
      </c>
      <c r="V120" s="83">
        <v>8.4589999999999996</v>
      </c>
      <c r="W120" s="83">
        <v>3.395</v>
      </c>
      <c r="X120" s="83">
        <v>-5.0629999999999997</v>
      </c>
      <c r="Y120" s="83" t="s">
        <v>504</v>
      </c>
    </row>
    <row r="121" spans="21:25" x14ac:dyDescent="0.25">
      <c r="U121" s="84" t="s">
        <v>471</v>
      </c>
      <c r="V121" s="83">
        <v>13.03</v>
      </c>
      <c r="W121" s="83">
        <v>4.5259999999999998</v>
      </c>
      <c r="X121" s="83">
        <v>-8.5050000000000008</v>
      </c>
      <c r="Y121" s="83" t="s">
        <v>505</v>
      </c>
    </row>
    <row r="122" spans="21:25" x14ac:dyDescent="0.25">
      <c r="U122" s="84" t="s">
        <v>473</v>
      </c>
      <c r="V122" s="83">
        <v>11.49</v>
      </c>
      <c r="W122" s="83">
        <v>6.1529999999999996</v>
      </c>
      <c r="X122" s="83">
        <v>-5.3369999999999997</v>
      </c>
      <c r="Y122" s="83" t="s">
        <v>506</v>
      </c>
    </row>
    <row r="123" spans="21:25" x14ac:dyDescent="0.25">
      <c r="U123" s="84" t="s">
        <v>475</v>
      </c>
      <c r="V123" s="83">
        <v>8.8719999999999999</v>
      </c>
      <c r="W123" s="83">
        <v>8.3840000000000003</v>
      </c>
      <c r="X123" s="83">
        <v>-0.48799999999999999</v>
      </c>
      <c r="Y123" s="83" t="s">
        <v>507</v>
      </c>
    </row>
    <row r="124" spans="21:25" x14ac:dyDescent="0.25">
      <c r="U124" s="84" t="s">
        <v>477</v>
      </c>
      <c r="V124" s="83">
        <v>8.0939999999999994</v>
      </c>
      <c r="W124" s="83">
        <v>11.15</v>
      </c>
      <c r="X124" s="83">
        <v>3.056</v>
      </c>
      <c r="Y124" s="83" t="s">
        <v>508</v>
      </c>
    </row>
    <row r="125" spans="21:25" x14ac:dyDescent="0.25">
      <c r="U125" s="84"/>
      <c r="V125" s="83"/>
      <c r="W125" s="83"/>
      <c r="X125" s="83"/>
      <c r="Y125" s="83"/>
    </row>
    <row r="126" spans="21:25" x14ac:dyDescent="0.25">
      <c r="U126" s="84" t="s">
        <v>464</v>
      </c>
      <c r="V126" s="83" t="s">
        <v>108</v>
      </c>
      <c r="W126" s="83" t="s">
        <v>164</v>
      </c>
      <c r="X126" s="83" t="s">
        <v>53</v>
      </c>
      <c r="Y126" s="83" t="s">
        <v>76</v>
      </c>
    </row>
    <row r="127" spans="21:25" x14ac:dyDescent="0.25">
      <c r="U127" s="84" t="s">
        <v>466</v>
      </c>
      <c r="V127" s="83">
        <v>0</v>
      </c>
      <c r="W127" s="83">
        <v>0</v>
      </c>
      <c r="X127" s="83" t="s">
        <v>165</v>
      </c>
      <c r="Y127" s="83" t="s">
        <v>80</v>
      </c>
    </row>
    <row r="128" spans="21:25" x14ac:dyDescent="0.25">
      <c r="U128" s="84" t="s">
        <v>122</v>
      </c>
      <c r="V128" s="83">
        <v>6.694E-2</v>
      </c>
      <c r="W128" s="83">
        <v>2.4989999999999998E-2</v>
      </c>
      <c r="X128" s="83" t="s">
        <v>165</v>
      </c>
      <c r="Y128" s="83" t="s">
        <v>80</v>
      </c>
    </row>
    <row r="129" spans="21:25" x14ac:dyDescent="0.25">
      <c r="U129" s="84" t="s">
        <v>136</v>
      </c>
      <c r="V129" s="83">
        <v>-6.6580000000000004</v>
      </c>
      <c r="W129" s="83">
        <v>2.4860000000000002</v>
      </c>
      <c r="X129" s="83" t="s">
        <v>165</v>
      </c>
      <c r="Y129" s="83" t="s">
        <v>80</v>
      </c>
    </row>
    <row r="130" spans="21:25" x14ac:dyDescent="0.25">
      <c r="U130" s="84" t="s">
        <v>150</v>
      </c>
      <c r="V130" s="83">
        <v>-5.0629999999999997</v>
      </c>
      <c r="W130" s="83">
        <v>1.89</v>
      </c>
      <c r="X130" s="83" t="s">
        <v>165</v>
      </c>
      <c r="Y130" s="83" t="s">
        <v>80</v>
      </c>
    </row>
    <row r="131" spans="21:25" x14ac:dyDescent="0.25">
      <c r="U131" s="84" t="s">
        <v>471</v>
      </c>
      <c r="V131" s="83">
        <v>-8.5050000000000008</v>
      </c>
      <c r="W131" s="83">
        <v>3.1749999999999998</v>
      </c>
      <c r="X131" s="83" t="s">
        <v>195</v>
      </c>
      <c r="Y131" s="83" t="s">
        <v>196</v>
      </c>
    </row>
    <row r="132" spans="21:25" x14ac:dyDescent="0.25">
      <c r="U132" s="84" t="s">
        <v>473</v>
      </c>
      <c r="V132" s="83">
        <v>-5.3369999999999997</v>
      </c>
      <c r="W132" s="83">
        <v>1.9930000000000001</v>
      </c>
      <c r="X132" s="83" t="s">
        <v>165</v>
      </c>
      <c r="Y132" s="83" t="s">
        <v>80</v>
      </c>
    </row>
    <row r="133" spans="21:25" x14ac:dyDescent="0.25">
      <c r="U133" s="84" t="s">
        <v>475</v>
      </c>
      <c r="V133" s="83">
        <v>-0.48799999999999999</v>
      </c>
      <c r="W133" s="83">
        <v>0.1822</v>
      </c>
      <c r="X133" s="83" t="s">
        <v>165</v>
      </c>
      <c r="Y133" s="83" t="s">
        <v>80</v>
      </c>
    </row>
    <row r="134" spans="21:25" x14ac:dyDescent="0.25">
      <c r="U134" s="84" t="s">
        <v>477</v>
      </c>
      <c r="V134" s="83">
        <v>3.056</v>
      </c>
      <c r="W134" s="83">
        <v>1.141</v>
      </c>
      <c r="X134" s="83" t="s">
        <v>165</v>
      </c>
      <c r="Y134" s="83" t="s">
        <v>80</v>
      </c>
    </row>
    <row r="135" spans="21:25" x14ac:dyDescent="0.25">
      <c r="U135" s="84"/>
      <c r="V135" s="83"/>
      <c r="W135" s="83"/>
      <c r="X135" s="83"/>
      <c r="Y135" s="83"/>
    </row>
    <row r="136" spans="21:25" x14ac:dyDescent="0.25">
      <c r="U136" s="84" t="s">
        <v>90</v>
      </c>
      <c r="V136" s="83"/>
      <c r="W136" s="83"/>
      <c r="X136" s="83"/>
      <c r="Y136" s="83"/>
    </row>
    <row r="137" spans="21:25" x14ac:dyDescent="0.25">
      <c r="U137" s="84" t="s">
        <v>464</v>
      </c>
      <c r="V137" s="83" t="s">
        <v>166</v>
      </c>
      <c r="W137" s="83" t="s">
        <v>37</v>
      </c>
      <c r="X137" s="83" t="s">
        <v>108</v>
      </c>
      <c r="Y137" s="83" t="s">
        <v>109</v>
      </c>
    </row>
    <row r="138" spans="21:25" x14ac:dyDescent="0.25">
      <c r="U138" s="84" t="s">
        <v>466</v>
      </c>
      <c r="V138" s="83">
        <v>0</v>
      </c>
      <c r="W138" s="83">
        <v>0</v>
      </c>
      <c r="X138" s="83">
        <v>0</v>
      </c>
      <c r="Y138" s="83" t="s">
        <v>467</v>
      </c>
    </row>
    <row r="139" spans="21:25" x14ac:dyDescent="0.25">
      <c r="U139" s="84" t="s">
        <v>122</v>
      </c>
      <c r="V139" s="83">
        <v>-1.903</v>
      </c>
      <c r="W139" s="83">
        <v>2.363</v>
      </c>
      <c r="X139" s="83">
        <v>4.266</v>
      </c>
      <c r="Y139" s="83" t="s">
        <v>509</v>
      </c>
    </row>
    <row r="140" spans="21:25" x14ac:dyDescent="0.25">
      <c r="U140" s="84" t="s">
        <v>136</v>
      </c>
      <c r="V140" s="83">
        <v>-1.4690000000000001</v>
      </c>
      <c r="W140" s="83">
        <v>1.151</v>
      </c>
      <c r="X140" s="83">
        <v>2.6190000000000002</v>
      </c>
      <c r="Y140" s="83" t="s">
        <v>510</v>
      </c>
    </row>
    <row r="141" spans="21:25" x14ac:dyDescent="0.25">
      <c r="U141" s="84" t="s">
        <v>150</v>
      </c>
      <c r="V141" s="83">
        <v>-3.306</v>
      </c>
      <c r="W141" s="83">
        <v>3.395</v>
      </c>
      <c r="X141" s="83">
        <v>6.7009999999999996</v>
      </c>
      <c r="Y141" s="83" t="s">
        <v>511</v>
      </c>
    </row>
    <row r="142" spans="21:25" x14ac:dyDescent="0.25">
      <c r="U142" s="84" t="s">
        <v>471</v>
      </c>
      <c r="V142" s="83">
        <v>-4.0010000000000003</v>
      </c>
      <c r="W142" s="83">
        <v>4.5259999999999998</v>
      </c>
      <c r="X142" s="83">
        <v>8.5269999999999992</v>
      </c>
      <c r="Y142" s="83" t="s">
        <v>512</v>
      </c>
    </row>
    <row r="143" spans="21:25" x14ac:dyDescent="0.25">
      <c r="U143" s="84" t="s">
        <v>473</v>
      </c>
      <c r="V143" s="83">
        <v>-2.3660000000000001</v>
      </c>
      <c r="W143" s="83">
        <v>6.1529999999999996</v>
      </c>
      <c r="X143" s="83">
        <v>8.5190000000000001</v>
      </c>
      <c r="Y143" s="83" t="s">
        <v>513</v>
      </c>
    </row>
    <row r="144" spans="21:25" x14ac:dyDescent="0.25">
      <c r="U144" s="84" t="s">
        <v>475</v>
      </c>
      <c r="V144" s="83">
        <v>-2.4140000000000001</v>
      </c>
      <c r="W144" s="83">
        <v>8.3840000000000003</v>
      </c>
      <c r="X144" s="83">
        <v>10.8</v>
      </c>
      <c r="Y144" s="83" t="s">
        <v>514</v>
      </c>
    </row>
    <row r="145" spans="21:25" x14ac:dyDescent="0.25">
      <c r="U145" s="84" t="s">
        <v>477</v>
      </c>
      <c r="V145" s="83">
        <v>-0.68869999999999998</v>
      </c>
      <c r="W145" s="83">
        <v>11.15</v>
      </c>
      <c r="X145" s="83">
        <v>11.84</v>
      </c>
      <c r="Y145" s="83" t="s">
        <v>515</v>
      </c>
    </row>
    <row r="146" spans="21:25" x14ac:dyDescent="0.25">
      <c r="U146" s="84"/>
      <c r="V146" s="83"/>
      <c r="W146" s="83"/>
      <c r="X146" s="83"/>
      <c r="Y146" s="83"/>
    </row>
    <row r="147" spans="21:25" x14ac:dyDescent="0.25">
      <c r="U147" s="84" t="s">
        <v>464</v>
      </c>
      <c r="V147" s="83" t="s">
        <v>108</v>
      </c>
      <c r="W147" s="83" t="s">
        <v>164</v>
      </c>
      <c r="X147" s="83" t="s">
        <v>53</v>
      </c>
      <c r="Y147" s="83" t="s">
        <v>76</v>
      </c>
    </row>
    <row r="148" spans="21:25" x14ac:dyDescent="0.25">
      <c r="U148" s="84" t="s">
        <v>466</v>
      </c>
      <c r="V148" s="83">
        <v>0</v>
      </c>
      <c r="W148" s="83">
        <v>0</v>
      </c>
      <c r="X148" s="83" t="s">
        <v>165</v>
      </c>
      <c r="Y148" s="83" t="s">
        <v>80</v>
      </c>
    </row>
    <row r="149" spans="21:25" x14ac:dyDescent="0.25">
      <c r="U149" s="84" t="s">
        <v>122</v>
      </c>
      <c r="V149" s="83">
        <v>4.266</v>
      </c>
      <c r="W149" s="83">
        <v>1.593</v>
      </c>
      <c r="X149" s="83" t="s">
        <v>165</v>
      </c>
      <c r="Y149" s="83" t="s">
        <v>80</v>
      </c>
    </row>
    <row r="150" spans="21:25" x14ac:dyDescent="0.25">
      <c r="U150" s="84" t="s">
        <v>136</v>
      </c>
      <c r="V150" s="83">
        <v>2.6190000000000002</v>
      </c>
      <c r="W150" s="83">
        <v>0.97799999999999998</v>
      </c>
      <c r="X150" s="83" t="s">
        <v>165</v>
      </c>
      <c r="Y150" s="83" t="s">
        <v>80</v>
      </c>
    </row>
    <row r="151" spans="21:25" x14ac:dyDescent="0.25">
      <c r="U151" s="84" t="s">
        <v>150</v>
      </c>
      <c r="V151" s="83">
        <v>6.7009999999999996</v>
      </c>
      <c r="W151" s="83">
        <v>2.5019999999999998</v>
      </c>
      <c r="X151" s="83" t="s">
        <v>165</v>
      </c>
      <c r="Y151" s="83" t="s">
        <v>80</v>
      </c>
    </row>
    <row r="152" spans="21:25" x14ac:dyDescent="0.25">
      <c r="U152" s="84" t="s">
        <v>471</v>
      </c>
      <c r="V152" s="83">
        <v>8.5269999999999992</v>
      </c>
      <c r="W152" s="83">
        <v>3.1829999999999998</v>
      </c>
      <c r="X152" s="83" t="s">
        <v>195</v>
      </c>
      <c r="Y152" s="83" t="s">
        <v>196</v>
      </c>
    </row>
    <row r="153" spans="21:25" x14ac:dyDescent="0.25">
      <c r="U153" s="84" t="s">
        <v>473</v>
      </c>
      <c r="V153" s="83">
        <v>8.5190000000000001</v>
      </c>
      <c r="W153" s="83">
        <v>3.181</v>
      </c>
      <c r="X153" s="83" t="s">
        <v>195</v>
      </c>
      <c r="Y153" s="83" t="s">
        <v>196</v>
      </c>
    </row>
    <row r="154" spans="21:25" x14ac:dyDescent="0.25">
      <c r="U154" s="84" t="s">
        <v>475</v>
      </c>
      <c r="V154" s="83">
        <v>10.8</v>
      </c>
      <c r="W154" s="83">
        <v>4.0309999999999997</v>
      </c>
      <c r="X154" s="83" t="s">
        <v>197</v>
      </c>
      <c r="Y154" s="83" t="s">
        <v>56</v>
      </c>
    </row>
    <row r="155" spans="21:25" x14ac:dyDescent="0.25">
      <c r="U155" s="84" t="s">
        <v>477</v>
      </c>
      <c r="V155" s="83">
        <v>11.84</v>
      </c>
      <c r="W155" s="83">
        <v>4.42</v>
      </c>
      <c r="X155" s="83" t="s">
        <v>197</v>
      </c>
      <c r="Y155" s="83" t="s">
        <v>56</v>
      </c>
    </row>
    <row r="156" spans="21:25" x14ac:dyDescent="0.25">
      <c r="U156" s="84"/>
      <c r="V156" s="83"/>
      <c r="W156" s="83"/>
      <c r="X156" s="83"/>
      <c r="Y156" s="83"/>
    </row>
  </sheetData>
  <mergeCells count="9">
    <mergeCell ref="C35:S39"/>
    <mergeCell ref="C28:C33"/>
    <mergeCell ref="A1:I3"/>
    <mergeCell ref="J1:S3"/>
    <mergeCell ref="A4:F4"/>
    <mergeCell ref="E7:S8"/>
    <mergeCell ref="C10:C15"/>
    <mergeCell ref="C16:C21"/>
    <mergeCell ref="C22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30" workbookViewId="0">
      <selection activeCell="F40" sqref="F40"/>
    </sheetView>
  </sheetViews>
  <sheetFormatPr defaultRowHeight="15" x14ac:dyDescent="0.25"/>
  <cols>
    <col min="6" max="6" width="20.85546875" customWidth="1"/>
    <col min="7" max="7" width="15" customWidth="1"/>
    <col min="8" max="8" width="13.42578125" customWidth="1"/>
    <col min="9" max="9" width="10.28515625" customWidth="1"/>
    <col min="10" max="10" width="10.5703125" customWidth="1"/>
    <col min="14" max="14" width="34.5703125" customWidth="1"/>
    <col min="15" max="15" width="10.7109375" customWidth="1"/>
  </cols>
  <sheetData>
    <row r="1" spans="1:20" x14ac:dyDescent="0.25">
      <c r="A1" s="146" t="s">
        <v>601</v>
      </c>
      <c r="B1" s="146"/>
      <c r="C1" s="146"/>
      <c r="D1" s="146"/>
      <c r="E1" s="146"/>
      <c r="F1" s="146"/>
      <c r="G1" s="146"/>
      <c r="H1" s="146"/>
      <c r="I1" s="146"/>
      <c r="J1" s="146"/>
      <c r="K1" s="128" t="s">
        <v>602</v>
      </c>
      <c r="L1" s="128"/>
      <c r="M1" s="128"/>
      <c r="N1" s="128"/>
      <c r="O1" s="128"/>
      <c r="P1" s="128"/>
      <c r="Q1" s="128"/>
      <c r="R1" s="128"/>
      <c r="S1" s="128"/>
      <c r="T1" s="128"/>
    </row>
    <row r="2" spans="1:20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x14ac:dyDescent="0.25">
      <c r="A4" s="144" t="s">
        <v>552</v>
      </c>
      <c r="B4" s="144"/>
      <c r="C4" s="144"/>
      <c r="D4" s="144"/>
    </row>
    <row r="5" spans="1:20" x14ac:dyDescent="0.25">
      <c r="F5" s="1"/>
      <c r="G5" s="1"/>
      <c r="H5" s="1"/>
      <c r="I5" s="1"/>
      <c r="J5" s="1"/>
      <c r="N5" s="84" t="s">
        <v>50</v>
      </c>
      <c r="O5" s="149" t="s">
        <v>523</v>
      </c>
      <c r="P5" s="149"/>
      <c r="Q5" s="149"/>
    </row>
    <row r="6" spans="1:20" x14ac:dyDescent="0.25">
      <c r="A6" s="145" t="s">
        <v>522</v>
      </c>
      <c r="B6" s="145"/>
      <c r="C6" s="145"/>
      <c r="D6" s="147"/>
      <c r="F6" s="98" t="s">
        <v>50</v>
      </c>
      <c r="G6" s="99" t="s">
        <v>523</v>
      </c>
      <c r="H6" s="99"/>
      <c r="I6" s="99"/>
      <c r="J6" s="99"/>
      <c r="K6" s="83"/>
      <c r="N6" s="84"/>
      <c r="O6" s="83"/>
      <c r="P6" s="83"/>
      <c r="Q6" s="83"/>
    </row>
    <row r="7" spans="1:20" x14ac:dyDescent="0.25">
      <c r="A7" s="145"/>
      <c r="B7" s="145"/>
      <c r="C7" s="145"/>
      <c r="D7" s="147"/>
      <c r="F7" s="98"/>
      <c r="G7" s="99"/>
      <c r="H7" s="99"/>
      <c r="I7" s="99"/>
      <c r="J7" s="99"/>
      <c r="K7" s="83"/>
      <c r="N7" s="84" t="s">
        <v>315</v>
      </c>
      <c r="O7" s="83"/>
      <c r="P7" s="83"/>
      <c r="Q7" s="83"/>
    </row>
    <row r="8" spans="1:20" x14ac:dyDescent="0.25">
      <c r="A8" s="148" t="s">
        <v>524</v>
      </c>
      <c r="B8" s="148"/>
      <c r="C8" s="148"/>
      <c r="D8" s="147"/>
      <c r="F8" s="98" t="s">
        <v>52</v>
      </c>
      <c r="G8" s="99"/>
      <c r="H8" s="99"/>
      <c r="I8" s="99"/>
      <c r="J8" s="99"/>
      <c r="K8" s="83"/>
      <c r="N8" s="84" t="s">
        <v>53</v>
      </c>
      <c r="O8" s="83">
        <v>1.2999999999999999E-3</v>
      </c>
      <c r="P8" s="83"/>
      <c r="Q8" s="83"/>
    </row>
    <row r="9" spans="1:20" x14ac:dyDescent="0.25">
      <c r="A9" s="3" t="s">
        <v>525</v>
      </c>
      <c r="B9" s="3" t="s">
        <v>526</v>
      </c>
      <c r="C9" s="3" t="s">
        <v>527</v>
      </c>
      <c r="D9" s="147"/>
      <c r="F9" s="98" t="s">
        <v>53</v>
      </c>
      <c r="G9" s="99">
        <v>2.9999999999999997E-4</v>
      </c>
      <c r="H9" s="99"/>
      <c r="I9" s="99"/>
      <c r="J9" s="99"/>
      <c r="K9" s="83"/>
      <c r="N9" s="84" t="s">
        <v>316</v>
      </c>
      <c r="O9" s="83" t="s">
        <v>317</v>
      </c>
      <c r="P9" s="83"/>
      <c r="Q9" s="83"/>
    </row>
    <row r="10" spans="1:20" x14ac:dyDescent="0.25">
      <c r="A10" s="100">
        <v>42</v>
      </c>
      <c r="B10" s="101">
        <v>43</v>
      </c>
      <c r="C10" s="5">
        <f>((B10-A10)/A10)*100</f>
        <v>2.3809523809523809</v>
      </c>
      <c r="D10" s="102" t="s">
        <v>528</v>
      </c>
      <c r="F10" s="98" t="s">
        <v>55</v>
      </c>
      <c r="G10" s="99" t="s">
        <v>56</v>
      </c>
      <c r="H10" s="99"/>
      <c r="I10" s="99"/>
      <c r="J10" s="99"/>
      <c r="K10" s="83"/>
      <c r="N10" s="84" t="s">
        <v>55</v>
      </c>
      <c r="O10" s="83" t="s">
        <v>194</v>
      </c>
      <c r="P10" s="83"/>
      <c r="Q10" s="83"/>
    </row>
    <row r="11" spans="1:20" x14ac:dyDescent="0.25">
      <c r="A11" s="103">
        <v>38</v>
      </c>
      <c r="B11" s="18">
        <v>41</v>
      </c>
      <c r="C11" s="1">
        <f t="shared" ref="C11:C15" si="0">((B11-A11)/A11)*100</f>
        <v>7.8947368421052628</v>
      </c>
      <c r="D11" s="104" t="s">
        <v>529</v>
      </c>
      <c r="F11" s="98" t="s">
        <v>57</v>
      </c>
      <c r="G11" s="99" t="s">
        <v>58</v>
      </c>
      <c r="H11" s="99"/>
      <c r="I11" s="99"/>
      <c r="J11" s="99"/>
      <c r="K11" s="83"/>
      <c r="N11" s="84" t="s">
        <v>318</v>
      </c>
      <c r="O11" s="83" t="s">
        <v>58</v>
      </c>
      <c r="P11" s="83"/>
      <c r="Q11" s="83"/>
    </row>
    <row r="12" spans="1:20" x14ac:dyDescent="0.25">
      <c r="A12" s="18">
        <v>33</v>
      </c>
      <c r="B12" s="18">
        <v>35</v>
      </c>
      <c r="C12" s="1">
        <f t="shared" si="0"/>
        <v>6.0606060606060606</v>
      </c>
      <c r="D12" s="104" t="s">
        <v>530</v>
      </c>
      <c r="F12" s="98" t="s">
        <v>59</v>
      </c>
      <c r="G12" s="99">
        <v>4</v>
      </c>
      <c r="H12" s="99"/>
      <c r="I12" s="99"/>
      <c r="J12" s="99"/>
      <c r="K12" s="83"/>
      <c r="N12" s="84" t="s">
        <v>59</v>
      </c>
      <c r="O12" s="83">
        <v>4</v>
      </c>
      <c r="P12" s="83"/>
      <c r="Q12" s="83"/>
    </row>
    <row r="13" spans="1:20" x14ac:dyDescent="0.25">
      <c r="A13" s="103">
        <v>37</v>
      </c>
      <c r="B13" s="18">
        <v>38</v>
      </c>
      <c r="C13" s="1">
        <f t="shared" si="0"/>
        <v>2.7027027027027026</v>
      </c>
      <c r="D13" s="92" t="s">
        <v>531</v>
      </c>
      <c r="F13" s="98" t="s">
        <v>60</v>
      </c>
      <c r="G13" s="99">
        <v>10.36</v>
      </c>
      <c r="H13" s="99"/>
      <c r="I13" s="99"/>
      <c r="J13" s="99"/>
      <c r="K13" s="83"/>
      <c r="N13" s="84" t="s">
        <v>319</v>
      </c>
      <c r="O13" s="83">
        <v>15.69</v>
      </c>
      <c r="P13" s="83"/>
      <c r="Q13" s="83"/>
    </row>
    <row r="14" spans="1:20" x14ac:dyDescent="0.25">
      <c r="A14" s="105">
        <v>34</v>
      </c>
      <c r="B14" s="18">
        <v>37</v>
      </c>
      <c r="C14" s="1">
        <f t="shared" si="0"/>
        <v>8.8235294117647065</v>
      </c>
      <c r="D14" s="92" t="s">
        <v>532</v>
      </c>
      <c r="F14" s="98"/>
      <c r="G14" s="99"/>
      <c r="H14" s="99"/>
      <c r="I14" s="99"/>
      <c r="J14" s="99"/>
      <c r="K14" s="83"/>
      <c r="N14" s="84"/>
      <c r="O14" s="83"/>
      <c r="P14" s="83"/>
      <c r="Q14" s="83"/>
    </row>
    <row r="15" spans="1:20" ht="15.75" thickBot="1" x14ac:dyDescent="0.3">
      <c r="A15" s="105">
        <v>32</v>
      </c>
      <c r="B15" s="18">
        <v>35</v>
      </c>
      <c r="C15" s="1">
        <f t="shared" si="0"/>
        <v>9.375</v>
      </c>
      <c r="D15" s="106" t="s">
        <v>533</v>
      </c>
      <c r="F15" s="98"/>
      <c r="G15" s="99"/>
      <c r="H15" s="99"/>
      <c r="I15" s="99"/>
      <c r="J15" s="99"/>
      <c r="K15" s="83"/>
      <c r="N15" s="84" t="s">
        <v>320</v>
      </c>
      <c r="O15" s="83" t="s">
        <v>321</v>
      </c>
      <c r="P15" s="83" t="s">
        <v>75</v>
      </c>
      <c r="Q15" s="83" t="s">
        <v>76</v>
      </c>
    </row>
    <row r="16" spans="1:20" x14ac:dyDescent="0.25">
      <c r="A16" s="145" t="s">
        <v>522</v>
      </c>
      <c r="B16" s="145"/>
      <c r="C16" s="145"/>
      <c r="D16" s="147"/>
      <c r="F16" s="98" t="s">
        <v>62</v>
      </c>
      <c r="G16" s="99"/>
      <c r="H16" s="99"/>
      <c r="I16" s="99"/>
      <c r="J16" s="99"/>
      <c r="K16" s="83"/>
      <c r="N16" s="84" t="s">
        <v>78</v>
      </c>
      <c r="O16" s="83">
        <v>-8.4169999999999998</v>
      </c>
      <c r="P16" s="83" t="s">
        <v>79</v>
      </c>
      <c r="Q16" s="83" t="s">
        <v>80</v>
      </c>
    </row>
    <row r="17" spans="1:17" x14ac:dyDescent="0.25">
      <c r="A17" s="145"/>
      <c r="B17" s="145"/>
      <c r="C17" s="145"/>
      <c r="D17" s="147"/>
      <c r="F17" s="98" t="s">
        <v>63</v>
      </c>
      <c r="G17" s="99">
        <v>4.4989999999999997</v>
      </c>
      <c r="H17" s="99"/>
      <c r="I17" s="99"/>
      <c r="J17" s="99"/>
      <c r="K17" s="83"/>
      <c r="N17" s="84" t="s">
        <v>84</v>
      </c>
      <c r="O17" s="83">
        <v>-1.167</v>
      </c>
      <c r="P17" s="83" t="s">
        <v>79</v>
      </c>
      <c r="Q17" s="83" t="s">
        <v>80</v>
      </c>
    </row>
    <row r="18" spans="1:17" x14ac:dyDescent="0.25">
      <c r="A18" s="148" t="s">
        <v>534</v>
      </c>
      <c r="B18" s="148"/>
      <c r="C18" s="148"/>
      <c r="D18" s="147"/>
      <c r="F18" s="98" t="s">
        <v>53</v>
      </c>
      <c r="G18" s="99">
        <v>0.21240000000000001</v>
      </c>
      <c r="H18" s="99"/>
      <c r="I18" s="99"/>
      <c r="J18" s="99"/>
      <c r="K18" s="83"/>
      <c r="N18" s="84" t="s">
        <v>82</v>
      </c>
      <c r="O18" s="83">
        <v>-14.08</v>
      </c>
      <c r="P18" s="83" t="s">
        <v>58</v>
      </c>
      <c r="Q18" s="83" t="s">
        <v>194</v>
      </c>
    </row>
    <row r="19" spans="1:17" x14ac:dyDescent="0.25">
      <c r="A19" s="3" t="s">
        <v>525</v>
      </c>
      <c r="B19" s="3" t="s">
        <v>526</v>
      </c>
      <c r="C19" s="3" t="s">
        <v>527</v>
      </c>
      <c r="D19" s="147"/>
      <c r="F19" s="98" t="s">
        <v>55</v>
      </c>
      <c r="G19" s="99" t="s">
        <v>80</v>
      </c>
      <c r="H19" s="99"/>
      <c r="I19" s="99"/>
      <c r="J19" s="99"/>
      <c r="K19" s="83"/>
      <c r="N19" s="84" t="s">
        <v>88</v>
      </c>
      <c r="O19" s="83">
        <v>7.25</v>
      </c>
      <c r="P19" s="83" t="s">
        <v>79</v>
      </c>
      <c r="Q19" s="83" t="s">
        <v>80</v>
      </c>
    </row>
    <row r="20" spans="1:17" x14ac:dyDescent="0.25">
      <c r="A20" s="1">
        <v>33</v>
      </c>
      <c r="B20" s="54">
        <v>36</v>
      </c>
      <c r="C20" s="1">
        <f>((B20-A20)/A20)*100</f>
        <v>9.0909090909090917</v>
      </c>
      <c r="D20" s="6" t="s">
        <v>535</v>
      </c>
      <c r="F20" s="98" t="s">
        <v>64</v>
      </c>
      <c r="G20" s="99" t="s">
        <v>79</v>
      </c>
      <c r="H20" s="99"/>
      <c r="I20" s="99"/>
      <c r="J20" s="99"/>
      <c r="K20" s="83"/>
      <c r="N20" s="84" t="s">
        <v>86</v>
      </c>
      <c r="O20" s="83">
        <v>-5.6669999999999998</v>
      </c>
      <c r="P20" s="83" t="s">
        <v>79</v>
      </c>
      <c r="Q20" s="83" t="s">
        <v>80</v>
      </c>
    </row>
    <row r="21" spans="1:17" x14ac:dyDescent="0.25">
      <c r="A21" s="1">
        <v>35</v>
      </c>
      <c r="B21" s="1">
        <v>39</v>
      </c>
      <c r="C21" s="1">
        <f t="shared" ref="C21:C25" si="1">((B21-A21)/A21)*100</f>
        <v>11.428571428571429</v>
      </c>
      <c r="D21" s="6" t="s">
        <v>536</v>
      </c>
      <c r="F21" s="98"/>
      <c r="G21" s="99"/>
      <c r="H21" s="99"/>
      <c r="I21" s="99"/>
      <c r="J21" s="99"/>
      <c r="K21" s="83"/>
      <c r="N21" s="84" t="s">
        <v>547</v>
      </c>
      <c r="O21" s="83">
        <v>-12.92</v>
      </c>
      <c r="P21" s="83" t="s">
        <v>58</v>
      </c>
      <c r="Q21" s="83" t="s">
        <v>194</v>
      </c>
    </row>
    <row r="22" spans="1:17" x14ac:dyDescent="0.25">
      <c r="A22" s="1">
        <v>34</v>
      </c>
      <c r="B22" s="1">
        <v>38</v>
      </c>
      <c r="C22" s="1">
        <f t="shared" si="1"/>
        <v>11.76470588235294</v>
      </c>
      <c r="D22" s="6" t="s">
        <v>537</v>
      </c>
      <c r="F22" s="98" t="s">
        <v>65</v>
      </c>
      <c r="G22" s="99" t="s">
        <v>66</v>
      </c>
      <c r="H22" s="99" t="s">
        <v>67</v>
      </c>
      <c r="I22" s="99" t="s">
        <v>68</v>
      </c>
      <c r="J22" s="99"/>
      <c r="K22" s="83"/>
    </row>
    <row r="23" spans="1:17" x14ac:dyDescent="0.25">
      <c r="A23" s="1">
        <v>30</v>
      </c>
      <c r="B23" s="1">
        <v>34</v>
      </c>
      <c r="C23" s="1">
        <f t="shared" si="1"/>
        <v>13.333333333333334</v>
      </c>
      <c r="D23" s="3" t="s">
        <v>538</v>
      </c>
      <c r="F23" s="98" t="s">
        <v>69</v>
      </c>
      <c r="G23" s="99">
        <v>287.10000000000002</v>
      </c>
      <c r="H23" s="99">
        <v>3</v>
      </c>
      <c r="I23" s="99">
        <v>95.68</v>
      </c>
      <c r="J23" s="99"/>
      <c r="K23" s="83"/>
    </row>
    <row r="24" spans="1:17" x14ac:dyDescent="0.25">
      <c r="A24" s="1">
        <v>29</v>
      </c>
      <c r="B24" s="1">
        <v>32</v>
      </c>
      <c r="C24" s="1">
        <f t="shared" si="1"/>
        <v>10.344827586206897</v>
      </c>
      <c r="D24" s="6" t="s">
        <v>539</v>
      </c>
      <c r="F24" s="98" t="s">
        <v>70</v>
      </c>
      <c r="G24" s="99">
        <v>184.7</v>
      </c>
      <c r="H24" s="99">
        <v>20</v>
      </c>
      <c r="I24" s="99">
        <v>9.2349999999999994</v>
      </c>
      <c r="J24" s="99"/>
      <c r="K24" s="83"/>
    </row>
    <row r="25" spans="1:17" x14ac:dyDescent="0.25">
      <c r="A25" s="1">
        <v>28</v>
      </c>
      <c r="B25" s="1">
        <v>30</v>
      </c>
      <c r="C25" s="1">
        <f t="shared" si="1"/>
        <v>7.1428571428571423</v>
      </c>
      <c r="D25" s="6" t="s">
        <v>540</v>
      </c>
      <c r="F25" s="98" t="s">
        <v>71</v>
      </c>
      <c r="G25" s="99">
        <v>471.8</v>
      </c>
      <c r="H25" s="99">
        <v>23</v>
      </c>
      <c r="I25" s="99"/>
      <c r="J25" s="99"/>
      <c r="K25" s="83"/>
    </row>
    <row r="26" spans="1:17" x14ac:dyDescent="0.25">
      <c r="A26" s="145" t="s">
        <v>522</v>
      </c>
      <c r="B26" s="145"/>
      <c r="C26" s="145"/>
      <c r="D26" s="148"/>
      <c r="F26" s="84"/>
      <c r="G26" s="83"/>
      <c r="H26" s="83"/>
      <c r="I26" s="83"/>
      <c r="J26" s="83"/>
      <c r="K26" s="83"/>
    </row>
    <row r="27" spans="1:17" x14ac:dyDescent="0.25">
      <c r="A27" s="145"/>
      <c r="B27" s="145"/>
      <c r="C27" s="145"/>
      <c r="D27" s="148"/>
      <c r="F27" s="107" t="s">
        <v>72</v>
      </c>
      <c r="G27" s="83" t="s">
        <v>73</v>
      </c>
      <c r="H27" s="83" t="s">
        <v>74</v>
      </c>
      <c r="I27" s="83" t="s">
        <v>75</v>
      </c>
      <c r="J27" s="83" t="s">
        <v>76</v>
      </c>
      <c r="K27" s="83" t="s">
        <v>77</v>
      </c>
    </row>
    <row r="28" spans="1:17" x14ac:dyDescent="0.25">
      <c r="A28" s="148" t="s">
        <v>541</v>
      </c>
      <c r="B28" s="148"/>
      <c r="C28" s="148"/>
      <c r="D28" s="148"/>
      <c r="F28" s="84" t="s">
        <v>465</v>
      </c>
      <c r="G28" s="83">
        <v>-4.3109999999999999</v>
      </c>
      <c r="H28" s="83">
        <v>3.4750000000000001</v>
      </c>
      <c r="I28" s="83" t="s">
        <v>79</v>
      </c>
      <c r="J28" s="83" t="s">
        <v>80</v>
      </c>
      <c r="K28" s="83" t="s">
        <v>542</v>
      </c>
    </row>
    <row r="29" spans="1:17" x14ac:dyDescent="0.25">
      <c r="A29" s="3" t="s">
        <v>525</v>
      </c>
      <c r="B29" s="3" t="s">
        <v>526</v>
      </c>
      <c r="C29" s="3" t="s">
        <v>527</v>
      </c>
      <c r="D29" s="148"/>
      <c r="F29" s="84" t="s">
        <v>487</v>
      </c>
      <c r="G29" s="83">
        <v>-1.34</v>
      </c>
      <c r="H29" s="83">
        <v>1.08</v>
      </c>
      <c r="I29" s="83" t="s">
        <v>79</v>
      </c>
      <c r="J29" s="83" t="s">
        <v>80</v>
      </c>
      <c r="K29" s="83" t="s">
        <v>543</v>
      </c>
    </row>
    <row r="30" spans="1:17" x14ac:dyDescent="0.25">
      <c r="A30" s="108">
        <v>32</v>
      </c>
      <c r="B30" s="7">
        <v>36</v>
      </c>
      <c r="C30" s="109">
        <f t="shared" ref="C30:C35" si="2">((B30-A30)/A30)*100</f>
        <v>12.5</v>
      </c>
      <c r="D30" s="3" t="s">
        <v>454</v>
      </c>
      <c r="F30" s="84" t="s">
        <v>479</v>
      </c>
      <c r="G30" s="83">
        <v>-9.0109999999999992</v>
      </c>
      <c r="H30" s="83">
        <v>7.2640000000000002</v>
      </c>
      <c r="I30" s="83" t="s">
        <v>58</v>
      </c>
      <c r="J30" s="83" t="s">
        <v>56</v>
      </c>
      <c r="K30" s="83" t="s">
        <v>544</v>
      </c>
    </row>
    <row r="31" spans="1:17" x14ac:dyDescent="0.25">
      <c r="A31" s="108">
        <v>29</v>
      </c>
      <c r="B31" s="7">
        <v>32</v>
      </c>
      <c r="C31" s="10">
        <f t="shared" si="2"/>
        <v>10.344827586206897</v>
      </c>
      <c r="D31" s="6" t="s">
        <v>450</v>
      </c>
      <c r="F31" s="84" t="s">
        <v>88</v>
      </c>
      <c r="G31" s="83">
        <v>2.972</v>
      </c>
      <c r="H31" s="83">
        <v>2.395</v>
      </c>
      <c r="I31" s="83" t="s">
        <v>79</v>
      </c>
      <c r="J31" s="83" t="s">
        <v>80</v>
      </c>
      <c r="K31" s="83" t="s">
        <v>545</v>
      </c>
    </row>
    <row r="32" spans="1:17" ht="15.75" thickBot="1" x14ac:dyDescent="0.3">
      <c r="A32" s="108">
        <v>24</v>
      </c>
      <c r="B32" s="7">
        <v>28</v>
      </c>
      <c r="C32" s="10">
        <f t="shared" si="2"/>
        <v>16.666666666666664</v>
      </c>
      <c r="D32" s="6" t="s">
        <v>452</v>
      </c>
      <c r="F32" s="84" t="s">
        <v>86</v>
      </c>
      <c r="G32" s="83">
        <v>-4.7</v>
      </c>
      <c r="H32" s="83">
        <v>3.7890000000000001</v>
      </c>
      <c r="I32" s="83" t="s">
        <v>79</v>
      </c>
      <c r="J32" s="83" t="s">
        <v>80</v>
      </c>
      <c r="K32" s="83" t="s">
        <v>546</v>
      </c>
    </row>
    <row r="33" spans="1:13" x14ac:dyDescent="0.25">
      <c r="A33" s="108">
        <v>30</v>
      </c>
      <c r="B33" s="7">
        <v>34</v>
      </c>
      <c r="C33" s="10">
        <f t="shared" si="2"/>
        <v>13.333333333333334</v>
      </c>
      <c r="D33" s="20" t="s">
        <v>455</v>
      </c>
      <c r="F33" s="84" t="s">
        <v>547</v>
      </c>
      <c r="G33" s="83">
        <v>-7.6719999999999997</v>
      </c>
      <c r="H33" s="83">
        <v>6.1840000000000002</v>
      </c>
      <c r="I33" s="83" t="s">
        <v>58</v>
      </c>
      <c r="J33" s="83" t="s">
        <v>194</v>
      </c>
      <c r="K33" s="83" t="s">
        <v>548</v>
      </c>
    </row>
    <row r="34" spans="1:13" ht="15.75" thickBot="1" x14ac:dyDescent="0.3">
      <c r="A34" s="108">
        <v>26</v>
      </c>
      <c r="B34" s="7">
        <v>32</v>
      </c>
      <c r="C34" s="10">
        <f t="shared" si="2"/>
        <v>23.076923076923077</v>
      </c>
      <c r="D34" s="65" t="s">
        <v>451</v>
      </c>
      <c r="F34" s="84"/>
      <c r="G34" s="83"/>
      <c r="H34" s="83"/>
      <c r="I34" s="83"/>
      <c r="J34" s="83"/>
      <c r="K34" s="83"/>
    </row>
    <row r="35" spans="1:13" ht="15.75" thickBot="1" x14ac:dyDescent="0.3">
      <c r="A35" s="110">
        <v>26</v>
      </c>
      <c r="B35" s="111">
        <v>30</v>
      </c>
      <c r="C35" s="10">
        <f t="shared" si="2"/>
        <v>15.384615384615385</v>
      </c>
      <c r="D35" s="6" t="s">
        <v>453</v>
      </c>
    </row>
    <row r="36" spans="1:13" x14ac:dyDescent="0.25">
      <c r="A36" s="145" t="s">
        <v>522</v>
      </c>
      <c r="B36" s="145"/>
      <c r="C36" s="145"/>
      <c r="D36" s="147"/>
    </row>
    <row r="37" spans="1:13" x14ac:dyDescent="0.25">
      <c r="A37" s="145"/>
      <c r="B37" s="145"/>
      <c r="C37" s="145"/>
      <c r="D37" s="147"/>
    </row>
    <row r="38" spans="1:13" x14ac:dyDescent="0.25">
      <c r="A38" s="148" t="s">
        <v>549</v>
      </c>
      <c r="B38" s="148"/>
      <c r="C38" s="148"/>
      <c r="D38" s="147"/>
    </row>
    <row r="39" spans="1:13" x14ac:dyDescent="0.25">
      <c r="A39" s="3" t="s">
        <v>525</v>
      </c>
      <c r="B39" s="3" t="s">
        <v>526</v>
      </c>
      <c r="C39" s="3" t="s">
        <v>527</v>
      </c>
      <c r="D39" s="147"/>
    </row>
    <row r="40" spans="1:13" x14ac:dyDescent="0.25">
      <c r="A40" s="3">
        <v>37</v>
      </c>
      <c r="B40" s="6">
        <v>39</v>
      </c>
      <c r="C40" s="1">
        <f>((B40-A40)/A40)*100</f>
        <v>5.4054054054054053</v>
      </c>
      <c r="D40" s="112" t="s">
        <v>459</v>
      </c>
    </row>
    <row r="41" spans="1:13" x14ac:dyDescent="0.25">
      <c r="A41" s="3">
        <v>35</v>
      </c>
      <c r="B41" s="6">
        <v>38</v>
      </c>
      <c r="C41" s="1">
        <f t="shared" ref="C41:C45" si="3">((B41-A41)/A41)*100</f>
        <v>8.5714285714285712</v>
      </c>
      <c r="D41" s="96" t="s">
        <v>456</v>
      </c>
    </row>
    <row r="42" spans="1:13" x14ac:dyDescent="0.25">
      <c r="A42" s="3">
        <v>35</v>
      </c>
      <c r="B42" s="3">
        <v>38</v>
      </c>
      <c r="C42" s="1">
        <f t="shared" si="3"/>
        <v>8.5714285714285712</v>
      </c>
      <c r="D42" s="14" t="s">
        <v>457</v>
      </c>
    </row>
    <row r="43" spans="1:13" x14ac:dyDescent="0.25">
      <c r="A43" s="113">
        <v>30</v>
      </c>
      <c r="B43" s="6">
        <v>32</v>
      </c>
      <c r="C43" s="1">
        <f t="shared" si="3"/>
        <v>6.666666666666667</v>
      </c>
      <c r="D43" s="97" t="s">
        <v>458</v>
      </c>
    </row>
    <row r="44" spans="1:13" x14ac:dyDescent="0.25">
      <c r="A44" s="3">
        <v>33</v>
      </c>
      <c r="B44" s="6">
        <v>35</v>
      </c>
      <c r="C44" s="1">
        <f t="shared" si="3"/>
        <v>6.0606060606060606</v>
      </c>
      <c r="D44" s="97" t="s">
        <v>550</v>
      </c>
    </row>
    <row r="45" spans="1:13" ht="15.75" thickBot="1" x14ac:dyDescent="0.3">
      <c r="A45" s="3">
        <v>30</v>
      </c>
      <c r="B45" s="6">
        <v>33</v>
      </c>
      <c r="C45" s="1">
        <f t="shared" si="3"/>
        <v>10</v>
      </c>
      <c r="D45" s="114" t="s">
        <v>551</v>
      </c>
    </row>
    <row r="47" spans="1:13" x14ac:dyDescent="0.25">
      <c r="A47" s="157" t="s">
        <v>607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</row>
    <row r="48" spans="1:13" x14ac:dyDescent="0.25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</row>
    <row r="49" spans="1:13" x14ac:dyDescent="0.25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</row>
  </sheetData>
  <mergeCells count="17">
    <mergeCell ref="A36:C37"/>
    <mergeCell ref="D36:D39"/>
    <mergeCell ref="A38:C38"/>
    <mergeCell ref="A47:M49"/>
    <mergeCell ref="A16:C17"/>
    <mergeCell ref="D16:D19"/>
    <mergeCell ref="A18:C18"/>
    <mergeCell ref="O5:Q5"/>
    <mergeCell ref="A26:C27"/>
    <mergeCell ref="D26:D29"/>
    <mergeCell ref="A28:C28"/>
    <mergeCell ref="A1:J3"/>
    <mergeCell ref="K1:T3"/>
    <mergeCell ref="A4:D4"/>
    <mergeCell ref="A6:C7"/>
    <mergeCell ref="D6:D9"/>
    <mergeCell ref="A8:C8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28" workbookViewId="0">
      <selection activeCell="G39" sqref="G39"/>
    </sheetView>
  </sheetViews>
  <sheetFormatPr defaultRowHeight="15" x14ac:dyDescent="0.25"/>
  <cols>
    <col min="14" max="14" width="17.140625" customWidth="1"/>
  </cols>
  <sheetData>
    <row r="1" spans="1:19" x14ac:dyDescent="0.25">
      <c r="A1" s="138" t="s">
        <v>603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53"/>
      <c r="N1" s="153"/>
      <c r="O1" s="153"/>
      <c r="P1" s="153"/>
      <c r="Q1" s="153"/>
      <c r="R1" s="153"/>
      <c r="S1" s="153"/>
    </row>
    <row r="2" spans="1:19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53"/>
      <c r="N2" s="153"/>
      <c r="O2" s="153"/>
      <c r="P2" s="153"/>
      <c r="Q2" s="153"/>
      <c r="R2" s="153"/>
      <c r="S2" s="153"/>
    </row>
    <row r="4" spans="1:19" x14ac:dyDescent="0.25">
      <c r="B4" s="148" t="s">
        <v>553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9" x14ac:dyDescent="0.25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9" x14ac:dyDescent="0.25">
      <c r="N6" s="84" t="s">
        <v>50</v>
      </c>
      <c r="O6" s="83" t="s">
        <v>51</v>
      </c>
      <c r="P6" s="83"/>
      <c r="Q6" s="83"/>
      <c r="R6" s="83"/>
    </row>
    <row r="7" spans="1:19" ht="15.75" thickBot="1" x14ac:dyDescent="0.3">
      <c r="B7" s="115"/>
      <c r="C7" s="115"/>
      <c r="D7" s="116" t="s">
        <v>429</v>
      </c>
      <c r="E7" s="115" t="s">
        <v>430</v>
      </c>
      <c r="F7" s="115" t="s">
        <v>13</v>
      </c>
      <c r="G7" s="115" t="s">
        <v>431</v>
      </c>
      <c r="H7" s="115" t="s">
        <v>15</v>
      </c>
      <c r="I7" s="115" t="s">
        <v>432</v>
      </c>
      <c r="J7" s="115" t="s">
        <v>15</v>
      </c>
      <c r="K7" s="115" t="s">
        <v>433</v>
      </c>
      <c r="L7" s="115" t="s">
        <v>13</v>
      </c>
      <c r="N7" s="84"/>
      <c r="O7" s="83"/>
      <c r="P7" s="83"/>
      <c r="Q7" s="83"/>
      <c r="R7" s="83"/>
    </row>
    <row r="8" spans="1:19" ht="15.75" thickBot="1" x14ac:dyDescent="0.3">
      <c r="B8" s="150" t="s">
        <v>34</v>
      </c>
      <c r="C8" s="117" t="s">
        <v>554</v>
      </c>
      <c r="D8" s="118">
        <v>43</v>
      </c>
      <c r="E8" s="118">
        <v>44</v>
      </c>
      <c r="F8" s="20">
        <f>((E8-D8)/D8)*100</f>
        <v>2.3255813953488373</v>
      </c>
      <c r="G8" s="118">
        <v>43</v>
      </c>
      <c r="H8" s="20">
        <f>((G8-D8)/D8)*100</f>
        <v>0</v>
      </c>
      <c r="I8" s="118">
        <v>44</v>
      </c>
      <c r="J8" s="20">
        <f>((I8-D8)/D8)*100</f>
        <v>2.3255813953488373</v>
      </c>
      <c r="K8" s="118">
        <v>44</v>
      </c>
      <c r="L8" s="119">
        <f>((K8-D8)/D8)*100</f>
        <v>2.3255813953488373</v>
      </c>
      <c r="N8" s="84" t="s">
        <v>564</v>
      </c>
      <c r="O8" s="83" t="s">
        <v>565</v>
      </c>
      <c r="P8" s="83"/>
      <c r="Q8" s="83"/>
      <c r="R8" s="83"/>
    </row>
    <row r="9" spans="1:19" x14ac:dyDescent="0.25">
      <c r="B9" s="151"/>
      <c r="C9" s="104" t="s">
        <v>555</v>
      </c>
      <c r="D9" s="18">
        <v>41</v>
      </c>
      <c r="E9" s="18">
        <v>42</v>
      </c>
      <c r="F9" s="20">
        <f t="shared" ref="F9:F31" si="0">((E9-D9)/D9)*100</f>
        <v>2.4390243902439024</v>
      </c>
      <c r="G9" s="18">
        <v>42</v>
      </c>
      <c r="H9" s="20">
        <f t="shared" ref="H9:H31" si="1">((G9-D9)/D9)*100</f>
        <v>2.4390243902439024</v>
      </c>
      <c r="I9" s="18">
        <v>42</v>
      </c>
      <c r="J9" s="20">
        <f t="shared" ref="J9:J31" si="2">((I9-D9)/D9)*100</f>
        <v>2.4390243902439024</v>
      </c>
      <c r="K9" s="18">
        <v>43</v>
      </c>
      <c r="L9" s="120">
        <f t="shared" ref="L9:L31" si="3">((K9-D9)/D9)*100</f>
        <v>4.8780487804878048</v>
      </c>
      <c r="N9" s="84"/>
      <c r="O9" s="83"/>
      <c r="P9" s="83"/>
      <c r="Q9" s="83"/>
      <c r="R9" s="83"/>
    </row>
    <row r="10" spans="1:19" ht="15.75" thickBot="1" x14ac:dyDescent="0.3">
      <c r="B10" s="151"/>
      <c r="C10" s="104" t="s">
        <v>556</v>
      </c>
      <c r="D10" s="18">
        <v>35</v>
      </c>
      <c r="E10" s="18">
        <v>35</v>
      </c>
      <c r="F10" s="6">
        <f t="shared" si="0"/>
        <v>0</v>
      </c>
      <c r="G10" s="18">
        <v>37</v>
      </c>
      <c r="H10" s="6">
        <f t="shared" si="1"/>
        <v>5.7142857142857144</v>
      </c>
      <c r="I10" s="18">
        <v>36</v>
      </c>
      <c r="J10" s="6">
        <f t="shared" si="2"/>
        <v>2.8571428571428572</v>
      </c>
      <c r="K10" s="18">
        <v>37</v>
      </c>
      <c r="L10" s="120">
        <f t="shared" si="3"/>
        <v>5.7142857142857144</v>
      </c>
      <c r="N10" s="84" t="s">
        <v>94</v>
      </c>
      <c r="O10" s="83" t="s">
        <v>95</v>
      </c>
      <c r="P10" s="83" t="s">
        <v>53</v>
      </c>
      <c r="Q10" s="83"/>
      <c r="R10" s="83"/>
    </row>
    <row r="11" spans="1:19" ht="15.75" thickBot="1" x14ac:dyDescent="0.3">
      <c r="B11" s="151"/>
      <c r="C11" s="92" t="s">
        <v>557</v>
      </c>
      <c r="D11" s="18">
        <v>38</v>
      </c>
      <c r="E11" s="18">
        <v>39</v>
      </c>
      <c r="F11" s="20">
        <f t="shared" si="0"/>
        <v>2.6315789473684208</v>
      </c>
      <c r="G11" s="18">
        <v>38</v>
      </c>
      <c r="H11" s="20">
        <f t="shared" si="1"/>
        <v>0</v>
      </c>
      <c r="I11" s="18">
        <v>40</v>
      </c>
      <c r="J11" s="20">
        <f t="shared" si="2"/>
        <v>5.2631578947368416</v>
      </c>
      <c r="K11" s="18">
        <v>39</v>
      </c>
      <c r="L11" s="120">
        <f t="shared" si="3"/>
        <v>2.6315789473684208</v>
      </c>
      <c r="N11" s="84" t="s">
        <v>96</v>
      </c>
      <c r="O11" s="83">
        <v>1.37</v>
      </c>
      <c r="P11" s="83">
        <v>0.45910000000000001</v>
      </c>
      <c r="Q11" s="83"/>
      <c r="R11" s="83"/>
    </row>
    <row r="12" spans="1:19" ht="15.75" thickBot="1" x14ac:dyDescent="0.3">
      <c r="B12" s="151"/>
      <c r="C12" s="92" t="s">
        <v>558</v>
      </c>
      <c r="D12" s="18">
        <v>37</v>
      </c>
      <c r="E12" s="18">
        <v>35</v>
      </c>
      <c r="F12" s="20">
        <f t="shared" si="0"/>
        <v>-5.4054054054054053</v>
      </c>
      <c r="G12" s="18">
        <v>38</v>
      </c>
      <c r="H12" s="20">
        <f t="shared" si="1"/>
        <v>2.7027027027027026</v>
      </c>
      <c r="I12" s="18">
        <v>39</v>
      </c>
      <c r="J12" s="20">
        <f t="shared" si="2"/>
        <v>5.4054054054054053</v>
      </c>
      <c r="K12" s="18">
        <v>38</v>
      </c>
      <c r="L12" s="120">
        <f t="shared" si="3"/>
        <v>2.7027027027027026</v>
      </c>
      <c r="N12" s="84" t="s">
        <v>98</v>
      </c>
      <c r="O12" s="83">
        <v>3.47</v>
      </c>
      <c r="P12" s="83">
        <v>2.0000000000000001E-4</v>
      </c>
      <c r="Q12" s="83"/>
      <c r="R12" s="83"/>
    </row>
    <row r="13" spans="1:19" ht="15.75" thickBot="1" x14ac:dyDescent="0.3">
      <c r="B13" s="152"/>
      <c r="C13" s="106" t="s">
        <v>559</v>
      </c>
      <c r="D13" s="121">
        <v>35</v>
      </c>
      <c r="E13" s="121">
        <v>34</v>
      </c>
      <c r="F13" s="122">
        <f t="shared" si="0"/>
        <v>-2.8571428571428572</v>
      </c>
      <c r="G13" s="121">
        <v>36</v>
      </c>
      <c r="H13" s="122">
        <f t="shared" si="1"/>
        <v>2.8571428571428572</v>
      </c>
      <c r="I13" s="121">
        <v>36</v>
      </c>
      <c r="J13" s="122">
        <f t="shared" si="2"/>
        <v>2.8571428571428572</v>
      </c>
      <c r="K13" s="121">
        <v>36</v>
      </c>
      <c r="L13" s="123">
        <f t="shared" si="3"/>
        <v>2.8571428571428572</v>
      </c>
      <c r="N13" s="84" t="s">
        <v>97</v>
      </c>
      <c r="O13" s="83">
        <v>66.290000000000006</v>
      </c>
      <c r="P13" s="83" t="s">
        <v>54</v>
      </c>
      <c r="Q13" s="83"/>
      <c r="R13" s="83"/>
    </row>
    <row r="14" spans="1:19" x14ac:dyDescent="0.25">
      <c r="B14" s="150" t="s">
        <v>35</v>
      </c>
      <c r="C14" s="20" t="s">
        <v>449</v>
      </c>
      <c r="D14" s="118">
        <v>36</v>
      </c>
      <c r="E14" s="118">
        <v>37</v>
      </c>
      <c r="F14" s="20">
        <f t="shared" si="0"/>
        <v>2.7777777777777777</v>
      </c>
      <c r="G14" s="118">
        <v>37</v>
      </c>
      <c r="H14" s="20">
        <f t="shared" si="1"/>
        <v>2.7777777777777777</v>
      </c>
      <c r="I14" s="118">
        <v>36</v>
      </c>
      <c r="J14" s="20">
        <f t="shared" si="2"/>
        <v>0</v>
      </c>
      <c r="K14" s="118">
        <v>36</v>
      </c>
      <c r="L14" s="119">
        <f t="shared" si="3"/>
        <v>0</v>
      </c>
      <c r="N14" s="84" t="s">
        <v>566</v>
      </c>
      <c r="O14" s="83">
        <v>19.6233</v>
      </c>
      <c r="P14" s="83" t="s">
        <v>54</v>
      </c>
      <c r="Q14" s="83"/>
      <c r="R14" s="83"/>
    </row>
    <row r="15" spans="1:19" x14ac:dyDescent="0.25">
      <c r="B15" s="151"/>
      <c r="C15" s="6" t="s">
        <v>445</v>
      </c>
      <c r="D15" s="18">
        <v>39</v>
      </c>
      <c r="E15" s="18">
        <v>39</v>
      </c>
      <c r="F15" s="6">
        <f t="shared" si="0"/>
        <v>0</v>
      </c>
      <c r="G15" s="18">
        <v>39</v>
      </c>
      <c r="H15" s="6">
        <f t="shared" si="1"/>
        <v>0</v>
      </c>
      <c r="I15" s="18">
        <v>40</v>
      </c>
      <c r="J15" s="6">
        <f t="shared" si="2"/>
        <v>2.5641025641025639</v>
      </c>
      <c r="K15" s="18">
        <v>42</v>
      </c>
      <c r="L15" s="120">
        <f t="shared" si="3"/>
        <v>7.6923076923076925</v>
      </c>
      <c r="N15" s="84"/>
      <c r="O15" s="83"/>
      <c r="P15" s="83"/>
      <c r="Q15" s="83"/>
      <c r="R15" s="83"/>
    </row>
    <row r="16" spans="1:19" x14ac:dyDescent="0.25">
      <c r="B16" s="151"/>
      <c r="C16" s="6" t="s">
        <v>447</v>
      </c>
      <c r="D16" s="18">
        <v>38</v>
      </c>
      <c r="E16" s="18">
        <v>38</v>
      </c>
      <c r="F16" s="6">
        <f t="shared" si="0"/>
        <v>0</v>
      </c>
      <c r="G16" s="18">
        <v>38</v>
      </c>
      <c r="H16" s="6">
        <f t="shared" si="1"/>
        <v>0</v>
      </c>
      <c r="I16" s="18">
        <v>40</v>
      </c>
      <c r="J16" s="6">
        <f t="shared" si="2"/>
        <v>5.2631578947368416</v>
      </c>
      <c r="K16" s="18">
        <v>41</v>
      </c>
      <c r="L16" s="120">
        <f t="shared" si="3"/>
        <v>7.8947368421052628</v>
      </c>
      <c r="N16" s="84" t="s">
        <v>94</v>
      </c>
      <c r="O16" s="83" t="s">
        <v>55</v>
      </c>
      <c r="P16" s="83" t="s">
        <v>99</v>
      </c>
      <c r="Q16" s="83"/>
      <c r="R16" s="83"/>
    </row>
    <row r="17" spans="2:18" x14ac:dyDescent="0.25">
      <c r="B17" s="151"/>
      <c r="C17" s="3" t="s">
        <v>448</v>
      </c>
      <c r="D17" s="18">
        <v>34</v>
      </c>
      <c r="E17" s="18">
        <v>35</v>
      </c>
      <c r="F17" s="6">
        <f t="shared" si="0"/>
        <v>2.9411764705882351</v>
      </c>
      <c r="G17" s="18">
        <v>34</v>
      </c>
      <c r="H17" s="6">
        <f t="shared" si="1"/>
        <v>0</v>
      </c>
      <c r="I17" s="18">
        <v>33</v>
      </c>
      <c r="J17" s="6">
        <f t="shared" si="2"/>
        <v>-2.9411764705882351</v>
      </c>
      <c r="K17" s="18">
        <v>34</v>
      </c>
      <c r="L17" s="120">
        <f t="shared" si="3"/>
        <v>0</v>
      </c>
      <c r="N17" s="84" t="s">
        <v>96</v>
      </c>
      <c r="O17" s="83" t="s">
        <v>80</v>
      </c>
      <c r="P17" s="83" t="s">
        <v>79</v>
      </c>
      <c r="Q17" s="83"/>
      <c r="R17" s="83"/>
    </row>
    <row r="18" spans="2:18" x14ac:dyDescent="0.25">
      <c r="B18" s="151"/>
      <c r="C18" s="6" t="s">
        <v>444</v>
      </c>
      <c r="D18" s="18">
        <v>32</v>
      </c>
      <c r="E18" s="18">
        <v>32</v>
      </c>
      <c r="F18" s="6">
        <f t="shared" si="0"/>
        <v>0</v>
      </c>
      <c r="G18" s="18">
        <v>32</v>
      </c>
      <c r="H18" s="6">
        <f t="shared" si="1"/>
        <v>0</v>
      </c>
      <c r="I18" s="18">
        <v>33</v>
      </c>
      <c r="J18" s="6">
        <f t="shared" si="2"/>
        <v>3.125</v>
      </c>
      <c r="K18" s="18">
        <v>33</v>
      </c>
      <c r="L18" s="120">
        <f t="shared" si="3"/>
        <v>3.125</v>
      </c>
      <c r="N18" s="84" t="s">
        <v>98</v>
      </c>
      <c r="O18" s="83" t="s">
        <v>56</v>
      </c>
      <c r="P18" s="83" t="s">
        <v>58</v>
      </c>
      <c r="Q18" s="83"/>
      <c r="R18" s="83"/>
    </row>
    <row r="19" spans="2:18" ht="15.75" thickBot="1" x14ac:dyDescent="0.3">
      <c r="B19" s="152"/>
      <c r="C19" s="66" t="s">
        <v>446</v>
      </c>
      <c r="D19" s="121">
        <v>30</v>
      </c>
      <c r="E19" s="121">
        <v>31</v>
      </c>
      <c r="F19" s="66">
        <f t="shared" si="0"/>
        <v>3.3333333333333335</v>
      </c>
      <c r="G19" s="121">
        <v>31</v>
      </c>
      <c r="H19" s="66">
        <f t="shared" si="1"/>
        <v>3.3333333333333335</v>
      </c>
      <c r="I19" s="121">
        <v>32</v>
      </c>
      <c r="J19" s="66">
        <f t="shared" si="2"/>
        <v>6.666666666666667</v>
      </c>
      <c r="K19" s="121">
        <v>31</v>
      </c>
      <c r="L19" s="123">
        <f t="shared" si="3"/>
        <v>3.3333333333333335</v>
      </c>
      <c r="N19" s="84" t="s">
        <v>97</v>
      </c>
      <c r="O19" s="83" t="s">
        <v>56</v>
      </c>
      <c r="P19" s="83" t="s">
        <v>58</v>
      </c>
      <c r="Q19" s="83"/>
      <c r="R19" s="83"/>
    </row>
    <row r="20" spans="2:18" x14ac:dyDescent="0.25">
      <c r="B20" s="150" t="s">
        <v>36</v>
      </c>
      <c r="C20" s="20" t="s">
        <v>455</v>
      </c>
      <c r="D20" s="124">
        <v>34</v>
      </c>
      <c r="E20" s="118">
        <v>34</v>
      </c>
      <c r="F20" s="20">
        <f t="shared" si="0"/>
        <v>0</v>
      </c>
      <c r="G20" s="118">
        <v>32</v>
      </c>
      <c r="H20" s="20">
        <f t="shared" si="1"/>
        <v>-5.8823529411764701</v>
      </c>
      <c r="I20" s="118">
        <v>33</v>
      </c>
      <c r="J20" s="20">
        <f t="shared" si="2"/>
        <v>-2.9411764705882351</v>
      </c>
      <c r="K20" s="118">
        <v>31</v>
      </c>
      <c r="L20" s="119">
        <f t="shared" si="3"/>
        <v>-8.8235294117647065</v>
      </c>
      <c r="N20" s="84" t="s">
        <v>566</v>
      </c>
      <c r="O20" s="83" t="s">
        <v>56</v>
      </c>
      <c r="P20" s="83" t="s">
        <v>58</v>
      </c>
      <c r="Q20" s="83"/>
      <c r="R20" s="83"/>
    </row>
    <row r="21" spans="2:18" x14ac:dyDescent="0.25">
      <c r="B21" s="151"/>
      <c r="C21" s="6" t="s">
        <v>450</v>
      </c>
      <c r="D21" s="7">
        <v>32</v>
      </c>
      <c r="E21" s="18">
        <v>31</v>
      </c>
      <c r="F21" s="6">
        <f t="shared" si="0"/>
        <v>-3.125</v>
      </c>
      <c r="G21" s="18">
        <v>30</v>
      </c>
      <c r="H21" s="6">
        <f t="shared" si="1"/>
        <v>-6.25</v>
      </c>
      <c r="I21" s="18">
        <v>32</v>
      </c>
      <c r="J21" s="6">
        <f t="shared" si="2"/>
        <v>0</v>
      </c>
      <c r="K21" s="18">
        <v>31</v>
      </c>
      <c r="L21" s="120">
        <f t="shared" si="3"/>
        <v>-3.125</v>
      </c>
      <c r="N21" s="84"/>
      <c r="O21" s="83"/>
      <c r="P21" s="83"/>
      <c r="Q21" s="83"/>
      <c r="R21" s="83"/>
    </row>
    <row r="22" spans="2:18" x14ac:dyDescent="0.25">
      <c r="B22" s="151"/>
      <c r="C22" s="6" t="s">
        <v>452</v>
      </c>
      <c r="D22" s="7">
        <v>28</v>
      </c>
      <c r="E22" s="18">
        <v>24</v>
      </c>
      <c r="F22" s="6">
        <f t="shared" si="0"/>
        <v>-14.285714285714285</v>
      </c>
      <c r="G22" s="18">
        <v>24</v>
      </c>
      <c r="H22" s="6">
        <f t="shared" si="1"/>
        <v>-14.285714285714285</v>
      </c>
      <c r="I22" s="18">
        <v>25</v>
      </c>
      <c r="J22" s="6">
        <f t="shared" si="2"/>
        <v>-10.714285714285714</v>
      </c>
      <c r="K22" s="18">
        <v>25</v>
      </c>
      <c r="L22" s="120">
        <f t="shared" si="3"/>
        <v>-10.714285714285714</v>
      </c>
      <c r="N22" s="84" t="s">
        <v>94</v>
      </c>
      <c r="O22" s="83" t="s">
        <v>100</v>
      </c>
      <c r="P22" s="83" t="s">
        <v>101</v>
      </c>
      <c r="Q22" s="83" t="s">
        <v>102</v>
      </c>
      <c r="R22" s="83" t="s">
        <v>60</v>
      </c>
    </row>
    <row r="23" spans="2:18" x14ac:dyDescent="0.25">
      <c r="B23" s="151"/>
      <c r="C23" s="3" t="s">
        <v>454</v>
      </c>
      <c r="D23" s="7">
        <v>36</v>
      </c>
      <c r="E23" s="18">
        <v>32</v>
      </c>
      <c r="F23" s="6">
        <f t="shared" si="0"/>
        <v>-11.111111111111111</v>
      </c>
      <c r="G23" s="18">
        <v>31</v>
      </c>
      <c r="H23" s="6">
        <f t="shared" si="1"/>
        <v>-13.888888888888889</v>
      </c>
      <c r="I23" s="18">
        <v>32</v>
      </c>
      <c r="J23" s="6">
        <f t="shared" si="2"/>
        <v>-11.111111111111111</v>
      </c>
      <c r="K23" s="18">
        <v>32</v>
      </c>
      <c r="L23" s="120">
        <f t="shared" si="3"/>
        <v>-11.111111111111111</v>
      </c>
      <c r="N23" s="84" t="s">
        <v>96</v>
      </c>
      <c r="O23" s="83">
        <v>9</v>
      </c>
      <c r="P23" s="83">
        <v>55.26</v>
      </c>
      <c r="Q23" s="83">
        <v>6.14</v>
      </c>
      <c r="R23" s="83">
        <v>0.98850000000000005</v>
      </c>
    </row>
    <row r="24" spans="2:18" x14ac:dyDescent="0.25">
      <c r="B24" s="151"/>
      <c r="C24" s="6" t="s">
        <v>453</v>
      </c>
      <c r="D24" s="7">
        <v>30</v>
      </c>
      <c r="E24" s="18">
        <v>24</v>
      </c>
      <c r="F24" s="6">
        <f t="shared" si="0"/>
        <v>-20</v>
      </c>
      <c r="G24" s="18">
        <v>24</v>
      </c>
      <c r="H24" s="6">
        <f t="shared" si="1"/>
        <v>-20</v>
      </c>
      <c r="I24" s="18">
        <v>26</v>
      </c>
      <c r="J24" s="6">
        <f t="shared" si="2"/>
        <v>-13.333333333333334</v>
      </c>
      <c r="K24" s="18">
        <v>27</v>
      </c>
      <c r="L24" s="120">
        <f t="shared" si="3"/>
        <v>-10</v>
      </c>
      <c r="N24" s="84" t="s">
        <v>98</v>
      </c>
      <c r="O24" s="83">
        <v>3</v>
      </c>
      <c r="P24" s="83">
        <v>140.1</v>
      </c>
      <c r="Q24" s="83">
        <v>46.69</v>
      </c>
      <c r="R24" s="83">
        <v>7.5170000000000003</v>
      </c>
    </row>
    <row r="25" spans="2:18" ht="15.75" thickBot="1" x14ac:dyDescent="0.3">
      <c r="B25" s="152"/>
      <c r="C25" s="65" t="s">
        <v>451</v>
      </c>
      <c r="D25" s="111">
        <v>32</v>
      </c>
      <c r="E25" s="121">
        <v>26</v>
      </c>
      <c r="F25" s="66">
        <f t="shared" si="0"/>
        <v>-18.75</v>
      </c>
      <c r="G25" s="121">
        <v>26</v>
      </c>
      <c r="H25" s="66">
        <f t="shared" si="1"/>
        <v>-18.75</v>
      </c>
      <c r="I25" s="121">
        <v>28</v>
      </c>
      <c r="J25" s="66">
        <f t="shared" si="2"/>
        <v>-12.5</v>
      </c>
      <c r="K25" s="121">
        <v>28</v>
      </c>
      <c r="L25" s="123">
        <f t="shared" si="3"/>
        <v>-12.5</v>
      </c>
      <c r="N25" s="84" t="s">
        <v>97</v>
      </c>
      <c r="O25" s="83">
        <v>3</v>
      </c>
      <c r="P25" s="83">
        <v>2673</v>
      </c>
      <c r="Q25" s="83">
        <v>890.8</v>
      </c>
      <c r="R25" s="83">
        <v>22.52</v>
      </c>
    </row>
    <row r="26" spans="2:18" x14ac:dyDescent="0.25">
      <c r="B26" s="150" t="s">
        <v>37</v>
      </c>
      <c r="C26" s="125" t="s">
        <v>560</v>
      </c>
      <c r="D26" s="118">
        <v>39</v>
      </c>
      <c r="E26" s="118">
        <v>38</v>
      </c>
      <c r="F26" s="20">
        <f t="shared" si="0"/>
        <v>-2.5641025641025639</v>
      </c>
      <c r="G26" s="118">
        <v>38</v>
      </c>
      <c r="H26" s="20">
        <f t="shared" si="1"/>
        <v>-2.5641025641025639</v>
      </c>
      <c r="I26" s="118">
        <v>38</v>
      </c>
      <c r="J26" s="20">
        <f t="shared" si="2"/>
        <v>-2.5641025641025639</v>
      </c>
      <c r="K26" s="118">
        <v>38</v>
      </c>
      <c r="L26" s="119">
        <f t="shared" si="3"/>
        <v>-2.5641025641025639</v>
      </c>
      <c r="N26" s="84" t="s">
        <v>566</v>
      </c>
      <c r="O26" s="83">
        <v>20</v>
      </c>
      <c r="P26" s="83">
        <v>791.2</v>
      </c>
      <c r="Q26" s="83">
        <v>39.56</v>
      </c>
      <c r="R26" s="83">
        <v>6.3680000000000003</v>
      </c>
    </row>
    <row r="27" spans="2:18" x14ac:dyDescent="0.25">
      <c r="B27" s="151"/>
      <c r="C27" s="96" t="s">
        <v>561</v>
      </c>
      <c r="D27" s="18">
        <v>38</v>
      </c>
      <c r="E27" s="18">
        <v>38</v>
      </c>
      <c r="F27" s="6">
        <f t="shared" si="0"/>
        <v>0</v>
      </c>
      <c r="G27" s="18">
        <v>37</v>
      </c>
      <c r="H27" s="6">
        <f t="shared" si="1"/>
        <v>-2.6315789473684208</v>
      </c>
      <c r="I27" s="18">
        <v>38</v>
      </c>
      <c r="J27" s="6">
        <f t="shared" si="2"/>
        <v>0</v>
      </c>
      <c r="K27" s="18">
        <v>39</v>
      </c>
      <c r="L27" s="120">
        <f t="shared" si="3"/>
        <v>2.6315789473684208</v>
      </c>
      <c r="N27" s="84" t="s">
        <v>103</v>
      </c>
      <c r="O27" s="83">
        <v>60</v>
      </c>
      <c r="P27" s="83">
        <v>372.7</v>
      </c>
      <c r="Q27" s="83">
        <v>6.2119999999999997</v>
      </c>
      <c r="R27" s="83"/>
    </row>
    <row r="28" spans="2:18" x14ac:dyDescent="0.25">
      <c r="B28" s="151"/>
      <c r="C28" s="14" t="s">
        <v>562</v>
      </c>
      <c r="D28" s="46">
        <v>38</v>
      </c>
      <c r="E28" s="18">
        <v>38</v>
      </c>
      <c r="F28" s="6">
        <f t="shared" si="0"/>
        <v>0</v>
      </c>
      <c r="G28" s="18">
        <v>38</v>
      </c>
      <c r="H28" s="6">
        <f t="shared" si="1"/>
        <v>0</v>
      </c>
      <c r="I28" s="18">
        <v>38</v>
      </c>
      <c r="J28" s="6">
        <f t="shared" si="2"/>
        <v>0</v>
      </c>
      <c r="K28" s="18">
        <v>37</v>
      </c>
      <c r="L28" s="120">
        <f t="shared" si="3"/>
        <v>-2.6315789473684208</v>
      </c>
      <c r="N28" s="84"/>
      <c r="O28" s="83"/>
      <c r="P28" s="83"/>
      <c r="Q28" s="83"/>
      <c r="R28" s="83"/>
    </row>
    <row r="29" spans="2:18" x14ac:dyDescent="0.25">
      <c r="B29" s="151"/>
      <c r="C29" s="97" t="s">
        <v>563</v>
      </c>
      <c r="D29" s="18">
        <v>32</v>
      </c>
      <c r="E29" s="18">
        <v>30</v>
      </c>
      <c r="F29" s="6">
        <f t="shared" si="0"/>
        <v>-6.25</v>
      </c>
      <c r="G29" s="18">
        <v>31</v>
      </c>
      <c r="H29" s="6">
        <f t="shared" si="1"/>
        <v>-3.125</v>
      </c>
      <c r="I29" s="18">
        <v>31</v>
      </c>
      <c r="J29" s="6">
        <f t="shared" si="2"/>
        <v>-3.125</v>
      </c>
      <c r="K29" s="18">
        <v>33</v>
      </c>
      <c r="L29" s="120">
        <f t="shared" si="3"/>
        <v>3.125</v>
      </c>
      <c r="N29" s="84" t="s">
        <v>104</v>
      </c>
      <c r="O29" s="83">
        <v>0</v>
      </c>
      <c r="P29" s="83"/>
      <c r="Q29" s="83"/>
      <c r="R29" s="83"/>
    </row>
    <row r="30" spans="2:18" x14ac:dyDescent="0.25">
      <c r="B30" s="151"/>
      <c r="C30" s="97" t="s">
        <v>460</v>
      </c>
      <c r="D30" s="18">
        <v>35</v>
      </c>
      <c r="E30" s="18">
        <v>35</v>
      </c>
      <c r="F30" s="6">
        <f t="shared" si="0"/>
        <v>0</v>
      </c>
      <c r="G30" s="18">
        <v>37</v>
      </c>
      <c r="H30" s="6">
        <f t="shared" si="1"/>
        <v>5.7142857142857144</v>
      </c>
      <c r="I30" s="18">
        <v>37</v>
      </c>
      <c r="J30" s="6">
        <f t="shared" si="2"/>
        <v>5.7142857142857144</v>
      </c>
      <c r="K30" s="18">
        <v>37</v>
      </c>
      <c r="L30" s="120">
        <f t="shared" si="3"/>
        <v>5.7142857142857144</v>
      </c>
      <c r="N30" s="84"/>
      <c r="O30" s="83"/>
      <c r="P30" s="83"/>
      <c r="Q30" s="83"/>
      <c r="R30" s="83"/>
    </row>
    <row r="31" spans="2:18" ht="15.75" thickBot="1" x14ac:dyDescent="0.3">
      <c r="B31" s="152"/>
      <c r="C31" s="114" t="s">
        <v>461</v>
      </c>
      <c r="D31" s="121">
        <v>33</v>
      </c>
      <c r="E31" s="121">
        <v>32</v>
      </c>
      <c r="F31" s="66">
        <f t="shared" si="0"/>
        <v>-3.0303030303030303</v>
      </c>
      <c r="G31" s="121">
        <v>33</v>
      </c>
      <c r="H31" s="66">
        <f t="shared" si="1"/>
        <v>0</v>
      </c>
      <c r="I31" s="121">
        <v>33</v>
      </c>
      <c r="J31" s="66">
        <f t="shared" si="2"/>
        <v>0</v>
      </c>
      <c r="K31" s="121">
        <v>34</v>
      </c>
      <c r="L31" s="123">
        <f t="shared" si="3"/>
        <v>3.0303030303030303</v>
      </c>
      <c r="N31" s="84" t="s">
        <v>105</v>
      </c>
      <c r="O31" s="83"/>
      <c r="P31" s="83"/>
      <c r="Q31" s="83"/>
      <c r="R31" s="83"/>
    </row>
    <row r="32" spans="2:18" x14ac:dyDescent="0.25">
      <c r="N32" s="84"/>
      <c r="O32" s="83"/>
      <c r="P32" s="83"/>
      <c r="Q32" s="83"/>
      <c r="R32" s="83"/>
    </row>
    <row r="33" spans="2:18" x14ac:dyDescent="0.25">
      <c r="B33" s="157" t="s">
        <v>608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N33" s="84" t="s">
        <v>78</v>
      </c>
      <c r="O33" s="83"/>
      <c r="P33" s="83"/>
      <c r="Q33" s="83"/>
      <c r="R33" s="83"/>
    </row>
    <row r="34" spans="2:18" x14ac:dyDescent="0.25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N34" s="84" t="s">
        <v>97</v>
      </c>
      <c r="O34" s="83" t="s">
        <v>106</v>
      </c>
      <c r="P34" s="83" t="s">
        <v>107</v>
      </c>
      <c r="Q34" s="83" t="s">
        <v>108</v>
      </c>
      <c r="R34" s="83" t="s">
        <v>109</v>
      </c>
    </row>
    <row r="35" spans="2:18" x14ac:dyDescent="0.25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N35" s="84" t="s">
        <v>567</v>
      </c>
      <c r="O35" s="83">
        <v>-0.1444</v>
      </c>
      <c r="P35" s="83">
        <v>1.5089999999999999</v>
      </c>
      <c r="Q35" s="83">
        <v>1.653</v>
      </c>
      <c r="R35" s="83" t="s">
        <v>568</v>
      </c>
    </row>
    <row r="36" spans="2:18" x14ac:dyDescent="0.25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N36" s="84" t="s">
        <v>569</v>
      </c>
      <c r="O36" s="83">
        <v>2.286</v>
      </c>
      <c r="P36" s="83">
        <v>1.0189999999999999</v>
      </c>
      <c r="Q36" s="83">
        <v>-1.2669999999999999</v>
      </c>
      <c r="R36" s="83" t="s">
        <v>570</v>
      </c>
    </row>
    <row r="37" spans="2:18" x14ac:dyDescent="0.25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N37" s="84" t="s">
        <v>571</v>
      </c>
      <c r="O37" s="83">
        <v>3.5249999999999999</v>
      </c>
      <c r="P37" s="83">
        <v>2.4460000000000002</v>
      </c>
      <c r="Q37" s="83">
        <v>-1.0780000000000001</v>
      </c>
      <c r="R37" s="83" t="s">
        <v>572</v>
      </c>
    </row>
    <row r="38" spans="2:18" x14ac:dyDescent="0.25">
      <c r="N38" s="84" t="s">
        <v>573</v>
      </c>
      <c r="O38" s="83">
        <v>3.5179999999999998</v>
      </c>
      <c r="P38" s="83">
        <v>3.6739999999999999</v>
      </c>
      <c r="Q38" s="83">
        <v>0.156</v>
      </c>
      <c r="R38" s="83" t="s">
        <v>574</v>
      </c>
    </row>
    <row r="39" spans="2:18" x14ac:dyDescent="0.25">
      <c r="N39" s="84"/>
      <c r="O39" s="83"/>
      <c r="P39" s="83"/>
      <c r="Q39" s="83"/>
      <c r="R39" s="83"/>
    </row>
    <row r="40" spans="2:18" x14ac:dyDescent="0.25">
      <c r="N40" s="84" t="s">
        <v>97</v>
      </c>
      <c r="O40" s="83" t="s">
        <v>108</v>
      </c>
      <c r="P40" s="83" t="s">
        <v>164</v>
      </c>
      <c r="Q40" s="83" t="s">
        <v>53</v>
      </c>
      <c r="R40" s="83" t="s">
        <v>76</v>
      </c>
    </row>
    <row r="41" spans="2:18" x14ac:dyDescent="0.25">
      <c r="N41" s="84" t="s">
        <v>567</v>
      </c>
      <c r="O41" s="83">
        <v>1.653</v>
      </c>
      <c r="P41" s="83">
        <v>0.75070000000000003</v>
      </c>
      <c r="Q41" s="83" t="s">
        <v>165</v>
      </c>
      <c r="R41" s="83" t="s">
        <v>80</v>
      </c>
    </row>
    <row r="42" spans="2:18" x14ac:dyDescent="0.25">
      <c r="N42" s="84" t="s">
        <v>569</v>
      </c>
      <c r="O42" s="83">
        <v>-1.2669999999999999</v>
      </c>
      <c r="P42" s="83">
        <v>0.57540000000000002</v>
      </c>
      <c r="Q42" s="83" t="s">
        <v>165</v>
      </c>
      <c r="R42" s="83" t="s">
        <v>80</v>
      </c>
    </row>
    <row r="43" spans="2:18" x14ac:dyDescent="0.25">
      <c r="N43" s="84" t="s">
        <v>571</v>
      </c>
      <c r="O43" s="83">
        <v>-1.0780000000000001</v>
      </c>
      <c r="P43" s="83">
        <v>0.48970000000000002</v>
      </c>
      <c r="Q43" s="83" t="s">
        <v>165</v>
      </c>
      <c r="R43" s="83" t="s">
        <v>80</v>
      </c>
    </row>
    <row r="44" spans="2:18" x14ac:dyDescent="0.25">
      <c r="N44" s="84" t="s">
        <v>573</v>
      </c>
      <c r="O44" s="83">
        <v>0.156</v>
      </c>
      <c r="P44" s="83">
        <v>7.084E-2</v>
      </c>
      <c r="Q44" s="83" t="s">
        <v>165</v>
      </c>
      <c r="R44" s="83" t="s">
        <v>80</v>
      </c>
    </row>
    <row r="45" spans="2:18" x14ac:dyDescent="0.25">
      <c r="N45" s="84"/>
      <c r="O45" s="83"/>
      <c r="P45" s="83"/>
      <c r="Q45" s="83"/>
      <c r="R45" s="83"/>
    </row>
    <row r="46" spans="2:18" x14ac:dyDescent="0.25">
      <c r="N46" s="84" t="s">
        <v>84</v>
      </c>
      <c r="O46" s="83"/>
      <c r="P46" s="83"/>
      <c r="Q46" s="83"/>
      <c r="R46" s="83"/>
    </row>
    <row r="47" spans="2:18" x14ac:dyDescent="0.25">
      <c r="N47" s="84" t="s">
        <v>97</v>
      </c>
      <c r="O47" s="83" t="s">
        <v>106</v>
      </c>
      <c r="P47" s="83" t="s">
        <v>37</v>
      </c>
      <c r="Q47" s="83" t="s">
        <v>108</v>
      </c>
      <c r="R47" s="83" t="s">
        <v>109</v>
      </c>
    </row>
    <row r="48" spans="2:18" x14ac:dyDescent="0.25">
      <c r="N48" s="84" t="s">
        <v>567</v>
      </c>
      <c r="O48" s="83">
        <v>-0.1444</v>
      </c>
      <c r="P48" s="83">
        <v>-1.974</v>
      </c>
      <c r="Q48" s="83">
        <v>-1.83</v>
      </c>
      <c r="R48" s="83" t="s">
        <v>575</v>
      </c>
    </row>
    <row r="49" spans="14:18" x14ac:dyDescent="0.25">
      <c r="N49" s="84" t="s">
        <v>569</v>
      </c>
      <c r="O49" s="83">
        <v>2.286</v>
      </c>
      <c r="P49" s="83">
        <v>-0.43440000000000001</v>
      </c>
      <c r="Q49" s="83">
        <v>-2.72</v>
      </c>
      <c r="R49" s="83" t="s">
        <v>576</v>
      </c>
    </row>
    <row r="50" spans="14:18" x14ac:dyDescent="0.25">
      <c r="N50" s="84" t="s">
        <v>571</v>
      </c>
      <c r="O50" s="83">
        <v>3.5249999999999999</v>
      </c>
      <c r="P50" s="83">
        <v>4.1970000000000002E-3</v>
      </c>
      <c r="Q50" s="83">
        <v>-3.52</v>
      </c>
      <c r="R50" s="83" t="s">
        <v>577</v>
      </c>
    </row>
    <row r="51" spans="14:18" x14ac:dyDescent="0.25">
      <c r="N51" s="84" t="s">
        <v>573</v>
      </c>
      <c r="O51" s="83">
        <v>3.5179999999999998</v>
      </c>
      <c r="P51" s="83">
        <v>1.5509999999999999</v>
      </c>
      <c r="Q51" s="83">
        <v>-1.9670000000000001</v>
      </c>
      <c r="R51" s="83" t="s">
        <v>578</v>
      </c>
    </row>
    <row r="52" spans="14:18" x14ac:dyDescent="0.25">
      <c r="N52" s="84"/>
      <c r="O52" s="83"/>
      <c r="P52" s="83"/>
      <c r="Q52" s="83"/>
      <c r="R52" s="83"/>
    </row>
    <row r="53" spans="14:18" x14ac:dyDescent="0.25">
      <c r="N53" s="84" t="s">
        <v>97</v>
      </c>
      <c r="O53" s="83" t="s">
        <v>108</v>
      </c>
      <c r="P53" s="83" t="s">
        <v>164</v>
      </c>
      <c r="Q53" s="83" t="s">
        <v>53</v>
      </c>
      <c r="R53" s="83" t="s">
        <v>76</v>
      </c>
    </row>
    <row r="54" spans="14:18" x14ac:dyDescent="0.25">
      <c r="N54" s="84" t="s">
        <v>567</v>
      </c>
      <c r="O54" s="83">
        <v>-1.83</v>
      </c>
      <c r="P54" s="83">
        <v>0.83089999999999997</v>
      </c>
      <c r="Q54" s="83" t="s">
        <v>165</v>
      </c>
      <c r="R54" s="83" t="s">
        <v>80</v>
      </c>
    </row>
    <row r="55" spans="14:18" x14ac:dyDescent="0.25">
      <c r="N55" s="84" t="s">
        <v>569</v>
      </c>
      <c r="O55" s="83">
        <v>-2.72</v>
      </c>
      <c r="P55" s="83">
        <v>1.2350000000000001</v>
      </c>
      <c r="Q55" s="83" t="s">
        <v>165</v>
      </c>
      <c r="R55" s="83" t="s">
        <v>80</v>
      </c>
    </row>
    <row r="56" spans="14:18" x14ac:dyDescent="0.25">
      <c r="N56" s="84" t="s">
        <v>571</v>
      </c>
      <c r="O56" s="83">
        <v>-3.52</v>
      </c>
      <c r="P56" s="83">
        <v>1.599</v>
      </c>
      <c r="Q56" s="83" t="s">
        <v>165</v>
      </c>
      <c r="R56" s="83" t="s">
        <v>80</v>
      </c>
    </row>
    <row r="57" spans="14:18" x14ac:dyDescent="0.25">
      <c r="N57" s="84" t="s">
        <v>573</v>
      </c>
      <c r="O57" s="83">
        <v>-1.9670000000000001</v>
      </c>
      <c r="P57" s="83">
        <v>0.89339999999999997</v>
      </c>
      <c r="Q57" s="83" t="s">
        <v>165</v>
      </c>
      <c r="R57" s="83" t="s">
        <v>80</v>
      </c>
    </row>
    <row r="58" spans="14:18" x14ac:dyDescent="0.25">
      <c r="N58" s="84"/>
      <c r="O58" s="83"/>
      <c r="P58" s="83"/>
      <c r="Q58" s="83"/>
      <c r="R58" s="83"/>
    </row>
    <row r="59" spans="14:18" x14ac:dyDescent="0.25">
      <c r="N59" s="84" t="s">
        <v>82</v>
      </c>
      <c r="O59" s="83"/>
      <c r="P59" s="83"/>
      <c r="Q59" s="83"/>
      <c r="R59" s="83"/>
    </row>
    <row r="60" spans="14:18" x14ac:dyDescent="0.25">
      <c r="N60" s="84" t="s">
        <v>97</v>
      </c>
      <c r="O60" s="83" t="s">
        <v>106</v>
      </c>
      <c r="P60" s="83" t="s">
        <v>166</v>
      </c>
      <c r="Q60" s="83" t="s">
        <v>108</v>
      </c>
      <c r="R60" s="83" t="s">
        <v>109</v>
      </c>
    </row>
    <row r="61" spans="14:18" x14ac:dyDescent="0.25">
      <c r="N61" s="84" t="s">
        <v>567</v>
      </c>
      <c r="O61" s="83">
        <v>-0.1444</v>
      </c>
      <c r="P61" s="83">
        <v>-11.21</v>
      </c>
      <c r="Q61" s="83">
        <v>-11.07</v>
      </c>
      <c r="R61" s="83" t="s">
        <v>579</v>
      </c>
    </row>
    <row r="62" spans="14:18" x14ac:dyDescent="0.25">
      <c r="N62" s="84" t="s">
        <v>569</v>
      </c>
      <c r="O62" s="83">
        <v>2.286</v>
      </c>
      <c r="P62" s="83">
        <v>-13.18</v>
      </c>
      <c r="Q62" s="83">
        <v>-15.46</v>
      </c>
      <c r="R62" s="83" t="s">
        <v>580</v>
      </c>
    </row>
    <row r="63" spans="14:18" x14ac:dyDescent="0.25">
      <c r="N63" s="84" t="s">
        <v>571</v>
      </c>
      <c r="O63" s="83">
        <v>3.5249999999999999</v>
      </c>
      <c r="P63" s="83">
        <v>-8.4329999999999998</v>
      </c>
      <c r="Q63" s="83">
        <v>-11.96</v>
      </c>
      <c r="R63" s="83" t="s">
        <v>581</v>
      </c>
    </row>
    <row r="64" spans="14:18" x14ac:dyDescent="0.25">
      <c r="N64" s="84" t="s">
        <v>573</v>
      </c>
      <c r="O64" s="83">
        <v>3.5179999999999998</v>
      </c>
      <c r="P64" s="83">
        <v>-9.3789999999999996</v>
      </c>
      <c r="Q64" s="83">
        <v>-12.9</v>
      </c>
      <c r="R64" s="83" t="s">
        <v>582</v>
      </c>
    </row>
    <row r="65" spans="14:18" x14ac:dyDescent="0.25">
      <c r="N65" s="84"/>
      <c r="O65" s="83"/>
      <c r="P65" s="83"/>
      <c r="Q65" s="83"/>
      <c r="R65" s="83"/>
    </row>
    <row r="66" spans="14:18" x14ac:dyDescent="0.25">
      <c r="N66" s="84" t="s">
        <v>97</v>
      </c>
      <c r="O66" s="83" t="s">
        <v>108</v>
      </c>
      <c r="P66" s="83" t="s">
        <v>164</v>
      </c>
      <c r="Q66" s="83" t="s">
        <v>53</v>
      </c>
      <c r="R66" s="83" t="s">
        <v>76</v>
      </c>
    </row>
    <row r="67" spans="14:18" x14ac:dyDescent="0.25">
      <c r="N67" s="84" t="s">
        <v>567</v>
      </c>
      <c r="O67" s="83">
        <v>-11.07</v>
      </c>
      <c r="P67" s="83">
        <v>5.0259999999999998</v>
      </c>
      <c r="Q67" s="83" t="s">
        <v>197</v>
      </c>
      <c r="R67" s="83" t="s">
        <v>56</v>
      </c>
    </row>
    <row r="68" spans="14:18" x14ac:dyDescent="0.25">
      <c r="N68" s="84" t="s">
        <v>569</v>
      </c>
      <c r="O68" s="83">
        <v>-15.46</v>
      </c>
      <c r="P68" s="83">
        <v>7.0209999999999999</v>
      </c>
      <c r="Q68" s="83" t="s">
        <v>197</v>
      </c>
      <c r="R68" s="83" t="s">
        <v>56</v>
      </c>
    </row>
    <row r="69" spans="14:18" x14ac:dyDescent="0.25">
      <c r="N69" s="84" t="s">
        <v>571</v>
      </c>
      <c r="O69" s="83">
        <v>-11.96</v>
      </c>
      <c r="P69" s="83">
        <v>5.43</v>
      </c>
      <c r="Q69" s="83" t="s">
        <v>197</v>
      </c>
      <c r="R69" s="83" t="s">
        <v>56</v>
      </c>
    </row>
    <row r="70" spans="14:18" x14ac:dyDescent="0.25">
      <c r="N70" s="84" t="s">
        <v>573</v>
      </c>
      <c r="O70" s="83">
        <v>-12.9</v>
      </c>
      <c r="P70" s="83">
        <v>5.8570000000000002</v>
      </c>
      <c r="Q70" s="83" t="s">
        <v>197</v>
      </c>
      <c r="R70" s="83" t="s">
        <v>56</v>
      </c>
    </row>
    <row r="71" spans="14:18" x14ac:dyDescent="0.25">
      <c r="N71" s="84"/>
      <c r="O71" s="83"/>
      <c r="P71" s="83"/>
      <c r="Q71" s="83"/>
      <c r="R71" s="83"/>
    </row>
    <row r="72" spans="14:18" x14ac:dyDescent="0.25">
      <c r="N72" s="84" t="s">
        <v>88</v>
      </c>
      <c r="O72" s="83"/>
      <c r="P72" s="83"/>
      <c r="Q72" s="83"/>
      <c r="R72" s="83"/>
    </row>
    <row r="73" spans="14:18" x14ac:dyDescent="0.25">
      <c r="N73" s="84" t="s">
        <v>97</v>
      </c>
      <c r="O73" s="83" t="s">
        <v>107</v>
      </c>
      <c r="P73" s="83" t="s">
        <v>37</v>
      </c>
      <c r="Q73" s="83" t="s">
        <v>108</v>
      </c>
      <c r="R73" s="83" t="s">
        <v>109</v>
      </c>
    </row>
    <row r="74" spans="14:18" x14ac:dyDescent="0.25">
      <c r="N74" s="84" t="s">
        <v>567</v>
      </c>
      <c r="O74" s="83">
        <v>1.5089999999999999</v>
      </c>
      <c r="P74" s="83">
        <v>-1.974</v>
      </c>
      <c r="Q74" s="83">
        <v>-3.4830000000000001</v>
      </c>
      <c r="R74" s="83" t="s">
        <v>583</v>
      </c>
    </row>
    <row r="75" spans="14:18" x14ac:dyDescent="0.25">
      <c r="N75" s="84" t="s">
        <v>569</v>
      </c>
      <c r="O75" s="83">
        <v>1.0189999999999999</v>
      </c>
      <c r="P75" s="83">
        <v>-0.43440000000000001</v>
      </c>
      <c r="Q75" s="83">
        <v>-1.4530000000000001</v>
      </c>
      <c r="R75" s="83" t="s">
        <v>584</v>
      </c>
    </row>
    <row r="76" spans="14:18" x14ac:dyDescent="0.25">
      <c r="N76" s="84" t="s">
        <v>571</v>
      </c>
      <c r="O76" s="83">
        <v>2.4460000000000002</v>
      </c>
      <c r="P76" s="83">
        <v>4.1970000000000002E-3</v>
      </c>
      <c r="Q76" s="83">
        <v>-2.4420000000000002</v>
      </c>
      <c r="R76" s="83" t="s">
        <v>585</v>
      </c>
    </row>
    <row r="77" spans="14:18" x14ac:dyDescent="0.25">
      <c r="N77" s="84" t="s">
        <v>573</v>
      </c>
      <c r="O77" s="83">
        <v>3.6739999999999999</v>
      </c>
      <c r="P77" s="83">
        <v>1.5509999999999999</v>
      </c>
      <c r="Q77" s="83">
        <v>-2.1230000000000002</v>
      </c>
      <c r="R77" s="83" t="s">
        <v>586</v>
      </c>
    </row>
    <row r="78" spans="14:18" x14ac:dyDescent="0.25">
      <c r="N78" s="84"/>
      <c r="O78" s="83"/>
      <c r="P78" s="83"/>
      <c r="Q78" s="83"/>
      <c r="R78" s="83"/>
    </row>
    <row r="79" spans="14:18" x14ac:dyDescent="0.25">
      <c r="N79" s="84" t="s">
        <v>97</v>
      </c>
      <c r="O79" s="83" t="s">
        <v>108</v>
      </c>
      <c r="P79" s="83" t="s">
        <v>164</v>
      </c>
      <c r="Q79" s="83" t="s">
        <v>53</v>
      </c>
      <c r="R79" s="83" t="s">
        <v>76</v>
      </c>
    </row>
    <row r="80" spans="14:18" x14ac:dyDescent="0.25">
      <c r="N80" s="84" t="s">
        <v>567</v>
      </c>
      <c r="O80" s="83">
        <v>-3.4830000000000001</v>
      </c>
      <c r="P80" s="83">
        <v>1.5820000000000001</v>
      </c>
      <c r="Q80" s="83" t="s">
        <v>165</v>
      </c>
      <c r="R80" s="83" t="s">
        <v>80</v>
      </c>
    </row>
    <row r="81" spans="14:18" x14ac:dyDescent="0.25">
      <c r="N81" s="84" t="s">
        <v>569</v>
      </c>
      <c r="O81" s="83">
        <v>-1.4530000000000001</v>
      </c>
      <c r="P81" s="83">
        <v>0.65980000000000005</v>
      </c>
      <c r="Q81" s="83" t="s">
        <v>165</v>
      </c>
      <c r="R81" s="83" t="s">
        <v>80</v>
      </c>
    </row>
    <row r="82" spans="14:18" x14ac:dyDescent="0.25">
      <c r="N82" s="84" t="s">
        <v>571</v>
      </c>
      <c r="O82" s="83">
        <v>-2.4420000000000002</v>
      </c>
      <c r="P82" s="83">
        <v>1.109</v>
      </c>
      <c r="Q82" s="83" t="s">
        <v>165</v>
      </c>
      <c r="R82" s="83" t="s">
        <v>80</v>
      </c>
    </row>
    <row r="83" spans="14:18" x14ac:dyDescent="0.25">
      <c r="N83" s="84" t="s">
        <v>573</v>
      </c>
      <c r="O83" s="83">
        <v>-2.1230000000000002</v>
      </c>
      <c r="P83" s="83">
        <v>0.96419999999999995</v>
      </c>
      <c r="Q83" s="83" t="s">
        <v>165</v>
      </c>
      <c r="R83" s="83" t="s">
        <v>80</v>
      </c>
    </row>
    <row r="84" spans="14:18" x14ac:dyDescent="0.25">
      <c r="N84" s="84"/>
      <c r="O84" s="83"/>
      <c r="P84" s="83"/>
      <c r="Q84" s="83"/>
      <c r="R84" s="83"/>
    </row>
    <row r="85" spans="14:18" x14ac:dyDescent="0.25">
      <c r="N85" s="84" t="s">
        <v>86</v>
      </c>
      <c r="O85" s="83"/>
      <c r="P85" s="83"/>
      <c r="Q85" s="83"/>
      <c r="R85" s="83"/>
    </row>
    <row r="86" spans="14:18" x14ac:dyDescent="0.25">
      <c r="N86" s="84" t="s">
        <v>97</v>
      </c>
      <c r="O86" s="83" t="s">
        <v>107</v>
      </c>
      <c r="P86" s="83" t="s">
        <v>166</v>
      </c>
      <c r="Q86" s="83" t="s">
        <v>108</v>
      </c>
      <c r="R86" s="83" t="s">
        <v>109</v>
      </c>
    </row>
    <row r="87" spans="14:18" x14ac:dyDescent="0.25">
      <c r="N87" s="84" t="s">
        <v>567</v>
      </c>
      <c r="O87" s="83">
        <v>1.5089999999999999</v>
      </c>
      <c r="P87" s="83">
        <v>-11.21</v>
      </c>
      <c r="Q87" s="83">
        <v>-12.72</v>
      </c>
      <c r="R87" s="83" t="s">
        <v>587</v>
      </c>
    </row>
    <row r="88" spans="14:18" x14ac:dyDescent="0.25">
      <c r="N88" s="84" t="s">
        <v>569</v>
      </c>
      <c r="O88" s="83">
        <v>1.0189999999999999</v>
      </c>
      <c r="P88" s="83">
        <v>-13.18</v>
      </c>
      <c r="Q88" s="83">
        <v>-14.19</v>
      </c>
      <c r="R88" s="83" t="s">
        <v>588</v>
      </c>
    </row>
    <row r="89" spans="14:18" x14ac:dyDescent="0.25">
      <c r="N89" s="84" t="s">
        <v>571</v>
      </c>
      <c r="O89" s="83">
        <v>2.4460000000000002</v>
      </c>
      <c r="P89" s="83">
        <v>-8.4329999999999998</v>
      </c>
      <c r="Q89" s="83">
        <v>-10.88</v>
      </c>
      <c r="R89" s="83" t="s">
        <v>589</v>
      </c>
    </row>
    <row r="90" spans="14:18" x14ac:dyDescent="0.25">
      <c r="N90" s="84" t="s">
        <v>573</v>
      </c>
      <c r="O90" s="83">
        <v>3.6739999999999999</v>
      </c>
      <c r="P90" s="83">
        <v>-9.3789999999999996</v>
      </c>
      <c r="Q90" s="83">
        <v>-13.05</v>
      </c>
      <c r="R90" s="83" t="s">
        <v>590</v>
      </c>
    </row>
    <row r="91" spans="14:18" x14ac:dyDescent="0.25">
      <c r="N91" s="84"/>
      <c r="O91" s="83"/>
      <c r="P91" s="83"/>
      <c r="Q91" s="83"/>
      <c r="R91" s="83"/>
    </row>
    <row r="92" spans="14:18" x14ac:dyDescent="0.25">
      <c r="N92" s="84" t="s">
        <v>97</v>
      </c>
      <c r="O92" s="83" t="s">
        <v>108</v>
      </c>
      <c r="P92" s="83" t="s">
        <v>164</v>
      </c>
      <c r="Q92" s="83" t="s">
        <v>53</v>
      </c>
      <c r="R92" s="83" t="s">
        <v>76</v>
      </c>
    </row>
    <row r="93" spans="14:18" x14ac:dyDescent="0.25">
      <c r="N93" s="84" t="s">
        <v>567</v>
      </c>
      <c r="O93" s="83">
        <v>-12.72</v>
      </c>
      <c r="P93" s="83">
        <v>5.7770000000000001</v>
      </c>
      <c r="Q93" s="83" t="s">
        <v>197</v>
      </c>
      <c r="R93" s="83" t="s">
        <v>56</v>
      </c>
    </row>
    <row r="94" spans="14:18" x14ac:dyDescent="0.25">
      <c r="N94" s="84" t="s">
        <v>569</v>
      </c>
      <c r="O94" s="83">
        <v>-14.19</v>
      </c>
      <c r="P94" s="83">
        <v>6.4459999999999997</v>
      </c>
      <c r="Q94" s="83" t="s">
        <v>197</v>
      </c>
      <c r="R94" s="83" t="s">
        <v>56</v>
      </c>
    </row>
    <row r="95" spans="14:18" x14ac:dyDescent="0.25">
      <c r="N95" s="84" t="s">
        <v>571</v>
      </c>
      <c r="O95" s="83">
        <v>-10.88</v>
      </c>
      <c r="P95" s="83">
        <v>4.9400000000000004</v>
      </c>
      <c r="Q95" s="83" t="s">
        <v>197</v>
      </c>
      <c r="R95" s="83" t="s">
        <v>56</v>
      </c>
    </row>
    <row r="96" spans="14:18" x14ac:dyDescent="0.25">
      <c r="N96" s="84" t="s">
        <v>573</v>
      </c>
      <c r="O96" s="83">
        <v>-13.05</v>
      </c>
      <c r="P96" s="83">
        <v>5.9279999999999999</v>
      </c>
      <c r="Q96" s="83" t="s">
        <v>197</v>
      </c>
      <c r="R96" s="83" t="s">
        <v>56</v>
      </c>
    </row>
    <row r="97" spans="14:18" x14ac:dyDescent="0.25">
      <c r="N97" s="84"/>
      <c r="O97" s="83"/>
      <c r="P97" s="83"/>
      <c r="Q97" s="83"/>
      <c r="R97" s="83"/>
    </row>
    <row r="98" spans="14:18" x14ac:dyDescent="0.25">
      <c r="N98" s="84" t="s">
        <v>547</v>
      </c>
      <c r="O98" s="83"/>
      <c r="P98" s="83"/>
      <c r="Q98" s="83"/>
      <c r="R98" s="83"/>
    </row>
    <row r="99" spans="14:18" x14ac:dyDescent="0.25">
      <c r="N99" s="84" t="s">
        <v>97</v>
      </c>
      <c r="O99" s="83" t="s">
        <v>37</v>
      </c>
      <c r="P99" s="83" t="s">
        <v>166</v>
      </c>
      <c r="Q99" s="83" t="s">
        <v>108</v>
      </c>
      <c r="R99" s="83" t="s">
        <v>109</v>
      </c>
    </row>
    <row r="100" spans="14:18" x14ac:dyDescent="0.25">
      <c r="N100" s="84" t="s">
        <v>567</v>
      </c>
      <c r="O100" s="83">
        <v>-1.974</v>
      </c>
      <c r="P100" s="83">
        <v>-11.21</v>
      </c>
      <c r="Q100" s="83">
        <v>-9.2379999999999995</v>
      </c>
      <c r="R100" s="83" t="s">
        <v>591</v>
      </c>
    </row>
    <row r="101" spans="14:18" x14ac:dyDescent="0.25">
      <c r="N101" s="84" t="s">
        <v>569</v>
      </c>
      <c r="O101" s="83">
        <v>-0.43440000000000001</v>
      </c>
      <c r="P101" s="83">
        <v>-13.18</v>
      </c>
      <c r="Q101" s="83">
        <v>-12.74</v>
      </c>
      <c r="R101" s="83" t="s">
        <v>592</v>
      </c>
    </row>
    <row r="102" spans="14:18" x14ac:dyDescent="0.25">
      <c r="N102" s="84" t="s">
        <v>571</v>
      </c>
      <c r="O102" s="83">
        <v>4.1970000000000002E-3</v>
      </c>
      <c r="P102" s="83">
        <v>-8.4329999999999998</v>
      </c>
      <c r="Q102" s="83">
        <v>-8.4380000000000006</v>
      </c>
      <c r="R102" s="83" t="s">
        <v>593</v>
      </c>
    </row>
    <row r="103" spans="14:18" x14ac:dyDescent="0.25">
      <c r="N103" s="84" t="s">
        <v>573</v>
      </c>
      <c r="O103" s="83">
        <v>1.5509999999999999</v>
      </c>
      <c r="P103" s="83">
        <v>-9.3789999999999996</v>
      </c>
      <c r="Q103" s="83">
        <v>-10.93</v>
      </c>
      <c r="R103" s="83" t="s">
        <v>594</v>
      </c>
    </row>
    <row r="104" spans="14:18" x14ac:dyDescent="0.25">
      <c r="N104" s="84"/>
      <c r="O104" s="83"/>
      <c r="P104" s="83"/>
      <c r="Q104" s="83"/>
      <c r="R104" s="83"/>
    </row>
    <row r="105" spans="14:18" x14ac:dyDescent="0.25">
      <c r="N105" s="84" t="s">
        <v>97</v>
      </c>
      <c r="O105" s="83" t="s">
        <v>108</v>
      </c>
      <c r="P105" s="83" t="s">
        <v>164</v>
      </c>
      <c r="Q105" s="83" t="s">
        <v>53</v>
      </c>
      <c r="R105" s="83" t="s">
        <v>76</v>
      </c>
    </row>
    <row r="106" spans="14:18" x14ac:dyDescent="0.25">
      <c r="N106" s="84" t="s">
        <v>567</v>
      </c>
      <c r="O106" s="83">
        <v>-9.2379999999999995</v>
      </c>
      <c r="P106" s="83">
        <v>4.1950000000000003</v>
      </c>
      <c r="Q106" s="83" t="s">
        <v>197</v>
      </c>
      <c r="R106" s="83" t="s">
        <v>56</v>
      </c>
    </row>
    <row r="107" spans="14:18" x14ac:dyDescent="0.25">
      <c r="N107" s="84" t="s">
        <v>569</v>
      </c>
      <c r="O107" s="83">
        <v>-12.74</v>
      </c>
      <c r="P107" s="83">
        <v>5.7859999999999996</v>
      </c>
      <c r="Q107" s="83" t="s">
        <v>197</v>
      </c>
      <c r="R107" s="83" t="s">
        <v>56</v>
      </c>
    </row>
    <row r="108" spans="14:18" x14ac:dyDescent="0.25">
      <c r="N108" s="84" t="s">
        <v>571</v>
      </c>
      <c r="O108" s="83">
        <v>-8.4380000000000006</v>
      </c>
      <c r="P108" s="83">
        <v>3.8319999999999999</v>
      </c>
      <c r="Q108" s="83" t="s">
        <v>193</v>
      </c>
      <c r="R108" s="83" t="s">
        <v>194</v>
      </c>
    </row>
    <row r="109" spans="14:18" x14ac:dyDescent="0.25">
      <c r="N109" s="84" t="s">
        <v>573</v>
      </c>
      <c r="O109" s="83">
        <v>-10.93</v>
      </c>
      <c r="P109" s="83">
        <v>4.9630000000000001</v>
      </c>
      <c r="Q109" s="83" t="s">
        <v>197</v>
      </c>
      <c r="R109" s="83" t="s">
        <v>56</v>
      </c>
    </row>
    <row r="110" spans="14:18" x14ac:dyDescent="0.25">
      <c r="N110" s="84"/>
      <c r="O110" s="83"/>
      <c r="P110" s="83"/>
      <c r="Q110" s="83"/>
      <c r="R110" s="83"/>
    </row>
  </sheetData>
  <mergeCells count="8">
    <mergeCell ref="B33:L37"/>
    <mergeCell ref="B26:B31"/>
    <mergeCell ref="A1:L2"/>
    <mergeCell ref="M1:S2"/>
    <mergeCell ref="B4:L5"/>
    <mergeCell ref="B8:B13"/>
    <mergeCell ref="B14:B19"/>
    <mergeCell ref="B20:B2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 gain 8Aii </vt:lpstr>
      <vt:lpstr> Food intake 8Ai</vt:lpstr>
      <vt:lpstr>Fig 8B ii</vt:lpstr>
      <vt:lpstr>Fig 8Biii</vt:lpstr>
      <vt:lpstr>Fig 8B(iv)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prasenjitm</dc:creator>
  <cp:lastModifiedBy>prasenjitm</cp:lastModifiedBy>
  <dcterms:created xsi:type="dcterms:W3CDTF">2020-05-30T17:47:13Z</dcterms:created>
  <dcterms:modified xsi:type="dcterms:W3CDTF">2020-08-09T13:51:28Z</dcterms:modified>
</cp:coreProperties>
</file>