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a B\Desktop\Official Manuscript Materials\eLife\Revisions\Final\"/>
    </mc:Choice>
  </mc:AlternateContent>
  <bookViews>
    <workbookView xWindow="0" yWindow="0" windowWidth="24000" windowHeight="7380" activeTab="3"/>
  </bookViews>
  <sheets>
    <sheet name="pT210Plk1_ex1" sheetId="1" r:id="rId1"/>
    <sheet name="pT210Plk1_ex2" sheetId="2" r:id="rId2"/>
    <sheet name="pT210Plk1_ex3" sheetId="3" r:id="rId3"/>
    <sheet name="pT210Plk1_compiled1-3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3" l="1"/>
  <c r="K3" i="3"/>
  <c r="L3" i="3"/>
  <c r="M3" i="3"/>
  <c r="N3" i="3"/>
  <c r="J327" i="3" l="1"/>
  <c r="K327" i="3" s="1"/>
  <c r="J324" i="3"/>
  <c r="K324" i="3" s="1"/>
  <c r="J321" i="3"/>
  <c r="K321" i="3" s="1"/>
  <c r="J318" i="3"/>
  <c r="K318" i="3" s="1"/>
  <c r="J315" i="3"/>
  <c r="K315" i="3" s="1"/>
  <c r="J312" i="3"/>
  <c r="K312" i="3" s="1"/>
  <c r="J309" i="3"/>
  <c r="K309" i="3" s="1"/>
  <c r="J306" i="3"/>
  <c r="K306" i="3" s="1"/>
  <c r="J303" i="3"/>
  <c r="K303" i="3" s="1"/>
  <c r="J300" i="3"/>
  <c r="K300" i="3" s="1"/>
  <c r="J297" i="3"/>
  <c r="K297" i="3" s="1"/>
  <c r="J294" i="3"/>
  <c r="K294" i="3" s="1"/>
  <c r="J291" i="3"/>
  <c r="K291" i="3" s="1"/>
  <c r="J288" i="3"/>
  <c r="K288" i="3" s="1"/>
  <c r="J285" i="3"/>
  <c r="K285" i="3" s="1"/>
  <c r="N282" i="3"/>
  <c r="M282" i="3"/>
  <c r="J282" i="3"/>
  <c r="J279" i="3"/>
  <c r="K279" i="3" s="1"/>
  <c r="J276" i="3"/>
  <c r="K276" i="3" s="1"/>
  <c r="J273" i="3"/>
  <c r="K273" i="3" s="1"/>
  <c r="N273" i="3" s="1"/>
  <c r="N270" i="3"/>
  <c r="M270" i="3"/>
  <c r="J270" i="3"/>
  <c r="J267" i="3"/>
  <c r="K267" i="3" s="1"/>
  <c r="J264" i="3"/>
  <c r="K264" i="3" s="1"/>
  <c r="N261" i="3"/>
  <c r="M261" i="3"/>
  <c r="J261" i="3"/>
  <c r="J258" i="3"/>
  <c r="K258" i="3"/>
  <c r="J255" i="3"/>
  <c r="K255" i="3"/>
  <c r="J252" i="3"/>
  <c r="K252" i="3"/>
  <c r="J249" i="3"/>
  <c r="K249" i="3"/>
  <c r="J246" i="3"/>
  <c r="K246" i="3"/>
  <c r="J243" i="3"/>
  <c r="K243" i="3"/>
  <c r="J240" i="3"/>
  <c r="K240" i="3"/>
  <c r="J237" i="3"/>
  <c r="K237" i="3"/>
  <c r="N234" i="3"/>
  <c r="M234" i="3"/>
  <c r="J234" i="3"/>
  <c r="N231" i="3"/>
  <c r="M231" i="3"/>
  <c r="J231" i="3"/>
  <c r="J228" i="3"/>
  <c r="K228" i="3" s="1"/>
  <c r="M228" i="3" s="1"/>
  <c r="J225" i="3"/>
  <c r="K225" i="3" s="1"/>
  <c r="M225" i="3" s="1"/>
  <c r="N225" i="3"/>
  <c r="J222" i="3"/>
  <c r="K222" i="3" s="1"/>
  <c r="M222" i="3" s="1"/>
  <c r="J219" i="3"/>
  <c r="K219" i="3" s="1"/>
  <c r="M219" i="3" s="1"/>
  <c r="N219" i="3"/>
  <c r="J216" i="3"/>
  <c r="K216" i="3" s="1"/>
  <c r="M216" i="3" s="1"/>
  <c r="N216" i="3"/>
  <c r="J213" i="3"/>
  <c r="K213" i="3" s="1"/>
  <c r="N213" i="3"/>
  <c r="J210" i="3"/>
  <c r="K210" i="3"/>
  <c r="J207" i="3"/>
  <c r="K207" i="3"/>
  <c r="J204" i="3"/>
  <c r="K204" i="3"/>
  <c r="J201" i="3"/>
  <c r="K201" i="3"/>
  <c r="J198" i="3"/>
  <c r="K198" i="3"/>
  <c r="J195" i="3"/>
  <c r="K195" i="3"/>
  <c r="J192" i="3"/>
  <c r="K192" i="3"/>
  <c r="J189" i="3"/>
  <c r="K189" i="3"/>
  <c r="J186" i="3"/>
  <c r="K186" i="3"/>
  <c r="J183" i="3"/>
  <c r="K183" i="3"/>
  <c r="J180" i="3"/>
  <c r="K180" i="3"/>
  <c r="J177" i="3"/>
  <c r="K177" i="3"/>
  <c r="J174" i="3"/>
  <c r="K174" i="3"/>
  <c r="J171" i="3"/>
  <c r="K171" i="3"/>
  <c r="J168" i="3"/>
  <c r="K168" i="3"/>
  <c r="J165" i="3"/>
  <c r="K165" i="3"/>
  <c r="J162" i="3"/>
  <c r="K162" i="3"/>
  <c r="J159" i="3"/>
  <c r="K159" i="3"/>
  <c r="J156" i="3"/>
  <c r="K156" i="3"/>
  <c r="J153" i="3"/>
  <c r="K153" i="3"/>
  <c r="J150" i="3"/>
  <c r="K150" i="3" s="1"/>
  <c r="J147" i="3"/>
  <c r="K147" i="3" s="1"/>
  <c r="J144" i="3"/>
  <c r="K144" i="3" s="1"/>
  <c r="J141" i="3"/>
  <c r="K141" i="3" s="1"/>
  <c r="J138" i="3"/>
  <c r="K138" i="3" s="1"/>
  <c r="J135" i="3"/>
  <c r="K135" i="3" s="1"/>
  <c r="J132" i="3"/>
  <c r="K132" i="3" s="1"/>
  <c r="J129" i="3"/>
  <c r="K129" i="3" s="1"/>
  <c r="L123" i="3" s="1"/>
  <c r="J126" i="3"/>
  <c r="K126" i="3" s="1"/>
  <c r="J123" i="3"/>
  <c r="K123" i="3" s="1"/>
  <c r="J120" i="3"/>
  <c r="K120" i="3" s="1"/>
  <c r="N120" i="3" s="1"/>
  <c r="J117" i="3"/>
  <c r="K117" i="3" s="1"/>
  <c r="N117" i="3" s="1"/>
  <c r="M117" i="3"/>
  <c r="J114" i="3"/>
  <c r="K114" i="3" s="1"/>
  <c r="N114" i="3" s="1"/>
  <c r="J111" i="3"/>
  <c r="K111" i="3" s="1"/>
  <c r="N111" i="3" s="1"/>
  <c r="M111" i="3"/>
  <c r="J108" i="3"/>
  <c r="K108" i="3" s="1"/>
  <c r="N108" i="3" s="1"/>
  <c r="J105" i="3"/>
  <c r="K105" i="3" s="1"/>
  <c r="N105" i="3" s="1"/>
  <c r="M105" i="3"/>
  <c r="J102" i="3"/>
  <c r="K102" i="3" s="1"/>
  <c r="N102" i="3" s="1"/>
  <c r="J99" i="3"/>
  <c r="K99" i="3" s="1"/>
  <c r="N99" i="3" s="1"/>
  <c r="M99" i="3"/>
  <c r="J96" i="3"/>
  <c r="K96" i="3" s="1"/>
  <c r="N96" i="3" s="1"/>
  <c r="J93" i="3"/>
  <c r="K93" i="3" s="1"/>
  <c r="N93" i="3" s="1"/>
  <c r="M93" i="3"/>
  <c r="J90" i="3"/>
  <c r="K90" i="3" s="1"/>
  <c r="M90" i="3" s="1"/>
  <c r="J87" i="3"/>
  <c r="K87" i="3" s="1"/>
  <c r="M87" i="3" s="1"/>
  <c r="N87" i="3"/>
  <c r="J84" i="3"/>
  <c r="K84" i="3" s="1"/>
  <c r="M84" i="3" s="1"/>
  <c r="J81" i="3"/>
  <c r="K81" i="3" s="1"/>
  <c r="M81" i="3" s="1"/>
  <c r="N81" i="3"/>
  <c r="J78" i="3"/>
  <c r="K78" i="3" s="1"/>
  <c r="M78" i="3" s="1"/>
  <c r="J75" i="3"/>
  <c r="K75" i="3" s="1"/>
  <c r="M75" i="3" s="1"/>
  <c r="N75" i="3"/>
  <c r="J72" i="3"/>
  <c r="K72" i="3" s="1"/>
  <c r="M72" i="3" s="1"/>
  <c r="J69" i="3"/>
  <c r="K69" i="3" s="1"/>
  <c r="M69" i="3" s="1"/>
  <c r="N69" i="3"/>
  <c r="J66" i="3"/>
  <c r="K66" i="3" s="1"/>
  <c r="M66" i="3" s="1"/>
  <c r="J63" i="3"/>
  <c r="K63" i="3" s="1"/>
  <c r="M63" i="3" s="1"/>
  <c r="N63" i="3"/>
  <c r="J60" i="3"/>
  <c r="K60" i="3" s="1"/>
  <c r="M60" i="3" s="1"/>
  <c r="J57" i="3"/>
  <c r="K57" i="3" s="1"/>
  <c r="M57" i="3" s="1"/>
  <c r="N57" i="3"/>
  <c r="J54" i="3"/>
  <c r="K54" i="3" s="1"/>
  <c r="M54" i="3" s="1"/>
  <c r="J51" i="3"/>
  <c r="K51" i="3" s="1"/>
  <c r="M51" i="3" s="1"/>
  <c r="N51" i="3"/>
  <c r="J48" i="3"/>
  <c r="K48" i="3" s="1"/>
  <c r="M48" i="3" s="1"/>
  <c r="J45" i="3"/>
  <c r="K45" i="3" s="1"/>
  <c r="M45" i="3" s="1"/>
  <c r="N45" i="3"/>
  <c r="J42" i="3"/>
  <c r="K42" i="3" s="1"/>
  <c r="M42" i="3" s="1"/>
  <c r="J39" i="3"/>
  <c r="K39" i="3" s="1"/>
  <c r="M39" i="3" s="1"/>
  <c r="N39" i="3"/>
  <c r="J36" i="3"/>
  <c r="K36" i="3" s="1"/>
  <c r="M36" i="3" s="1"/>
  <c r="J33" i="3"/>
  <c r="K33" i="3" s="1"/>
  <c r="M33" i="3" s="1"/>
  <c r="N33" i="3"/>
  <c r="J30" i="3"/>
  <c r="K30" i="3" s="1"/>
  <c r="J27" i="3"/>
  <c r="K27" i="3"/>
  <c r="J24" i="3"/>
  <c r="K24" i="3"/>
  <c r="J21" i="3"/>
  <c r="K21" i="3"/>
  <c r="J18" i="3"/>
  <c r="K18" i="3"/>
  <c r="N15" i="3"/>
  <c r="M15" i="3"/>
  <c r="J15" i="3"/>
  <c r="J12" i="3"/>
  <c r="K12" i="3" s="1"/>
  <c r="M12" i="3" s="1"/>
  <c r="N12" i="3"/>
  <c r="J9" i="3"/>
  <c r="K9" i="3" s="1"/>
  <c r="M9" i="3" s="1"/>
  <c r="N9" i="3"/>
  <c r="J6" i="3"/>
  <c r="K6" i="3" s="1"/>
  <c r="M6" i="3" s="1"/>
  <c r="N6" i="3"/>
  <c r="J468" i="2"/>
  <c r="K468" i="2" s="1"/>
  <c r="N468" i="2" s="1"/>
  <c r="J465" i="2"/>
  <c r="K465" i="2" s="1"/>
  <c r="N465" i="2" s="1"/>
  <c r="M465" i="2"/>
  <c r="J462" i="2"/>
  <c r="K462" i="2" s="1"/>
  <c r="N462" i="2" s="1"/>
  <c r="J459" i="2"/>
  <c r="K459" i="2" s="1"/>
  <c r="N459" i="2" s="1"/>
  <c r="M459" i="2"/>
  <c r="J456" i="2"/>
  <c r="K456" i="2" s="1"/>
  <c r="N456" i="2" s="1"/>
  <c r="J453" i="2"/>
  <c r="K453" i="2" s="1"/>
  <c r="N453" i="2" s="1"/>
  <c r="M453" i="2"/>
  <c r="J450" i="2"/>
  <c r="K450" i="2" s="1"/>
  <c r="N450" i="2" s="1"/>
  <c r="N447" i="2"/>
  <c r="M447" i="2"/>
  <c r="J447" i="2"/>
  <c r="J444" i="2"/>
  <c r="K444" i="2" s="1"/>
  <c r="N441" i="2"/>
  <c r="M441" i="2"/>
  <c r="J441" i="2"/>
  <c r="J438" i="2"/>
  <c r="K438" i="2"/>
  <c r="J435" i="2"/>
  <c r="K435" i="2"/>
  <c r="J432" i="2"/>
  <c r="K432" i="2"/>
  <c r="J429" i="2"/>
  <c r="K429" i="2"/>
  <c r="J426" i="2"/>
  <c r="K426" i="2"/>
  <c r="J423" i="2"/>
  <c r="K423" i="2"/>
  <c r="J420" i="2"/>
  <c r="K420" i="2"/>
  <c r="J417" i="2"/>
  <c r="K417" i="2"/>
  <c r="J414" i="2"/>
  <c r="K414" i="2"/>
  <c r="J411" i="2"/>
  <c r="K411" i="2" s="1"/>
  <c r="N408" i="2"/>
  <c r="M408" i="2"/>
  <c r="J408" i="2"/>
  <c r="J405" i="2"/>
  <c r="K405" i="2"/>
  <c r="N402" i="2"/>
  <c r="M402" i="2"/>
  <c r="J402" i="2"/>
  <c r="J399" i="2"/>
  <c r="K399" i="2"/>
  <c r="N399" i="2"/>
  <c r="M399" i="2"/>
  <c r="J396" i="2"/>
  <c r="K396" i="2"/>
  <c r="N396" i="2"/>
  <c r="M396" i="2"/>
  <c r="J393" i="2"/>
  <c r="K393" i="2"/>
  <c r="N393" i="2"/>
  <c r="M393" i="2"/>
  <c r="J390" i="2"/>
  <c r="K390" i="2"/>
  <c r="N390" i="2"/>
  <c r="M390" i="2"/>
  <c r="J387" i="2"/>
  <c r="K387" i="2"/>
  <c r="N387" i="2"/>
  <c r="M387" i="2"/>
  <c r="J384" i="2"/>
  <c r="K384" i="2"/>
  <c r="N384" i="2"/>
  <c r="M384" i="2"/>
  <c r="N381" i="2"/>
  <c r="M381" i="2"/>
  <c r="J381" i="2"/>
  <c r="J378" i="2"/>
  <c r="K378" i="2" s="1"/>
  <c r="N378" i="2" s="1"/>
  <c r="N375" i="2"/>
  <c r="M375" i="2"/>
  <c r="J375" i="2"/>
  <c r="J372" i="2"/>
  <c r="K372" i="2" s="1"/>
  <c r="J369" i="2"/>
  <c r="K369" i="2" s="1"/>
  <c r="N366" i="2"/>
  <c r="M366" i="2"/>
  <c r="J366" i="2"/>
  <c r="J363" i="2"/>
  <c r="K363" i="2"/>
  <c r="J360" i="2"/>
  <c r="K360" i="2"/>
  <c r="J357" i="2"/>
  <c r="K357" i="2"/>
  <c r="J354" i="2"/>
  <c r="K354" i="2"/>
  <c r="J351" i="2"/>
  <c r="K351" i="2" s="1"/>
  <c r="J348" i="2"/>
  <c r="K348" i="2" s="1"/>
  <c r="J345" i="2"/>
  <c r="K345" i="2" s="1"/>
  <c r="J342" i="2"/>
  <c r="K342" i="2" s="1"/>
  <c r="J339" i="2"/>
  <c r="K339" i="2" s="1"/>
  <c r="J336" i="2"/>
  <c r="K336" i="2" s="1"/>
  <c r="J333" i="2"/>
  <c r="K333" i="2" s="1"/>
  <c r="J330" i="2"/>
  <c r="K330" i="2" s="1"/>
  <c r="J327" i="2"/>
  <c r="K327" i="2" s="1"/>
  <c r="J324" i="2"/>
  <c r="K324" i="2" s="1"/>
  <c r="J321" i="2"/>
  <c r="K321" i="2" s="1"/>
  <c r="J318" i="2"/>
  <c r="K318" i="2" s="1"/>
  <c r="J315" i="2"/>
  <c r="K315" i="2" s="1"/>
  <c r="J312" i="2"/>
  <c r="K312" i="2" s="1"/>
  <c r="J309" i="2"/>
  <c r="K309" i="2" s="1"/>
  <c r="J306" i="2"/>
  <c r="K306" i="2" s="1"/>
  <c r="J303" i="2"/>
  <c r="K303" i="2" s="1"/>
  <c r="J300" i="2"/>
  <c r="K300" i="2" s="1"/>
  <c r="J297" i="2"/>
  <c r="K297" i="2" s="1"/>
  <c r="J294" i="2"/>
  <c r="K294" i="2" s="1"/>
  <c r="N294" i="2" s="1"/>
  <c r="M294" i="2"/>
  <c r="J291" i="2"/>
  <c r="K291" i="2" s="1"/>
  <c r="N291" i="2" s="1"/>
  <c r="J288" i="2"/>
  <c r="K288" i="2" s="1"/>
  <c r="N288" i="2" s="1"/>
  <c r="M288" i="2"/>
  <c r="J285" i="2"/>
  <c r="K285" i="2" s="1"/>
  <c r="N285" i="2" s="1"/>
  <c r="J282" i="2"/>
  <c r="K282" i="2" s="1"/>
  <c r="N282" i="2" s="1"/>
  <c r="M282" i="2"/>
  <c r="J279" i="2"/>
  <c r="K279" i="2" s="1"/>
  <c r="N279" i="2" s="1"/>
  <c r="J276" i="2"/>
  <c r="K276" i="2" s="1"/>
  <c r="N276" i="2" s="1"/>
  <c r="M276" i="2"/>
  <c r="J273" i="2"/>
  <c r="K273" i="2" s="1"/>
  <c r="N273" i="2" s="1"/>
  <c r="J270" i="2"/>
  <c r="K270" i="2" s="1"/>
  <c r="N270" i="2" s="1"/>
  <c r="M270" i="2"/>
  <c r="J267" i="2"/>
  <c r="K267" i="2" s="1"/>
  <c r="N267" i="2" s="1"/>
  <c r="J264" i="2"/>
  <c r="K264" i="2" s="1"/>
  <c r="N264" i="2" s="1"/>
  <c r="M264" i="2"/>
  <c r="J261" i="2"/>
  <c r="K261" i="2" s="1"/>
  <c r="N261" i="2" s="1"/>
  <c r="J258" i="2"/>
  <c r="K258" i="2" s="1"/>
  <c r="N258" i="2" s="1"/>
  <c r="M258" i="2"/>
  <c r="J255" i="2"/>
  <c r="K255" i="2" s="1"/>
  <c r="N255" i="2" s="1"/>
  <c r="J252" i="2"/>
  <c r="K252" i="2" s="1"/>
  <c r="N252" i="2" s="1"/>
  <c r="M252" i="2"/>
  <c r="J249" i="2"/>
  <c r="K249" i="2" s="1"/>
  <c r="N249" i="2" s="1"/>
  <c r="J246" i="2"/>
  <c r="K246" i="2" s="1"/>
  <c r="N246" i="2" s="1"/>
  <c r="M246" i="2"/>
  <c r="J243" i="2"/>
  <c r="K243" i="2" s="1"/>
  <c r="N240" i="2"/>
  <c r="M240" i="2"/>
  <c r="J240" i="2"/>
  <c r="J237" i="2"/>
  <c r="K237" i="2" s="1"/>
  <c r="N237" i="2" s="1"/>
  <c r="J234" i="2"/>
  <c r="K234" i="2" s="1"/>
  <c r="N234" i="2" s="1"/>
  <c r="M234" i="2"/>
  <c r="J231" i="2"/>
  <c r="K231" i="2" s="1"/>
  <c r="N231" i="2" s="1"/>
  <c r="J228" i="2"/>
  <c r="K228" i="2" s="1"/>
  <c r="N228" i="2" s="1"/>
  <c r="M228" i="2"/>
  <c r="J225" i="2"/>
  <c r="K225" i="2" s="1"/>
  <c r="N225" i="2" s="1"/>
  <c r="J222" i="2"/>
  <c r="K222" i="2" s="1"/>
  <c r="N222" i="2" s="1"/>
  <c r="M222" i="2"/>
  <c r="J219" i="2"/>
  <c r="K219" i="2" s="1"/>
  <c r="N219" i="2" s="1"/>
  <c r="J216" i="2"/>
  <c r="K216" i="2" s="1"/>
  <c r="N216" i="2" s="1"/>
  <c r="M216" i="2"/>
  <c r="J213" i="2"/>
  <c r="K213" i="2" s="1"/>
  <c r="N213" i="2" s="1"/>
  <c r="J210" i="2"/>
  <c r="K210" i="2" s="1"/>
  <c r="N210" i="2" s="1"/>
  <c r="M210" i="2"/>
  <c r="J207" i="2"/>
  <c r="K207" i="2" s="1"/>
  <c r="N207" i="2" s="1"/>
  <c r="J204" i="2"/>
  <c r="K204" i="2" s="1"/>
  <c r="N204" i="2" s="1"/>
  <c r="M204" i="2"/>
  <c r="J201" i="2"/>
  <c r="K201" i="2" s="1"/>
  <c r="N201" i="2" s="1"/>
  <c r="J198" i="2"/>
  <c r="K198" i="2" s="1"/>
  <c r="N198" i="2" s="1"/>
  <c r="M198" i="2"/>
  <c r="J195" i="2"/>
  <c r="K195" i="2" s="1"/>
  <c r="N195" i="2" s="1"/>
  <c r="J192" i="2"/>
  <c r="K192" i="2" s="1"/>
  <c r="N192" i="2" s="1"/>
  <c r="M192" i="2"/>
  <c r="J189" i="2"/>
  <c r="K189" i="2" s="1"/>
  <c r="N189" i="2" s="1"/>
  <c r="J186" i="2"/>
  <c r="K186" i="2" s="1"/>
  <c r="N186" i="2" s="1"/>
  <c r="M186" i="2"/>
  <c r="J183" i="2"/>
  <c r="K183" i="2" s="1"/>
  <c r="N183" i="2" s="1"/>
  <c r="J180" i="2"/>
  <c r="K180" i="2" s="1"/>
  <c r="N180" i="2" s="1"/>
  <c r="M180" i="2"/>
  <c r="L180" i="2"/>
  <c r="J177" i="2"/>
  <c r="K177" i="2" s="1"/>
  <c r="N177" i="2"/>
  <c r="M177" i="2"/>
  <c r="J174" i="2"/>
  <c r="K174" i="2" s="1"/>
  <c r="N174" i="2" s="1"/>
  <c r="J171" i="2"/>
  <c r="K171" i="2" s="1"/>
  <c r="N171" i="2" s="1"/>
  <c r="J168" i="2"/>
  <c r="K168" i="2" s="1"/>
  <c r="N168" i="2"/>
  <c r="M168" i="2"/>
  <c r="J165" i="2"/>
  <c r="K165" i="2" s="1"/>
  <c r="N165" i="2"/>
  <c r="M165" i="2"/>
  <c r="J162" i="2"/>
  <c r="K162" i="2" s="1"/>
  <c r="N162" i="2" s="1"/>
  <c r="J159" i="2"/>
  <c r="K159" i="2" s="1"/>
  <c r="N159" i="2" s="1"/>
  <c r="J156" i="2"/>
  <c r="K156" i="2" s="1"/>
  <c r="N156" i="2"/>
  <c r="M156" i="2"/>
  <c r="J153" i="2"/>
  <c r="K153" i="2" s="1"/>
  <c r="N153" i="2"/>
  <c r="M153" i="2"/>
  <c r="J150" i="2"/>
  <c r="K150" i="2" s="1"/>
  <c r="N150" i="2" s="1"/>
  <c r="J147" i="2"/>
  <c r="K147" i="2" s="1"/>
  <c r="N147" i="2" s="1"/>
  <c r="J144" i="2"/>
  <c r="K144" i="2" s="1"/>
  <c r="N144" i="2"/>
  <c r="M144" i="2"/>
  <c r="J141" i="2"/>
  <c r="K141" i="2" s="1"/>
  <c r="N141" i="2"/>
  <c r="M141" i="2"/>
  <c r="J138" i="2"/>
  <c r="K138" i="2" s="1"/>
  <c r="J135" i="2"/>
  <c r="K135" i="2" s="1"/>
  <c r="J132" i="2"/>
  <c r="K132" i="2" s="1"/>
  <c r="J129" i="2"/>
  <c r="K129" i="2" s="1"/>
  <c r="J126" i="2"/>
  <c r="K126" i="2" s="1"/>
  <c r="J123" i="2"/>
  <c r="K123" i="2" s="1"/>
  <c r="J120" i="2"/>
  <c r="K120" i="2"/>
  <c r="N120" i="2"/>
  <c r="M120" i="2"/>
  <c r="J117" i="2"/>
  <c r="K117" i="2"/>
  <c r="N117" i="2"/>
  <c r="M117" i="2"/>
  <c r="J114" i="2"/>
  <c r="K114" i="2"/>
  <c r="N114" i="2"/>
  <c r="M114" i="2"/>
  <c r="J111" i="2"/>
  <c r="K111" i="2"/>
  <c r="N111" i="2"/>
  <c r="M111" i="2"/>
  <c r="J108" i="2"/>
  <c r="K108" i="2"/>
  <c r="N108" i="2"/>
  <c r="M108" i="2"/>
  <c r="J105" i="2"/>
  <c r="K105" i="2"/>
  <c r="N105" i="2"/>
  <c r="M105" i="2"/>
  <c r="J102" i="2"/>
  <c r="K102" i="2"/>
  <c r="N102" i="2"/>
  <c r="M102" i="2"/>
  <c r="J99" i="2"/>
  <c r="K99" i="2"/>
  <c r="N99" i="2"/>
  <c r="M99" i="2"/>
  <c r="J96" i="2"/>
  <c r="K96" i="2"/>
  <c r="N96" i="2"/>
  <c r="M96" i="2"/>
  <c r="J93" i="2"/>
  <c r="K93" i="2"/>
  <c r="N93" i="2"/>
  <c r="M93" i="2"/>
  <c r="J90" i="2"/>
  <c r="K90" i="2"/>
  <c r="N90" i="2"/>
  <c r="M90" i="2"/>
  <c r="J87" i="2"/>
  <c r="K87" i="2"/>
  <c r="N87" i="2"/>
  <c r="M87" i="2"/>
  <c r="J84" i="2"/>
  <c r="K84" i="2"/>
  <c r="N84" i="2"/>
  <c r="M84" i="2"/>
  <c r="J81" i="2"/>
  <c r="K81" i="2"/>
  <c r="N81" i="2"/>
  <c r="M81" i="2"/>
  <c r="J78" i="2"/>
  <c r="K78" i="2"/>
  <c r="N78" i="2"/>
  <c r="M78" i="2"/>
  <c r="J75" i="2"/>
  <c r="K75" i="2"/>
  <c r="N75" i="2"/>
  <c r="M75" i="2"/>
  <c r="J72" i="2"/>
  <c r="K72" i="2"/>
  <c r="N72" i="2"/>
  <c r="M72" i="2"/>
  <c r="J69" i="2"/>
  <c r="K69" i="2"/>
  <c r="N69" i="2"/>
  <c r="M69" i="2"/>
  <c r="J66" i="2"/>
  <c r="K66" i="2"/>
  <c r="N66" i="2"/>
  <c r="M66" i="2"/>
  <c r="J63" i="2"/>
  <c r="K63" i="2"/>
  <c r="L63" i="2" s="1"/>
  <c r="N63" i="2"/>
  <c r="M63" i="2"/>
  <c r="J60" i="2"/>
  <c r="K60" i="2"/>
  <c r="N60" i="2" s="1"/>
  <c r="J57" i="2"/>
  <c r="K57" i="2"/>
  <c r="N57" i="2" s="1"/>
  <c r="J54" i="2"/>
  <c r="K54" i="2"/>
  <c r="N54" i="2" s="1"/>
  <c r="J51" i="2"/>
  <c r="K51" i="2"/>
  <c r="N51" i="2" s="1"/>
  <c r="J48" i="2"/>
  <c r="K48" i="2"/>
  <c r="N48" i="2" s="1"/>
  <c r="J45" i="2"/>
  <c r="K45" i="2"/>
  <c r="N45" i="2" s="1"/>
  <c r="J42" i="2"/>
  <c r="K42" i="2"/>
  <c r="N42" i="2" s="1"/>
  <c r="J39" i="2"/>
  <c r="K39" i="2"/>
  <c r="N39" i="2" s="1"/>
  <c r="J36" i="2"/>
  <c r="K36" i="2"/>
  <c r="N36" i="2" s="1"/>
  <c r="J33" i="2"/>
  <c r="K33" i="2"/>
  <c r="N33" i="2" s="1"/>
  <c r="J30" i="2"/>
  <c r="K30" i="2"/>
  <c r="N30" i="2" s="1"/>
  <c r="J27" i="2"/>
  <c r="K27" i="2"/>
  <c r="N27" i="2" s="1"/>
  <c r="J24" i="2"/>
  <c r="K24" i="2"/>
  <c r="N24" i="2" s="1"/>
  <c r="N21" i="2"/>
  <c r="M21" i="2"/>
  <c r="J21" i="2"/>
  <c r="J18" i="2"/>
  <c r="K18" i="2"/>
  <c r="N18" i="2"/>
  <c r="M18" i="2"/>
  <c r="J15" i="2"/>
  <c r="K15" i="2"/>
  <c r="N15" i="2"/>
  <c r="M15" i="2"/>
  <c r="N12" i="2"/>
  <c r="M12" i="2"/>
  <c r="J12" i="2"/>
  <c r="J9" i="2"/>
  <c r="K9" i="2" s="1"/>
  <c r="N6" i="2"/>
  <c r="M6" i="2"/>
  <c r="J6" i="2"/>
  <c r="N3" i="2"/>
  <c r="M3" i="2"/>
  <c r="J3" i="2"/>
  <c r="M8" i="1"/>
  <c r="N461" i="1"/>
  <c r="M461" i="1"/>
  <c r="J461" i="1"/>
  <c r="N458" i="1"/>
  <c r="M458" i="1"/>
  <c r="J458" i="1"/>
  <c r="N455" i="1"/>
  <c r="M455" i="1"/>
  <c r="J455" i="1"/>
  <c r="J452" i="1"/>
  <c r="K452" i="1" s="1"/>
  <c r="M452" i="1" s="1"/>
  <c r="N452" i="1"/>
  <c r="J449" i="1"/>
  <c r="K449" i="1" s="1"/>
  <c r="N449" i="1"/>
  <c r="M449" i="1"/>
  <c r="J446" i="1"/>
  <c r="K446" i="1" s="1"/>
  <c r="N446" i="1"/>
  <c r="M446" i="1"/>
  <c r="J443" i="1"/>
  <c r="K443" i="1" s="1"/>
  <c r="N443" i="1" s="1"/>
  <c r="J440" i="1"/>
  <c r="K440" i="1" s="1"/>
  <c r="M440" i="1" s="1"/>
  <c r="N440" i="1"/>
  <c r="J437" i="1"/>
  <c r="K437" i="1" s="1"/>
  <c r="N437" i="1"/>
  <c r="M437" i="1"/>
  <c r="J434" i="1"/>
  <c r="K434" i="1" s="1"/>
  <c r="N434" i="1"/>
  <c r="M434" i="1"/>
  <c r="J431" i="1"/>
  <c r="K431" i="1" s="1"/>
  <c r="N431" i="1" s="1"/>
  <c r="J428" i="1"/>
  <c r="K428" i="1" s="1"/>
  <c r="M428" i="1" s="1"/>
  <c r="N428" i="1"/>
  <c r="J425" i="1"/>
  <c r="K425" i="1" s="1"/>
  <c r="N425" i="1"/>
  <c r="M425" i="1"/>
  <c r="J422" i="1"/>
  <c r="K422" i="1" s="1"/>
  <c r="N422" i="1"/>
  <c r="M422" i="1"/>
  <c r="J419" i="1"/>
  <c r="K419" i="1" s="1"/>
  <c r="N419" i="1" s="1"/>
  <c r="J416" i="1"/>
  <c r="K416" i="1" s="1"/>
  <c r="M416" i="1" s="1"/>
  <c r="N416" i="1"/>
  <c r="J413" i="1"/>
  <c r="K413" i="1" s="1"/>
  <c r="N413" i="1"/>
  <c r="M413" i="1"/>
  <c r="J410" i="1"/>
  <c r="K410" i="1" s="1"/>
  <c r="N410" i="1"/>
  <c r="M410" i="1"/>
  <c r="J407" i="1"/>
  <c r="K407" i="1" s="1"/>
  <c r="L404" i="1" s="1"/>
  <c r="N404" i="1"/>
  <c r="M404" i="1"/>
  <c r="J404" i="1"/>
  <c r="J401" i="1"/>
  <c r="K401" i="1" s="1"/>
  <c r="N401" i="1"/>
  <c r="M401" i="1"/>
  <c r="J398" i="1"/>
  <c r="K398" i="1" s="1"/>
  <c r="N398" i="1"/>
  <c r="M398" i="1"/>
  <c r="J395" i="1"/>
  <c r="K395" i="1" s="1"/>
  <c r="N395" i="1" s="1"/>
  <c r="J392" i="1"/>
  <c r="K392" i="1" s="1"/>
  <c r="M392" i="1" s="1"/>
  <c r="N392" i="1"/>
  <c r="J389" i="1"/>
  <c r="K389" i="1" s="1"/>
  <c r="N389" i="1"/>
  <c r="M389" i="1"/>
  <c r="J386" i="1"/>
  <c r="K386" i="1" s="1"/>
  <c r="N386" i="1"/>
  <c r="M386" i="1"/>
  <c r="J383" i="1"/>
  <c r="K383" i="1" s="1"/>
  <c r="N383" i="1" s="1"/>
  <c r="J380" i="1"/>
  <c r="K380" i="1" s="1"/>
  <c r="M380" i="1" s="1"/>
  <c r="N380" i="1"/>
  <c r="J377" i="1"/>
  <c r="K377" i="1" s="1"/>
  <c r="N377" i="1"/>
  <c r="M377" i="1"/>
  <c r="N374" i="1"/>
  <c r="M374" i="1"/>
  <c r="J374" i="1"/>
  <c r="N371" i="1"/>
  <c r="M371" i="1"/>
  <c r="J371" i="1"/>
  <c r="J368" i="1"/>
  <c r="K368" i="1" s="1"/>
  <c r="M368" i="1" s="1"/>
  <c r="N368" i="1"/>
  <c r="J365" i="1"/>
  <c r="K365" i="1" s="1"/>
  <c r="N365" i="1"/>
  <c r="M365" i="1"/>
  <c r="J362" i="1"/>
  <c r="K362" i="1" s="1"/>
  <c r="N362" i="1"/>
  <c r="M362" i="1"/>
  <c r="J359" i="1"/>
  <c r="K359" i="1" s="1"/>
  <c r="N359" i="1" s="1"/>
  <c r="J356" i="1"/>
  <c r="K356" i="1" s="1"/>
  <c r="M356" i="1" s="1"/>
  <c r="N356" i="1"/>
  <c r="N353" i="1"/>
  <c r="M353" i="1"/>
  <c r="J353" i="1"/>
  <c r="N350" i="1"/>
  <c r="M350" i="1"/>
  <c r="J350" i="1"/>
  <c r="J347" i="1"/>
  <c r="K347" i="1" s="1"/>
  <c r="N347" i="1" s="1"/>
  <c r="J344" i="1"/>
  <c r="K344" i="1" s="1"/>
  <c r="N344" i="1"/>
  <c r="J341" i="1"/>
  <c r="K341" i="1" s="1"/>
  <c r="N341" i="1"/>
  <c r="M341" i="1"/>
  <c r="J338" i="1"/>
  <c r="K338" i="1" s="1"/>
  <c r="N338" i="1"/>
  <c r="M338" i="1"/>
  <c r="N335" i="1"/>
  <c r="M335" i="1"/>
  <c r="J335" i="1"/>
  <c r="J332" i="1"/>
  <c r="K332" i="1" s="1"/>
  <c r="M332" i="1" s="1"/>
  <c r="N332" i="1"/>
  <c r="J329" i="1"/>
  <c r="K329" i="1" s="1"/>
  <c r="N329" i="1"/>
  <c r="M329" i="1"/>
  <c r="J326" i="1"/>
  <c r="K326" i="1" s="1"/>
  <c r="N326" i="1"/>
  <c r="M326" i="1"/>
  <c r="J323" i="1"/>
  <c r="K323" i="1" s="1"/>
  <c r="N323" i="1" s="1"/>
  <c r="J320" i="1"/>
  <c r="K320" i="1" s="1"/>
  <c r="M320" i="1" s="1"/>
  <c r="N320" i="1"/>
  <c r="J317" i="1"/>
  <c r="K317" i="1" s="1"/>
  <c r="N317" i="1"/>
  <c r="M317" i="1"/>
  <c r="J314" i="1"/>
  <c r="K314" i="1" s="1"/>
  <c r="N314" i="1"/>
  <c r="M314" i="1"/>
  <c r="J311" i="1"/>
  <c r="K311" i="1" s="1"/>
  <c r="N311" i="1" s="1"/>
  <c r="J308" i="1"/>
  <c r="K308" i="1" s="1"/>
  <c r="M308" i="1" s="1"/>
  <c r="N308" i="1"/>
  <c r="J305" i="1"/>
  <c r="K305" i="1" s="1"/>
  <c r="N305" i="1"/>
  <c r="M305" i="1"/>
  <c r="J302" i="1"/>
  <c r="K302" i="1" s="1"/>
  <c r="N302" i="1"/>
  <c r="M302" i="1"/>
  <c r="J299" i="1"/>
  <c r="K299" i="1" s="1"/>
  <c r="N299" i="1" s="1"/>
  <c r="J296" i="1"/>
  <c r="K296" i="1" s="1"/>
  <c r="M296" i="1" s="1"/>
  <c r="N296" i="1"/>
  <c r="J293" i="1"/>
  <c r="K293" i="1" s="1"/>
  <c r="N293" i="1"/>
  <c r="M293" i="1"/>
  <c r="J290" i="1"/>
  <c r="K290" i="1" s="1"/>
  <c r="N290" i="1"/>
  <c r="M290" i="1"/>
  <c r="J287" i="1"/>
  <c r="K287" i="1" s="1"/>
  <c r="N287" i="1" s="1"/>
  <c r="J284" i="1"/>
  <c r="K284" i="1" s="1"/>
  <c r="M284" i="1" s="1"/>
  <c r="N284" i="1"/>
  <c r="J281" i="1"/>
  <c r="K281" i="1" s="1"/>
  <c r="N281" i="1"/>
  <c r="M281" i="1"/>
  <c r="J278" i="1"/>
  <c r="K278" i="1" s="1"/>
  <c r="N278" i="1"/>
  <c r="M278" i="1"/>
  <c r="J275" i="1"/>
  <c r="K275" i="1" s="1"/>
  <c r="N275" i="1" s="1"/>
  <c r="J272" i="1"/>
  <c r="K272" i="1" s="1"/>
  <c r="M272" i="1" s="1"/>
  <c r="N272" i="1"/>
  <c r="J269" i="1"/>
  <c r="K269" i="1" s="1"/>
  <c r="N269" i="1"/>
  <c r="M269" i="1"/>
  <c r="J266" i="1"/>
  <c r="K266" i="1" s="1"/>
  <c r="N266" i="1"/>
  <c r="M266" i="1"/>
  <c r="J263" i="1"/>
  <c r="K263" i="1" s="1"/>
  <c r="N263" i="1" s="1"/>
  <c r="N260" i="1"/>
  <c r="M260" i="1"/>
  <c r="J260" i="1"/>
  <c r="J257" i="1"/>
  <c r="K257" i="1" s="1"/>
  <c r="N257" i="1"/>
  <c r="M257" i="1"/>
  <c r="J254" i="1"/>
  <c r="K254" i="1" s="1"/>
  <c r="N254" i="1"/>
  <c r="M254" i="1"/>
  <c r="J251" i="1"/>
  <c r="K251" i="1" s="1"/>
  <c r="N251" i="1" s="1"/>
  <c r="J248" i="1"/>
  <c r="K248" i="1" s="1"/>
  <c r="M248" i="1" s="1"/>
  <c r="N248" i="1"/>
  <c r="J245" i="1"/>
  <c r="K245" i="1" s="1"/>
  <c r="N245" i="1"/>
  <c r="M245" i="1"/>
  <c r="J242" i="1"/>
  <c r="K242" i="1" s="1"/>
  <c r="N242" i="1"/>
  <c r="M242" i="1"/>
  <c r="J239" i="1"/>
  <c r="K239" i="1" s="1"/>
  <c r="N239" i="1" s="1"/>
  <c r="J236" i="1"/>
  <c r="K236" i="1" s="1"/>
  <c r="M236" i="1" s="1"/>
  <c r="N236" i="1"/>
  <c r="J233" i="1"/>
  <c r="K233" i="1" s="1"/>
  <c r="N233" i="1"/>
  <c r="M233" i="1"/>
  <c r="J230" i="1"/>
  <c r="K230" i="1" s="1"/>
  <c r="N230" i="1"/>
  <c r="M230" i="1"/>
  <c r="J227" i="1"/>
  <c r="K227" i="1" s="1"/>
  <c r="N227" i="1" s="1"/>
  <c r="J224" i="1"/>
  <c r="K224" i="1" s="1"/>
  <c r="M224" i="1" s="1"/>
  <c r="N224" i="1"/>
  <c r="J221" i="1"/>
  <c r="K221" i="1" s="1"/>
  <c r="N221" i="1"/>
  <c r="M221" i="1"/>
  <c r="J218" i="1"/>
  <c r="K218" i="1" s="1"/>
  <c r="N218" i="1"/>
  <c r="M218" i="1"/>
  <c r="J215" i="1"/>
  <c r="K215" i="1" s="1"/>
  <c r="N215" i="1" s="1"/>
  <c r="J212" i="1"/>
  <c r="K212" i="1" s="1"/>
  <c r="M212" i="1" s="1"/>
  <c r="N212" i="1"/>
  <c r="J209" i="1"/>
  <c r="K209" i="1" s="1"/>
  <c r="N209" i="1"/>
  <c r="M209" i="1"/>
  <c r="J206" i="1"/>
  <c r="K206" i="1" s="1"/>
  <c r="N206" i="1"/>
  <c r="M206" i="1"/>
  <c r="J203" i="1"/>
  <c r="K203" i="1" s="1"/>
  <c r="N203" i="1" s="1"/>
  <c r="J200" i="1"/>
  <c r="K200" i="1" s="1"/>
  <c r="M200" i="1" s="1"/>
  <c r="N200" i="1"/>
  <c r="J197" i="1"/>
  <c r="K197" i="1" s="1"/>
  <c r="N197" i="1"/>
  <c r="M197" i="1"/>
  <c r="J194" i="1"/>
  <c r="K194" i="1" s="1"/>
  <c r="N194" i="1"/>
  <c r="M194" i="1"/>
  <c r="J191" i="1"/>
  <c r="K191" i="1" s="1"/>
  <c r="N191" i="1" s="1"/>
  <c r="J188" i="1"/>
  <c r="K188" i="1" s="1"/>
  <c r="M188" i="1" s="1"/>
  <c r="N188" i="1"/>
  <c r="J185" i="1"/>
  <c r="K185" i="1" s="1"/>
  <c r="N185" i="1"/>
  <c r="M185" i="1"/>
  <c r="J182" i="1"/>
  <c r="K182" i="1" s="1"/>
  <c r="N182" i="1"/>
  <c r="M182" i="1"/>
  <c r="J179" i="1"/>
  <c r="K179" i="1" s="1"/>
  <c r="L179" i="1" s="1"/>
  <c r="J176" i="1"/>
  <c r="K176" i="1" s="1"/>
  <c r="M176" i="1" s="1"/>
  <c r="N176" i="1"/>
  <c r="J173" i="1"/>
  <c r="K173" i="1" s="1"/>
  <c r="N173" i="1"/>
  <c r="M173" i="1"/>
  <c r="J170" i="1"/>
  <c r="K170" i="1" s="1"/>
  <c r="N170" i="1"/>
  <c r="M170" i="1"/>
  <c r="J167" i="1"/>
  <c r="K167" i="1" s="1"/>
  <c r="N167" i="1" s="1"/>
  <c r="J164" i="1"/>
  <c r="K164" i="1" s="1"/>
  <c r="M164" i="1" s="1"/>
  <c r="N164" i="1"/>
  <c r="J161" i="1"/>
  <c r="K161" i="1" s="1"/>
  <c r="N161" i="1"/>
  <c r="M161" i="1"/>
  <c r="J158" i="1"/>
  <c r="K158" i="1" s="1"/>
  <c r="N158" i="1"/>
  <c r="M158" i="1"/>
  <c r="J155" i="1"/>
  <c r="K155" i="1" s="1"/>
  <c r="N155" i="1" s="1"/>
  <c r="J152" i="1"/>
  <c r="K152" i="1" s="1"/>
  <c r="M152" i="1" s="1"/>
  <c r="N152" i="1"/>
  <c r="J149" i="1"/>
  <c r="K149" i="1" s="1"/>
  <c r="N149" i="1"/>
  <c r="M149" i="1"/>
  <c r="J146" i="1"/>
  <c r="K146" i="1" s="1"/>
  <c r="N146" i="1"/>
  <c r="M146" i="1"/>
  <c r="J143" i="1"/>
  <c r="K143" i="1" s="1"/>
  <c r="N143" i="1" s="1"/>
  <c r="J140" i="1"/>
  <c r="K140" i="1" s="1"/>
  <c r="M140" i="1" s="1"/>
  <c r="N140" i="1"/>
  <c r="J137" i="1"/>
  <c r="K137" i="1" s="1"/>
  <c r="N137" i="1"/>
  <c r="M137" i="1"/>
  <c r="J134" i="1"/>
  <c r="K134" i="1" s="1"/>
  <c r="N134" i="1"/>
  <c r="M134" i="1"/>
  <c r="J131" i="1"/>
  <c r="K131" i="1" s="1"/>
  <c r="N131" i="1" s="1"/>
  <c r="J128" i="1"/>
  <c r="K128" i="1" s="1"/>
  <c r="M128" i="1" s="1"/>
  <c r="N128" i="1"/>
  <c r="J125" i="1"/>
  <c r="K125" i="1" s="1"/>
  <c r="N125" i="1"/>
  <c r="M125" i="1"/>
  <c r="J122" i="1"/>
  <c r="K122" i="1" s="1"/>
  <c r="N122" i="1"/>
  <c r="M122" i="1"/>
  <c r="J119" i="1"/>
  <c r="K119" i="1" s="1"/>
  <c r="N119" i="1" s="1"/>
  <c r="J116" i="1"/>
  <c r="K116" i="1" s="1"/>
  <c r="M116" i="1" s="1"/>
  <c r="N116" i="1"/>
  <c r="J113" i="1"/>
  <c r="K113" i="1" s="1"/>
  <c r="N113" i="1"/>
  <c r="M113" i="1"/>
  <c r="J110" i="1"/>
  <c r="K110" i="1" s="1"/>
  <c r="N110" i="1"/>
  <c r="M110" i="1"/>
  <c r="J107" i="1"/>
  <c r="K107" i="1" s="1"/>
  <c r="N107" i="1" s="1"/>
  <c r="J104" i="1"/>
  <c r="K104" i="1" s="1"/>
  <c r="M104" i="1" s="1"/>
  <c r="N104" i="1"/>
  <c r="J101" i="1"/>
  <c r="K101" i="1" s="1"/>
  <c r="N101" i="1"/>
  <c r="M101" i="1"/>
  <c r="J98" i="1"/>
  <c r="K98" i="1" s="1"/>
  <c r="N98" i="1"/>
  <c r="M98" i="1"/>
  <c r="J95" i="1"/>
  <c r="K95" i="1" s="1"/>
  <c r="N95" i="1" s="1"/>
  <c r="J92" i="1"/>
  <c r="K92" i="1" s="1"/>
  <c r="M92" i="1" s="1"/>
  <c r="N92" i="1"/>
  <c r="J89" i="1"/>
  <c r="K89" i="1" s="1"/>
  <c r="N89" i="1"/>
  <c r="M89" i="1"/>
  <c r="J86" i="1"/>
  <c r="K86" i="1" s="1"/>
  <c r="N86" i="1"/>
  <c r="M86" i="1"/>
  <c r="J83" i="1"/>
  <c r="K83" i="1" s="1"/>
  <c r="N83" i="1" s="1"/>
  <c r="J80" i="1"/>
  <c r="K80" i="1" s="1"/>
  <c r="M80" i="1" s="1"/>
  <c r="N80" i="1"/>
  <c r="J77" i="1"/>
  <c r="K77" i="1" s="1"/>
  <c r="N77" i="1"/>
  <c r="M77" i="1"/>
  <c r="J74" i="1"/>
  <c r="K74" i="1" s="1"/>
  <c r="N74" i="1"/>
  <c r="M74" i="1"/>
  <c r="J71" i="1"/>
  <c r="K71" i="1" s="1"/>
  <c r="N71" i="1" s="1"/>
  <c r="J68" i="1"/>
  <c r="K68" i="1" s="1"/>
  <c r="M68" i="1" s="1"/>
  <c r="N68" i="1"/>
  <c r="J65" i="1"/>
  <c r="K65" i="1" s="1"/>
  <c r="N65" i="1"/>
  <c r="M65" i="1"/>
  <c r="J62" i="1"/>
  <c r="K62" i="1" s="1"/>
  <c r="N62" i="1"/>
  <c r="M62" i="1"/>
  <c r="N59" i="1"/>
  <c r="M59" i="1"/>
  <c r="J59" i="1"/>
  <c r="J56" i="1"/>
  <c r="K56" i="1" s="1"/>
  <c r="M56" i="1" s="1"/>
  <c r="N56" i="1"/>
  <c r="J53" i="1"/>
  <c r="K53" i="1" s="1"/>
  <c r="N53" i="1"/>
  <c r="M53" i="1"/>
  <c r="N50" i="1"/>
  <c r="M50" i="1"/>
  <c r="J50" i="1"/>
  <c r="J47" i="1"/>
  <c r="K47" i="1" s="1"/>
  <c r="N47" i="1" s="1"/>
  <c r="J44" i="1"/>
  <c r="K44" i="1" s="1"/>
  <c r="M44" i="1" s="1"/>
  <c r="N44" i="1"/>
  <c r="J41" i="1"/>
  <c r="K41" i="1" s="1"/>
  <c r="N41" i="1"/>
  <c r="M41" i="1"/>
  <c r="J38" i="1"/>
  <c r="K38" i="1" s="1"/>
  <c r="N38" i="1"/>
  <c r="M38" i="1"/>
  <c r="N35" i="1"/>
  <c r="M35" i="1"/>
  <c r="J35" i="1"/>
  <c r="J32" i="1"/>
  <c r="K32" i="1" s="1"/>
  <c r="M32" i="1" s="1"/>
  <c r="N32" i="1"/>
  <c r="J29" i="1"/>
  <c r="K29" i="1" s="1"/>
  <c r="N29" i="1"/>
  <c r="M29" i="1"/>
  <c r="J26" i="1"/>
  <c r="K26" i="1" s="1"/>
  <c r="N26" i="1"/>
  <c r="M26" i="1"/>
  <c r="J23" i="1"/>
  <c r="K23" i="1" s="1"/>
  <c r="N23" i="1" s="1"/>
  <c r="J20" i="1"/>
  <c r="K20" i="1" s="1"/>
  <c r="M20" i="1" s="1"/>
  <c r="N20" i="1"/>
  <c r="J17" i="1"/>
  <c r="K17" i="1" s="1"/>
  <c r="N17" i="1"/>
  <c r="M17" i="1"/>
  <c r="J14" i="1"/>
  <c r="K14" i="1" s="1"/>
  <c r="N14" i="1"/>
  <c r="M14" i="1"/>
  <c r="N11" i="1"/>
  <c r="M11" i="1"/>
  <c r="J11" i="1"/>
  <c r="N8" i="1"/>
  <c r="J8" i="1"/>
  <c r="J5" i="1"/>
  <c r="K5" i="1" s="1"/>
  <c r="N5" i="1"/>
  <c r="M5" i="1"/>
  <c r="J2" i="1"/>
  <c r="K2" i="1" s="1"/>
  <c r="N222" i="3" l="1"/>
  <c r="N228" i="3"/>
  <c r="N264" i="3"/>
  <c r="M264" i="3"/>
  <c r="M279" i="3"/>
  <c r="N279" i="3"/>
  <c r="M285" i="3"/>
  <c r="N285" i="3"/>
  <c r="M297" i="3"/>
  <c r="N297" i="3"/>
  <c r="M309" i="3"/>
  <c r="N309" i="3"/>
  <c r="M321" i="3"/>
  <c r="N321" i="3"/>
  <c r="M30" i="3"/>
  <c r="L30" i="3"/>
  <c r="N21" i="3"/>
  <c r="M21" i="3"/>
  <c r="N27" i="3"/>
  <c r="M27" i="3"/>
  <c r="N132" i="3"/>
  <c r="M132" i="3"/>
  <c r="N144" i="3"/>
  <c r="M144" i="3"/>
  <c r="M213" i="3"/>
  <c r="L213" i="3"/>
  <c r="L231" i="3"/>
  <c r="N240" i="3"/>
  <c r="M240" i="3"/>
  <c r="N246" i="3"/>
  <c r="M246" i="3"/>
  <c r="N252" i="3"/>
  <c r="M252" i="3"/>
  <c r="N258" i="3"/>
  <c r="M258" i="3"/>
  <c r="M276" i="3"/>
  <c r="N276" i="3"/>
  <c r="M294" i="3"/>
  <c r="N294" i="3"/>
  <c r="N306" i="3"/>
  <c r="M306" i="3"/>
  <c r="M318" i="3"/>
  <c r="N318" i="3"/>
  <c r="N123" i="3"/>
  <c r="M123" i="3"/>
  <c r="N135" i="3"/>
  <c r="M135" i="3"/>
  <c r="N147" i="3"/>
  <c r="M147" i="3"/>
  <c r="N156" i="3"/>
  <c r="M156" i="3"/>
  <c r="N162" i="3"/>
  <c r="M162" i="3"/>
  <c r="N168" i="3"/>
  <c r="M168" i="3"/>
  <c r="N174" i="3"/>
  <c r="M174" i="3"/>
  <c r="N180" i="3"/>
  <c r="M180" i="3"/>
  <c r="N186" i="3"/>
  <c r="M186" i="3"/>
  <c r="N192" i="3"/>
  <c r="M192" i="3"/>
  <c r="N198" i="3"/>
  <c r="M198" i="3"/>
  <c r="N204" i="3"/>
  <c r="M204" i="3"/>
  <c r="N210" i="3"/>
  <c r="M210" i="3"/>
  <c r="N18" i="3"/>
  <c r="M18" i="3"/>
  <c r="N24" i="3"/>
  <c r="M24" i="3"/>
  <c r="N30" i="3"/>
  <c r="N36" i="3"/>
  <c r="N42" i="3"/>
  <c r="N48" i="3"/>
  <c r="N54" i="3"/>
  <c r="N60" i="3"/>
  <c r="N66" i="3"/>
  <c r="N72" i="3"/>
  <c r="N78" i="3"/>
  <c r="N84" i="3"/>
  <c r="M96" i="3"/>
  <c r="M102" i="3"/>
  <c r="M108" i="3"/>
  <c r="M114" i="3"/>
  <c r="M120" i="3"/>
  <c r="N126" i="3"/>
  <c r="M126" i="3"/>
  <c r="N138" i="3"/>
  <c r="M138" i="3"/>
  <c r="N150" i="3"/>
  <c r="M150" i="3"/>
  <c r="N237" i="3"/>
  <c r="M237" i="3"/>
  <c r="N243" i="3"/>
  <c r="M243" i="3"/>
  <c r="N249" i="3"/>
  <c r="M249" i="3"/>
  <c r="N255" i="3"/>
  <c r="M255" i="3"/>
  <c r="N267" i="3"/>
  <c r="M267" i="3"/>
  <c r="M273" i="3"/>
  <c r="M288" i="3"/>
  <c r="N288" i="3"/>
  <c r="N300" i="3"/>
  <c r="M300" i="3"/>
  <c r="M312" i="3"/>
  <c r="N312" i="3"/>
  <c r="M324" i="3"/>
  <c r="N324" i="3"/>
  <c r="L90" i="3"/>
  <c r="N90" i="3"/>
  <c r="N129" i="3"/>
  <c r="M129" i="3"/>
  <c r="N141" i="3"/>
  <c r="M141" i="3"/>
  <c r="N153" i="3"/>
  <c r="M153" i="3"/>
  <c r="L153" i="3"/>
  <c r="N159" i="3"/>
  <c r="M159" i="3"/>
  <c r="N165" i="3"/>
  <c r="M165" i="3"/>
  <c r="N171" i="3"/>
  <c r="M171" i="3"/>
  <c r="N177" i="3"/>
  <c r="M177" i="3"/>
  <c r="N183" i="3"/>
  <c r="M183" i="3"/>
  <c r="N189" i="3"/>
  <c r="M189" i="3"/>
  <c r="N195" i="3"/>
  <c r="M195" i="3"/>
  <c r="N201" i="3"/>
  <c r="M201" i="3"/>
  <c r="N207" i="3"/>
  <c r="M207" i="3"/>
  <c r="L291" i="3"/>
  <c r="N291" i="3"/>
  <c r="M291" i="3"/>
  <c r="M303" i="3"/>
  <c r="N303" i="3"/>
  <c r="N315" i="3"/>
  <c r="M315" i="3"/>
  <c r="N327" i="3"/>
  <c r="M327" i="3"/>
  <c r="M129" i="2"/>
  <c r="N129" i="2"/>
  <c r="M126" i="2"/>
  <c r="N126" i="2"/>
  <c r="L3" i="2"/>
  <c r="M9" i="2"/>
  <c r="N9" i="2"/>
  <c r="N132" i="2"/>
  <c r="M132" i="2"/>
  <c r="M138" i="2"/>
  <c r="N138" i="2"/>
  <c r="L123" i="2"/>
  <c r="N123" i="2"/>
  <c r="M123" i="2"/>
  <c r="M135" i="2"/>
  <c r="N135" i="2"/>
  <c r="N243" i="2"/>
  <c r="L240" i="2"/>
  <c r="N321" i="2"/>
  <c r="M321" i="2"/>
  <c r="N333" i="2"/>
  <c r="M333" i="2"/>
  <c r="N411" i="2"/>
  <c r="M411" i="2"/>
  <c r="M150" i="2"/>
  <c r="M162" i="2"/>
  <c r="M174" i="2"/>
  <c r="N300" i="2"/>
  <c r="M300" i="2"/>
  <c r="N312" i="2"/>
  <c r="M312" i="2"/>
  <c r="N324" i="2"/>
  <c r="M324" i="2"/>
  <c r="N336" i="2"/>
  <c r="M336" i="2"/>
  <c r="N348" i="2"/>
  <c r="M348" i="2"/>
  <c r="N357" i="2"/>
  <c r="M357" i="2"/>
  <c r="N363" i="2"/>
  <c r="M363" i="2"/>
  <c r="N414" i="2"/>
  <c r="M414" i="2"/>
  <c r="L414" i="2"/>
  <c r="N420" i="2"/>
  <c r="M420" i="2"/>
  <c r="N426" i="2"/>
  <c r="M426" i="2"/>
  <c r="N432" i="2"/>
  <c r="M432" i="2"/>
  <c r="N438" i="2"/>
  <c r="M438" i="2"/>
  <c r="N309" i="2"/>
  <c r="M309" i="2"/>
  <c r="N345" i="2"/>
  <c r="M345" i="2"/>
  <c r="M24" i="2"/>
  <c r="M27" i="2"/>
  <c r="M30" i="2"/>
  <c r="M33" i="2"/>
  <c r="M36" i="2"/>
  <c r="M39" i="2"/>
  <c r="M42" i="2"/>
  <c r="M45" i="2"/>
  <c r="M48" i="2"/>
  <c r="M51" i="2"/>
  <c r="M54" i="2"/>
  <c r="M57" i="2"/>
  <c r="M60" i="2"/>
  <c r="M147" i="2"/>
  <c r="M159" i="2"/>
  <c r="M171" i="2"/>
  <c r="M183" i="2"/>
  <c r="M189" i="2"/>
  <c r="M195" i="2"/>
  <c r="M201" i="2"/>
  <c r="M207" i="2"/>
  <c r="M213" i="2"/>
  <c r="M219" i="2"/>
  <c r="M225" i="2"/>
  <c r="M231" i="2"/>
  <c r="M237" i="2"/>
  <c r="N303" i="2"/>
  <c r="M303" i="2"/>
  <c r="N315" i="2"/>
  <c r="M315" i="2"/>
  <c r="N327" i="2"/>
  <c r="M327" i="2"/>
  <c r="N339" i="2"/>
  <c r="M339" i="2"/>
  <c r="N351" i="2"/>
  <c r="M351" i="2"/>
  <c r="N369" i="2"/>
  <c r="M369" i="2"/>
  <c r="N444" i="2"/>
  <c r="M444" i="2"/>
  <c r="M450" i="2"/>
  <c r="M456" i="2"/>
  <c r="M462" i="2"/>
  <c r="M468" i="2"/>
  <c r="N297" i="2"/>
  <c r="M297" i="2"/>
  <c r="M243" i="2"/>
  <c r="M249" i="2"/>
  <c r="M255" i="2"/>
  <c r="M261" i="2"/>
  <c r="M267" i="2"/>
  <c r="M273" i="2"/>
  <c r="M279" i="2"/>
  <c r="M285" i="2"/>
  <c r="M291" i="2"/>
  <c r="L297" i="2"/>
  <c r="N306" i="2"/>
  <c r="M306" i="2"/>
  <c r="N318" i="2"/>
  <c r="M318" i="2"/>
  <c r="N330" i="2"/>
  <c r="M330" i="2"/>
  <c r="N342" i="2"/>
  <c r="M342" i="2"/>
  <c r="N354" i="2"/>
  <c r="M354" i="2"/>
  <c r="L354" i="2"/>
  <c r="N360" i="2"/>
  <c r="M360" i="2"/>
  <c r="N372" i="2"/>
  <c r="M372" i="2"/>
  <c r="M378" i="2"/>
  <c r="N405" i="2"/>
  <c r="M405" i="2"/>
  <c r="N417" i="2"/>
  <c r="M417" i="2"/>
  <c r="N423" i="2"/>
  <c r="M423" i="2"/>
  <c r="N429" i="2"/>
  <c r="M429" i="2"/>
  <c r="N435" i="2"/>
  <c r="M435" i="2"/>
  <c r="L2" i="1"/>
  <c r="M2" i="1"/>
  <c r="L344" i="1"/>
  <c r="M23" i="1"/>
  <c r="M47" i="1"/>
  <c r="M71" i="1"/>
  <c r="M83" i="1"/>
  <c r="M95" i="1"/>
  <c r="M107" i="1"/>
  <c r="M119" i="1"/>
  <c r="M131" i="1"/>
  <c r="M143" i="1"/>
  <c r="M155" i="1"/>
  <c r="M167" i="1"/>
  <c r="M179" i="1"/>
  <c r="M191" i="1"/>
  <c r="M203" i="1"/>
  <c r="M215" i="1"/>
  <c r="L221" i="1"/>
  <c r="M227" i="1"/>
  <c r="M239" i="1"/>
  <c r="M251" i="1"/>
  <c r="M263" i="1"/>
  <c r="M275" i="1"/>
  <c r="L281" i="1"/>
  <c r="M287" i="1"/>
  <c r="M299" i="1"/>
  <c r="M311" i="1"/>
  <c r="M323" i="1"/>
  <c r="M347" i="1"/>
  <c r="M359" i="1"/>
  <c r="M383" i="1"/>
  <c r="M395" i="1"/>
  <c r="M407" i="1"/>
  <c r="M419" i="1"/>
  <c r="M431" i="1"/>
  <c r="M443" i="1"/>
  <c r="N2" i="1"/>
  <c r="L62" i="1"/>
  <c r="L122" i="1"/>
  <c r="N179" i="1"/>
  <c r="M344" i="1"/>
  <c r="N407" i="1"/>
</calcChain>
</file>

<file path=xl/sharedStrings.xml><?xml version="1.0" encoding="utf-8"?>
<sst xmlns="http://schemas.openxmlformats.org/spreadsheetml/2006/main" count="1769" uniqueCount="53">
  <si>
    <t>Area</t>
  </si>
  <si>
    <t>Mean</t>
  </si>
  <si>
    <t>Min</t>
  </si>
  <si>
    <t>Max</t>
  </si>
  <si>
    <t>IntDen</t>
  </si>
  <si>
    <t>RawIntDen</t>
  </si>
  <si>
    <t>Avg RawIntDen</t>
  </si>
  <si>
    <t>ARID-Background</t>
  </si>
  <si>
    <t>ARID-Background Avg Signal</t>
  </si>
  <si>
    <t>Image 1</t>
  </si>
  <si>
    <t>Pole</t>
  </si>
  <si>
    <t>250 nM</t>
  </si>
  <si>
    <t>Background</t>
  </si>
  <si>
    <t>Image 2</t>
  </si>
  <si>
    <t>Image 3</t>
  </si>
  <si>
    <t>Image 4</t>
  </si>
  <si>
    <t>Image 5</t>
  </si>
  <si>
    <t>Image 6</t>
  </si>
  <si>
    <t>Image 7</t>
  </si>
  <si>
    <t>Image 8</t>
  </si>
  <si>
    <t>Image 9</t>
  </si>
  <si>
    <t>Image 10</t>
  </si>
  <si>
    <t>Image 11</t>
  </si>
  <si>
    <t>Image 12</t>
  </si>
  <si>
    <t>Image 13</t>
  </si>
  <si>
    <t>Image 14</t>
  </si>
  <si>
    <t>Image 15</t>
  </si>
  <si>
    <t>Image 16</t>
  </si>
  <si>
    <t>Image 17</t>
  </si>
  <si>
    <t>Image 18</t>
  </si>
  <si>
    <t>Image 19</t>
  </si>
  <si>
    <t xml:space="preserve">Image 20 </t>
  </si>
  <si>
    <t>DMSO</t>
  </si>
  <si>
    <t>100 nM</t>
  </si>
  <si>
    <t>Image 20</t>
  </si>
  <si>
    <t>Image 21</t>
  </si>
  <si>
    <t>500 nM</t>
  </si>
  <si>
    <t>LoKI-on</t>
  </si>
  <si>
    <t>LoKI-off</t>
  </si>
  <si>
    <t>by avg LoKI-on dmso</t>
  </si>
  <si>
    <t>by avg LoKI-off dmso</t>
  </si>
  <si>
    <t>DMSO LoKI-off</t>
  </si>
  <si>
    <t>DMSO LoKI-on</t>
  </si>
  <si>
    <t>100 nM LoKI-off</t>
  </si>
  <si>
    <t>100 nM LoKI-on</t>
  </si>
  <si>
    <t>250 nM LoKI-off</t>
  </si>
  <si>
    <t>250 nM LoKI-on</t>
  </si>
  <si>
    <t>500 nM LoKI-off</t>
  </si>
  <si>
    <t>500 nM LoKI-on</t>
  </si>
  <si>
    <t>Exp 1</t>
  </si>
  <si>
    <t>Exp 2</t>
  </si>
  <si>
    <t>Exp 3</t>
  </si>
  <si>
    <t xml:space="preserve">U2OS SNAP-PACT cells were treated with CLP-BI2536 for 4 hr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</si>
</sst>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3"/>
  <sheetViews>
    <sheetView topLeftCell="A445" workbookViewId="0">
      <selection activeCell="M401" sqref="M401"/>
    </sheetView>
  </sheetViews>
  <sheetFormatPr defaultRowHeight="15" x14ac:dyDescent="0.25"/>
  <sheetData>
    <row r="1" spans="1:14" x14ac:dyDescent="0.25"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39</v>
      </c>
      <c r="N1" t="s">
        <v>40</v>
      </c>
    </row>
    <row r="2" spans="1:14" x14ac:dyDescent="0.25">
      <c r="A2" t="s">
        <v>37</v>
      </c>
      <c r="B2" t="s">
        <v>9</v>
      </c>
      <c r="C2" t="s">
        <v>10</v>
      </c>
      <c r="D2">
        <v>0.51200000000000001</v>
      </c>
      <c r="E2">
        <v>230952.23699999999</v>
      </c>
      <c r="F2">
        <v>207661</v>
      </c>
      <c r="G2">
        <v>252073</v>
      </c>
      <c r="H2">
        <v>118247.546</v>
      </c>
      <c r="I2">
        <v>18476179</v>
      </c>
      <c r="J2">
        <f>AVERAGE(I2:I3)</f>
        <v>18130737</v>
      </c>
      <c r="K2">
        <f>J2-I4</f>
        <v>384635</v>
      </c>
      <c r="L2">
        <f>AVERAGE(K2,K5,K8,K11,K14,K17,K20,K23,K26,K29,K32,K35,K38,K41,K44,K47,K50,K53,K56,K59)</f>
        <v>642646.02500000002</v>
      </c>
      <c r="M2">
        <f>K2/3299831.2</f>
        <v>0.1165620229301426</v>
      </c>
      <c r="N2">
        <f>K2/3895760.10714286</f>
        <v>9.8731695335853284E-2</v>
      </c>
    </row>
    <row r="3" spans="1:14" x14ac:dyDescent="0.25">
      <c r="A3" t="s">
        <v>11</v>
      </c>
      <c r="C3" t="s">
        <v>10</v>
      </c>
      <c r="D3">
        <v>0.51200000000000001</v>
      </c>
      <c r="E3">
        <v>222316.18799999999</v>
      </c>
      <c r="F3">
        <v>201602</v>
      </c>
      <c r="G3">
        <v>244361</v>
      </c>
      <c r="H3">
        <v>113825.88800000001</v>
      </c>
      <c r="I3">
        <v>17785295</v>
      </c>
    </row>
    <row r="4" spans="1:14" x14ac:dyDescent="0.25">
      <c r="C4" t="s">
        <v>12</v>
      </c>
      <c r="D4">
        <v>0.51200000000000001</v>
      </c>
      <c r="E4">
        <v>221826.27499999999</v>
      </c>
      <c r="F4">
        <v>201717</v>
      </c>
      <c r="G4">
        <v>245560</v>
      </c>
      <c r="H4">
        <v>113575.053</v>
      </c>
      <c r="I4">
        <v>17746102</v>
      </c>
    </row>
    <row r="5" spans="1:14" x14ac:dyDescent="0.25">
      <c r="B5" t="s">
        <v>13</v>
      </c>
      <c r="C5" t="s">
        <v>10</v>
      </c>
      <c r="D5">
        <v>0.51200000000000001</v>
      </c>
      <c r="E5">
        <v>189581.25</v>
      </c>
      <c r="F5">
        <v>166346</v>
      </c>
      <c r="G5">
        <v>211439</v>
      </c>
      <c r="H5">
        <v>97065.600000000006</v>
      </c>
      <c r="I5">
        <v>15166500</v>
      </c>
      <c r="J5">
        <f>AVERAGE(I5:I6)</f>
        <v>13966064.5</v>
      </c>
      <c r="K5">
        <f>J5-I7</f>
        <v>600133.5</v>
      </c>
      <c r="M5">
        <f>K5/3299831.2</f>
        <v>0.18186793918428312</v>
      </c>
      <c r="N5">
        <f>K5/3895760.10714286</f>
        <v>0.1540478580546214</v>
      </c>
    </row>
    <row r="6" spans="1:14" x14ac:dyDescent="0.25">
      <c r="C6" t="s">
        <v>10</v>
      </c>
      <c r="D6">
        <v>0.51200000000000001</v>
      </c>
      <c r="E6">
        <v>159570.36199999999</v>
      </c>
      <c r="F6">
        <v>138300</v>
      </c>
      <c r="G6">
        <v>189425</v>
      </c>
      <c r="H6">
        <v>81700.025999999998</v>
      </c>
      <c r="I6">
        <v>12765629</v>
      </c>
    </row>
    <row r="7" spans="1:14" x14ac:dyDescent="0.25">
      <c r="C7" t="s">
        <v>12</v>
      </c>
      <c r="D7">
        <v>0.51200000000000001</v>
      </c>
      <c r="E7">
        <v>167074.13800000001</v>
      </c>
      <c r="F7">
        <v>148284</v>
      </c>
      <c r="G7">
        <v>187450</v>
      </c>
      <c r="H7">
        <v>85541.957999999999</v>
      </c>
      <c r="I7">
        <v>13365931</v>
      </c>
    </row>
    <row r="8" spans="1:14" x14ac:dyDescent="0.25">
      <c r="B8" t="s">
        <v>14</v>
      </c>
      <c r="C8" t="s">
        <v>10</v>
      </c>
      <c r="D8">
        <v>0.51200000000000001</v>
      </c>
      <c r="E8">
        <v>123702.97500000001</v>
      </c>
      <c r="F8">
        <v>100454</v>
      </c>
      <c r="G8">
        <v>157080</v>
      </c>
      <c r="H8">
        <v>63335.923000000003</v>
      </c>
      <c r="I8">
        <v>9896238</v>
      </c>
      <c r="J8">
        <f>AVERAGE(I8:I9)</f>
        <v>11084094.5</v>
      </c>
      <c r="K8">
        <v>0</v>
      </c>
      <c r="M8">
        <f>K8/3299831.2</f>
        <v>0</v>
      </c>
      <c r="N8">
        <f>K8/3895760.10714286</f>
        <v>0</v>
      </c>
    </row>
    <row r="9" spans="1:14" x14ac:dyDescent="0.25">
      <c r="C9" t="s">
        <v>10</v>
      </c>
      <c r="D9">
        <v>0.51200000000000001</v>
      </c>
      <c r="E9">
        <v>153399.38800000001</v>
      </c>
      <c r="F9">
        <v>122109</v>
      </c>
      <c r="G9">
        <v>191600</v>
      </c>
      <c r="H9">
        <v>78540.486000000004</v>
      </c>
      <c r="I9">
        <v>12271951</v>
      </c>
    </row>
    <row r="10" spans="1:14" x14ac:dyDescent="0.25">
      <c r="C10" t="s">
        <v>12</v>
      </c>
      <c r="D10">
        <v>0.51200000000000001</v>
      </c>
      <c r="E10">
        <v>161682.48699999999</v>
      </c>
      <c r="F10">
        <v>149870</v>
      </c>
      <c r="G10">
        <v>183164</v>
      </c>
      <c r="H10">
        <v>82781.433999999994</v>
      </c>
      <c r="I10">
        <v>12934599</v>
      </c>
    </row>
    <row r="11" spans="1:14" x14ac:dyDescent="0.25">
      <c r="B11" t="s">
        <v>15</v>
      </c>
      <c r="C11" t="s">
        <v>10</v>
      </c>
      <c r="D11">
        <v>0.51200000000000001</v>
      </c>
      <c r="E11">
        <v>97159.375</v>
      </c>
      <c r="F11">
        <v>86857</v>
      </c>
      <c r="G11">
        <v>119876</v>
      </c>
      <c r="H11">
        <v>49745.599999999999</v>
      </c>
      <c r="I11">
        <v>7772750</v>
      </c>
      <c r="J11">
        <f>AVERAGE(I11:I12)</f>
        <v>7340921</v>
      </c>
      <c r="K11">
        <v>0</v>
      </c>
      <c r="M11">
        <f>K11/3299831.2</f>
        <v>0</v>
      </c>
      <c r="N11">
        <f>K11/3895760.10714286</f>
        <v>0</v>
      </c>
    </row>
    <row r="12" spans="1:14" x14ac:dyDescent="0.25">
      <c r="C12" t="s">
        <v>10</v>
      </c>
      <c r="D12">
        <v>0.51200000000000001</v>
      </c>
      <c r="E12">
        <v>86363.65</v>
      </c>
      <c r="F12">
        <v>65860</v>
      </c>
      <c r="G12">
        <v>114723</v>
      </c>
      <c r="H12">
        <v>44218.188999999998</v>
      </c>
      <c r="I12">
        <v>6909092</v>
      </c>
    </row>
    <row r="13" spans="1:14" x14ac:dyDescent="0.25">
      <c r="C13" t="s">
        <v>12</v>
      </c>
      <c r="D13">
        <v>0.51200000000000001</v>
      </c>
      <c r="E13">
        <v>96357.7</v>
      </c>
      <c r="F13">
        <v>84992</v>
      </c>
      <c r="G13">
        <v>107387</v>
      </c>
      <c r="H13">
        <v>49335.142</v>
      </c>
      <c r="I13">
        <v>7708616</v>
      </c>
    </row>
    <row r="14" spans="1:14" x14ac:dyDescent="0.25">
      <c r="B14" t="s">
        <v>16</v>
      </c>
      <c r="C14" t="s">
        <v>10</v>
      </c>
      <c r="D14">
        <v>0.51200000000000001</v>
      </c>
      <c r="E14">
        <v>76858.762000000002</v>
      </c>
      <c r="F14">
        <v>56649</v>
      </c>
      <c r="G14">
        <v>104407</v>
      </c>
      <c r="H14">
        <v>39351.686000000002</v>
      </c>
      <c r="I14">
        <v>6148701</v>
      </c>
      <c r="J14">
        <f>AVERAGE(I14:I15)</f>
        <v>6783738.5</v>
      </c>
      <c r="K14">
        <f>J14-I16</f>
        <v>904584.5</v>
      </c>
      <c r="M14">
        <f>K14/3299831.2</f>
        <v>0.27413053734384957</v>
      </c>
      <c r="N14">
        <f>K14/3895760.10714286</f>
        <v>0.2321971772187533</v>
      </c>
    </row>
    <row r="15" spans="1:14" x14ac:dyDescent="0.25">
      <c r="C15" t="s">
        <v>10</v>
      </c>
      <c r="D15">
        <v>0.51200000000000001</v>
      </c>
      <c r="E15">
        <v>92734.7</v>
      </c>
      <c r="F15">
        <v>69271</v>
      </c>
      <c r="G15">
        <v>113159</v>
      </c>
      <c r="H15">
        <v>47480.165999999997</v>
      </c>
      <c r="I15">
        <v>7418776</v>
      </c>
    </row>
    <row r="16" spans="1:14" x14ac:dyDescent="0.25">
      <c r="C16" t="s">
        <v>12</v>
      </c>
      <c r="D16">
        <v>0.51200000000000001</v>
      </c>
      <c r="E16">
        <v>73489.425000000003</v>
      </c>
      <c r="F16">
        <v>64375</v>
      </c>
      <c r="G16">
        <v>81905</v>
      </c>
      <c r="H16">
        <v>37626.586000000003</v>
      </c>
      <c r="I16">
        <v>5879154</v>
      </c>
    </row>
    <row r="17" spans="2:14" x14ac:dyDescent="0.25">
      <c r="B17" t="s">
        <v>17</v>
      </c>
      <c r="C17" t="s">
        <v>10</v>
      </c>
      <c r="D17">
        <v>0.51200000000000001</v>
      </c>
      <c r="E17">
        <v>99753.112999999998</v>
      </c>
      <c r="F17">
        <v>68982</v>
      </c>
      <c r="G17">
        <v>125937</v>
      </c>
      <c r="H17">
        <v>51073.593999999997</v>
      </c>
      <c r="I17">
        <v>7980249</v>
      </c>
      <c r="J17">
        <f>AVERAGE(I17:I18)</f>
        <v>7358280</v>
      </c>
      <c r="K17">
        <f>J17-I19</f>
        <v>1239100</v>
      </c>
      <c r="M17">
        <f>K17/3299831.2</f>
        <v>0.37550405608626281</v>
      </c>
      <c r="N17">
        <f>K17/3895760.10714286</f>
        <v>0.31806373234535545</v>
      </c>
    </row>
    <row r="18" spans="2:14" x14ac:dyDescent="0.25">
      <c r="C18" t="s">
        <v>10</v>
      </c>
      <c r="D18">
        <v>0.51200000000000001</v>
      </c>
      <c r="E18">
        <v>84203.887000000002</v>
      </c>
      <c r="F18">
        <v>72517</v>
      </c>
      <c r="G18">
        <v>95923</v>
      </c>
      <c r="H18">
        <v>43112.39</v>
      </c>
      <c r="I18">
        <v>6736311</v>
      </c>
    </row>
    <row r="19" spans="2:14" x14ac:dyDescent="0.25">
      <c r="C19" t="s">
        <v>12</v>
      </c>
      <c r="D19">
        <v>0.51200000000000001</v>
      </c>
      <c r="E19">
        <v>76489.75</v>
      </c>
      <c r="F19">
        <v>60270</v>
      </c>
      <c r="G19">
        <v>92499</v>
      </c>
      <c r="H19">
        <v>39162.752</v>
      </c>
      <c r="I19">
        <v>6119180</v>
      </c>
    </row>
    <row r="20" spans="2:14" x14ac:dyDescent="0.25">
      <c r="B20" t="s">
        <v>18</v>
      </c>
      <c r="C20" t="s">
        <v>10</v>
      </c>
      <c r="D20">
        <v>0.51200000000000001</v>
      </c>
      <c r="E20">
        <v>63905.15</v>
      </c>
      <c r="F20">
        <v>48196</v>
      </c>
      <c r="G20">
        <v>78615</v>
      </c>
      <c r="H20">
        <v>32719.437000000002</v>
      </c>
      <c r="I20">
        <v>5112412</v>
      </c>
      <c r="J20">
        <f>AVERAGE(I20:I21)</f>
        <v>5352200</v>
      </c>
      <c r="K20">
        <f>J20-I22</f>
        <v>446724</v>
      </c>
      <c r="M20">
        <f>K20/3299831.2</f>
        <v>0.13537783387222957</v>
      </c>
      <c r="N20">
        <f>K20/3895760.10714286</f>
        <v>0.11466927832156128</v>
      </c>
    </row>
    <row r="21" spans="2:14" x14ac:dyDescent="0.25">
      <c r="C21" t="s">
        <v>10</v>
      </c>
      <c r="D21">
        <v>0.51200000000000001</v>
      </c>
      <c r="E21">
        <v>69899.850000000006</v>
      </c>
      <c r="F21">
        <v>62699</v>
      </c>
      <c r="G21">
        <v>83887</v>
      </c>
      <c r="H21">
        <v>35788.722999999998</v>
      </c>
      <c r="I21">
        <v>5591988</v>
      </c>
    </row>
    <row r="22" spans="2:14" x14ac:dyDescent="0.25">
      <c r="C22" t="s">
        <v>12</v>
      </c>
      <c r="D22">
        <v>0.51200000000000001</v>
      </c>
      <c r="E22">
        <v>61318.45</v>
      </c>
      <c r="F22">
        <v>52438</v>
      </c>
      <c r="G22">
        <v>70105</v>
      </c>
      <c r="H22">
        <v>31395.045999999998</v>
      </c>
      <c r="I22">
        <v>4905476</v>
      </c>
    </row>
    <row r="23" spans="2:14" x14ac:dyDescent="0.25">
      <c r="B23" t="s">
        <v>19</v>
      </c>
      <c r="C23" t="s">
        <v>10</v>
      </c>
      <c r="D23">
        <v>0.51200000000000001</v>
      </c>
      <c r="E23">
        <v>91589.038</v>
      </c>
      <c r="F23">
        <v>63793</v>
      </c>
      <c r="G23">
        <v>139653</v>
      </c>
      <c r="H23">
        <v>46893.587</v>
      </c>
      <c r="I23">
        <v>7327123</v>
      </c>
      <c r="J23">
        <f>AVERAGE(I23:I24)</f>
        <v>6161032.5</v>
      </c>
      <c r="K23">
        <f>J23-I25</f>
        <v>915680.5</v>
      </c>
      <c r="M23">
        <f>K23/3299831.2</f>
        <v>0.27749313358816657</v>
      </c>
      <c r="N23">
        <f>K23/3895760.10714286</f>
        <v>0.23504540187705694</v>
      </c>
    </row>
    <row r="24" spans="2:14" x14ac:dyDescent="0.25">
      <c r="C24" t="s">
        <v>10</v>
      </c>
      <c r="D24">
        <v>0.51200000000000001</v>
      </c>
      <c r="E24">
        <v>62436.775000000001</v>
      </c>
      <c r="F24">
        <v>36530</v>
      </c>
      <c r="G24">
        <v>86297</v>
      </c>
      <c r="H24">
        <v>31967.629000000001</v>
      </c>
      <c r="I24">
        <v>4994942</v>
      </c>
    </row>
    <row r="25" spans="2:14" x14ac:dyDescent="0.25">
      <c r="C25" t="s">
        <v>12</v>
      </c>
      <c r="D25">
        <v>0.51200000000000001</v>
      </c>
      <c r="E25">
        <v>65566.899999999994</v>
      </c>
      <c r="F25">
        <v>58064</v>
      </c>
      <c r="G25">
        <v>72967</v>
      </c>
      <c r="H25">
        <v>33570.252999999997</v>
      </c>
      <c r="I25">
        <v>5245352</v>
      </c>
    </row>
    <row r="26" spans="2:14" x14ac:dyDescent="0.25">
      <c r="B26" t="s">
        <v>20</v>
      </c>
      <c r="C26" t="s">
        <v>10</v>
      </c>
      <c r="D26">
        <v>0.51200000000000001</v>
      </c>
      <c r="E26">
        <v>80699.637000000002</v>
      </c>
      <c r="F26">
        <v>66537</v>
      </c>
      <c r="G26">
        <v>94911</v>
      </c>
      <c r="H26">
        <v>41318.214</v>
      </c>
      <c r="I26">
        <v>6455971</v>
      </c>
      <c r="J26">
        <f>AVERAGE(I26:I27)</f>
        <v>5835521.5</v>
      </c>
      <c r="K26">
        <f>J26-I28</f>
        <v>1337988.5</v>
      </c>
      <c r="M26">
        <f>K26/3299831.2</f>
        <v>0.40547180110303821</v>
      </c>
      <c r="N26">
        <f>K26/3895760.10714286</f>
        <v>0.34344735384162994</v>
      </c>
    </row>
    <row r="27" spans="2:14" x14ac:dyDescent="0.25">
      <c r="C27" t="s">
        <v>10</v>
      </c>
      <c r="D27">
        <v>0.51200000000000001</v>
      </c>
      <c r="E27">
        <v>65188.4</v>
      </c>
      <c r="F27">
        <v>47661</v>
      </c>
      <c r="G27">
        <v>105235</v>
      </c>
      <c r="H27">
        <v>33376.461000000003</v>
      </c>
      <c r="I27">
        <v>5215072</v>
      </c>
    </row>
    <row r="28" spans="2:14" x14ac:dyDescent="0.25">
      <c r="C28" t="s">
        <v>12</v>
      </c>
      <c r="D28">
        <v>0.51200000000000001</v>
      </c>
      <c r="E28">
        <v>56219.161999999997</v>
      </c>
      <c r="F28">
        <v>46807</v>
      </c>
      <c r="G28">
        <v>70050</v>
      </c>
      <c r="H28">
        <v>28784.210999999999</v>
      </c>
      <c r="I28">
        <v>4497533</v>
      </c>
    </row>
    <row r="29" spans="2:14" x14ac:dyDescent="0.25">
      <c r="B29" t="s">
        <v>21</v>
      </c>
      <c r="C29" t="s">
        <v>10</v>
      </c>
      <c r="D29">
        <v>0.51200000000000001</v>
      </c>
      <c r="E29">
        <v>133328.61199999999</v>
      </c>
      <c r="F29">
        <v>104539</v>
      </c>
      <c r="G29">
        <v>158101</v>
      </c>
      <c r="H29">
        <v>68264.25</v>
      </c>
      <c r="I29">
        <v>10666289</v>
      </c>
      <c r="J29">
        <f>AVERAGE(I29:I30)</f>
        <v>10116888.5</v>
      </c>
      <c r="K29">
        <f>J29-I31</f>
        <v>1631489.5</v>
      </c>
      <c r="M29">
        <f>K29/3299831.2</f>
        <v>0.4944160477057129</v>
      </c>
      <c r="N29">
        <f>K29/3895760.10714286</f>
        <v>0.41878592498769901</v>
      </c>
    </row>
    <row r="30" spans="2:14" x14ac:dyDescent="0.25">
      <c r="C30" t="s">
        <v>10</v>
      </c>
      <c r="D30">
        <v>0.51200000000000001</v>
      </c>
      <c r="E30">
        <v>119593.60000000001</v>
      </c>
      <c r="F30">
        <v>91002</v>
      </c>
      <c r="G30">
        <v>146920</v>
      </c>
      <c r="H30">
        <v>61231.923000000003</v>
      </c>
      <c r="I30">
        <v>9567488</v>
      </c>
    </row>
    <row r="31" spans="2:14" x14ac:dyDescent="0.25">
      <c r="C31" t="s">
        <v>12</v>
      </c>
      <c r="D31">
        <v>0.51200000000000001</v>
      </c>
      <c r="E31">
        <v>106067.488</v>
      </c>
      <c r="F31">
        <v>95880</v>
      </c>
      <c r="G31">
        <v>126006</v>
      </c>
      <c r="H31">
        <v>54306.553999999996</v>
      </c>
      <c r="I31">
        <v>8485399</v>
      </c>
    </row>
    <row r="32" spans="2:14" x14ac:dyDescent="0.25">
      <c r="B32" t="s">
        <v>22</v>
      </c>
      <c r="C32" t="s">
        <v>10</v>
      </c>
      <c r="D32">
        <v>0.51200000000000001</v>
      </c>
      <c r="E32">
        <v>92700.087</v>
      </c>
      <c r="F32">
        <v>77996</v>
      </c>
      <c r="G32">
        <v>121079</v>
      </c>
      <c r="H32">
        <v>47462.445</v>
      </c>
      <c r="I32">
        <v>7416007</v>
      </c>
      <c r="J32">
        <f>AVERAGE(I32:I33)</f>
        <v>7143913.5</v>
      </c>
      <c r="K32">
        <f>J32-I34</f>
        <v>276588.5</v>
      </c>
      <c r="M32">
        <f>K32/3299831.2</f>
        <v>8.3818984437749419E-2</v>
      </c>
      <c r="N32">
        <f>K32/3895760.10714286</f>
        <v>7.099731307707477E-2</v>
      </c>
    </row>
    <row r="33" spans="2:14" x14ac:dyDescent="0.25">
      <c r="C33" t="s">
        <v>10</v>
      </c>
      <c r="D33">
        <v>0.51200000000000001</v>
      </c>
      <c r="E33">
        <v>85897.75</v>
      </c>
      <c r="F33">
        <v>73539</v>
      </c>
      <c r="G33">
        <v>105532</v>
      </c>
      <c r="H33">
        <v>43979.648000000001</v>
      </c>
      <c r="I33">
        <v>6871820</v>
      </c>
    </row>
    <row r="34" spans="2:14" x14ac:dyDescent="0.25">
      <c r="C34" t="s">
        <v>12</v>
      </c>
      <c r="D34">
        <v>0.51200000000000001</v>
      </c>
      <c r="E34">
        <v>85841.562000000005</v>
      </c>
      <c r="F34">
        <v>72340</v>
      </c>
      <c r="G34">
        <v>95195</v>
      </c>
      <c r="H34">
        <v>43950.879999999997</v>
      </c>
      <c r="I34">
        <v>6867325</v>
      </c>
    </row>
    <row r="35" spans="2:14" x14ac:dyDescent="0.25">
      <c r="B35" t="s">
        <v>23</v>
      </c>
      <c r="C35" t="s">
        <v>10</v>
      </c>
      <c r="D35">
        <v>0.51200000000000001</v>
      </c>
      <c r="E35">
        <v>60598.55</v>
      </c>
      <c r="F35">
        <v>45998</v>
      </c>
      <c r="G35">
        <v>88340</v>
      </c>
      <c r="H35">
        <v>31026.457999999999</v>
      </c>
      <c r="I35">
        <v>4847884</v>
      </c>
      <c r="J35">
        <f>AVERAGE(I35:I36)</f>
        <v>5613628.5</v>
      </c>
      <c r="K35">
        <v>0</v>
      </c>
      <c r="M35">
        <f>K35/3299831.2</f>
        <v>0</v>
      </c>
      <c r="N35">
        <f>K35/3895760.10714286</f>
        <v>0</v>
      </c>
    </row>
    <row r="36" spans="2:14" x14ac:dyDescent="0.25">
      <c r="C36" t="s">
        <v>10</v>
      </c>
      <c r="D36">
        <v>0.51200000000000001</v>
      </c>
      <c r="E36">
        <v>79742.163</v>
      </c>
      <c r="F36">
        <v>60664</v>
      </c>
      <c r="G36">
        <v>100255</v>
      </c>
      <c r="H36">
        <v>40827.987000000001</v>
      </c>
      <c r="I36">
        <v>6379373</v>
      </c>
    </row>
    <row r="37" spans="2:14" x14ac:dyDescent="0.25">
      <c r="C37" t="s">
        <v>12</v>
      </c>
      <c r="D37">
        <v>0.51200000000000001</v>
      </c>
      <c r="E37">
        <v>79880.637000000002</v>
      </c>
      <c r="F37">
        <v>68155</v>
      </c>
      <c r="G37">
        <v>90441</v>
      </c>
      <c r="H37">
        <v>40898.885999999999</v>
      </c>
      <c r="I37">
        <v>6390451</v>
      </c>
    </row>
    <row r="38" spans="2:14" x14ac:dyDescent="0.25">
      <c r="B38" t="s">
        <v>24</v>
      </c>
      <c r="C38" t="s">
        <v>10</v>
      </c>
      <c r="D38">
        <v>0.51200000000000001</v>
      </c>
      <c r="E38">
        <v>78883.538</v>
      </c>
      <c r="F38">
        <v>63944</v>
      </c>
      <c r="G38">
        <v>91943</v>
      </c>
      <c r="H38">
        <v>40388.370999999999</v>
      </c>
      <c r="I38">
        <v>6310683</v>
      </c>
      <c r="J38">
        <f>AVERAGE(I38:I39)</f>
        <v>5846615</v>
      </c>
      <c r="K38">
        <f>J38-I40</f>
        <v>828508</v>
      </c>
      <c r="M38">
        <f>K38/3299831.2</f>
        <v>0.2510758732143632</v>
      </c>
      <c r="N38">
        <f>K38/3895760.10714286</f>
        <v>0.21266915241545134</v>
      </c>
    </row>
    <row r="39" spans="2:14" x14ac:dyDescent="0.25">
      <c r="C39" t="s">
        <v>10</v>
      </c>
      <c r="D39">
        <v>0.51200000000000001</v>
      </c>
      <c r="E39">
        <v>67281.837</v>
      </c>
      <c r="F39">
        <v>50656</v>
      </c>
      <c r="G39">
        <v>80854</v>
      </c>
      <c r="H39">
        <v>34448.300999999999</v>
      </c>
      <c r="I39">
        <v>5382547</v>
      </c>
    </row>
    <row r="40" spans="2:14" x14ac:dyDescent="0.25">
      <c r="C40" t="s">
        <v>12</v>
      </c>
      <c r="D40">
        <v>0.51200000000000001</v>
      </c>
      <c r="E40">
        <v>62726.338000000003</v>
      </c>
      <c r="F40">
        <v>47857</v>
      </c>
      <c r="G40">
        <v>71109</v>
      </c>
      <c r="H40">
        <v>32115.884999999998</v>
      </c>
      <c r="I40">
        <v>5018107</v>
      </c>
    </row>
    <row r="41" spans="2:14" x14ac:dyDescent="0.25">
      <c r="B41" t="s">
        <v>25</v>
      </c>
      <c r="C41" t="s">
        <v>10</v>
      </c>
      <c r="D41">
        <v>0.51200000000000001</v>
      </c>
      <c r="E41">
        <v>66523.612999999998</v>
      </c>
      <c r="F41">
        <v>53395</v>
      </c>
      <c r="G41">
        <v>83565</v>
      </c>
      <c r="H41">
        <v>34060.089999999997</v>
      </c>
      <c r="I41">
        <v>5321889</v>
      </c>
      <c r="J41">
        <f>AVERAGE(I41:I42)</f>
        <v>5284345.5</v>
      </c>
      <c r="K41">
        <f>J41-I43</f>
        <v>1050181.5</v>
      </c>
      <c r="M41">
        <f>K41/3299831.2</f>
        <v>0.31825309730994722</v>
      </c>
      <c r="N41">
        <f>K41/3895760.10714286</f>
        <v>0.26957037166495351</v>
      </c>
    </row>
    <row r="42" spans="2:14" x14ac:dyDescent="0.25">
      <c r="C42" t="s">
        <v>10</v>
      </c>
      <c r="D42">
        <v>0.51200000000000001</v>
      </c>
      <c r="E42">
        <v>65585.024999999994</v>
      </c>
      <c r="F42">
        <v>46643</v>
      </c>
      <c r="G42">
        <v>97704</v>
      </c>
      <c r="H42">
        <v>33579.533000000003</v>
      </c>
      <c r="I42">
        <v>5246802</v>
      </c>
    </row>
    <row r="43" spans="2:14" x14ac:dyDescent="0.25">
      <c r="C43" t="s">
        <v>12</v>
      </c>
      <c r="D43">
        <v>0.51200000000000001</v>
      </c>
      <c r="E43">
        <v>52927.05</v>
      </c>
      <c r="F43">
        <v>39845</v>
      </c>
      <c r="G43">
        <v>67518</v>
      </c>
      <c r="H43">
        <v>27098.65</v>
      </c>
      <c r="I43">
        <v>4234164</v>
      </c>
    </row>
    <row r="44" spans="2:14" x14ac:dyDescent="0.25">
      <c r="B44" t="s">
        <v>26</v>
      </c>
      <c r="C44" t="s">
        <v>10</v>
      </c>
      <c r="D44">
        <v>0.51200000000000001</v>
      </c>
      <c r="E44">
        <v>112710.575</v>
      </c>
      <c r="F44">
        <v>93444</v>
      </c>
      <c r="G44">
        <v>127486</v>
      </c>
      <c r="H44">
        <v>57707.813999999998</v>
      </c>
      <c r="I44">
        <v>9016846</v>
      </c>
      <c r="J44">
        <f>AVERAGE(I44:I45)</f>
        <v>8700049</v>
      </c>
      <c r="K44">
        <f>J44-I46</f>
        <v>1451437</v>
      </c>
      <c r="M44">
        <f>K44/3299831.2</f>
        <v>0.43985189303016464</v>
      </c>
      <c r="N44">
        <f>K44/3895760.10714286</f>
        <v>0.37256837178931945</v>
      </c>
    </row>
    <row r="45" spans="2:14" x14ac:dyDescent="0.25">
      <c r="C45" t="s">
        <v>10</v>
      </c>
      <c r="D45">
        <v>0.51200000000000001</v>
      </c>
      <c r="E45">
        <v>104790.65</v>
      </c>
      <c r="F45">
        <v>89676</v>
      </c>
      <c r="G45">
        <v>119912</v>
      </c>
      <c r="H45">
        <v>53652.813000000002</v>
      </c>
      <c r="I45">
        <v>8383252</v>
      </c>
    </row>
    <row r="46" spans="2:14" x14ac:dyDescent="0.25">
      <c r="C46" t="s">
        <v>12</v>
      </c>
      <c r="D46">
        <v>0.51200000000000001</v>
      </c>
      <c r="E46">
        <v>90607.65</v>
      </c>
      <c r="F46">
        <v>80213</v>
      </c>
      <c r="G46">
        <v>103215</v>
      </c>
      <c r="H46">
        <v>46391.116999999998</v>
      </c>
      <c r="I46">
        <v>7248612</v>
      </c>
    </row>
    <row r="47" spans="2:14" x14ac:dyDescent="0.25">
      <c r="B47" t="s">
        <v>27</v>
      </c>
      <c r="C47" t="s">
        <v>10</v>
      </c>
      <c r="D47">
        <v>0.51200000000000001</v>
      </c>
      <c r="E47">
        <v>50146.588000000003</v>
      </c>
      <c r="F47">
        <v>27052</v>
      </c>
      <c r="G47">
        <v>92692</v>
      </c>
      <c r="H47">
        <v>25675.053</v>
      </c>
      <c r="I47">
        <v>4011727</v>
      </c>
      <c r="J47">
        <f>AVERAGE(I47:I48)</f>
        <v>3920140.5</v>
      </c>
      <c r="K47">
        <f>J47-I49</f>
        <v>128650.5</v>
      </c>
      <c r="M47">
        <f>K47/3299831.2</f>
        <v>3.8986994243826775E-2</v>
      </c>
      <c r="N47">
        <f>K47/3895760.10714286</f>
        <v>3.3023208940437539E-2</v>
      </c>
    </row>
    <row r="48" spans="2:14" x14ac:dyDescent="0.25">
      <c r="C48" t="s">
        <v>10</v>
      </c>
      <c r="D48">
        <v>0.51200000000000001</v>
      </c>
      <c r="E48">
        <v>47856.925000000003</v>
      </c>
      <c r="F48">
        <v>33226</v>
      </c>
      <c r="G48">
        <v>67987</v>
      </c>
      <c r="H48">
        <v>24502.745999999999</v>
      </c>
      <c r="I48">
        <v>3828554</v>
      </c>
    </row>
    <row r="49" spans="1:14" x14ac:dyDescent="0.25">
      <c r="C49" t="s">
        <v>12</v>
      </c>
      <c r="D49">
        <v>0.51200000000000001</v>
      </c>
      <c r="E49">
        <v>47393.625</v>
      </c>
      <c r="F49">
        <v>36297</v>
      </c>
      <c r="G49">
        <v>56212</v>
      </c>
      <c r="H49">
        <v>24265.536</v>
      </c>
      <c r="I49">
        <v>3791490</v>
      </c>
    </row>
    <row r="50" spans="1:14" x14ac:dyDescent="0.25">
      <c r="B50" t="s">
        <v>28</v>
      </c>
      <c r="C50" t="s">
        <v>10</v>
      </c>
      <c r="D50">
        <v>0.51200000000000001</v>
      </c>
      <c r="E50">
        <v>57080.112999999998</v>
      </c>
      <c r="F50">
        <v>42825</v>
      </c>
      <c r="G50">
        <v>75596</v>
      </c>
      <c r="H50">
        <v>29225.018</v>
      </c>
      <c r="I50">
        <v>4566409</v>
      </c>
      <c r="J50">
        <f>AVERAGE(I50:I51)</f>
        <v>4348095.5</v>
      </c>
      <c r="K50">
        <v>0</v>
      </c>
      <c r="M50">
        <f>K50/3299831.2</f>
        <v>0</v>
      </c>
      <c r="N50">
        <f>K50/3895760.10714286</f>
        <v>0</v>
      </c>
    </row>
    <row r="51" spans="1:14" x14ac:dyDescent="0.25">
      <c r="C51" t="s">
        <v>10</v>
      </c>
      <c r="D51">
        <v>0.51200000000000001</v>
      </c>
      <c r="E51">
        <v>51622.275000000001</v>
      </c>
      <c r="F51">
        <v>44552</v>
      </c>
      <c r="G51">
        <v>63849</v>
      </c>
      <c r="H51">
        <v>26430.605</v>
      </c>
      <c r="I51">
        <v>4129782</v>
      </c>
    </row>
    <row r="52" spans="1:14" x14ac:dyDescent="0.25">
      <c r="C52" t="s">
        <v>12</v>
      </c>
      <c r="D52">
        <v>0.51200000000000001</v>
      </c>
      <c r="E52">
        <v>57665.724999999999</v>
      </c>
      <c r="F52">
        <v>42806</v>
      </c>
      <c r="G52">
        <v>68457</v>
      </c>
      <c r="H52">
        <v>29524.850999999999</v>
      </c>
      <c r="I52">
        <v>4613258</v>
      </c>
    </row>
    <row r="53" spans="1:14" x14ac:dyDescent="0.25">
      <c r="B53" t="s">
        <v>29</v>
      </c>
      <c r="C53" t="s">
        <v>10</v>
      </c>
      <c r="D53">
        <v>0.51200000000000001</v>
      </c>
      <c r="E53">
        <v>55220.25</v>
      </c>
      <c r="F53">
        <v>40174</v>
      </c>
      <c r="G53">
        <v>80775</v>
      </c>
      <c r="H53">
        <v>28272.768</v>
      </c>
      <c r="I53">
        <v>4417620</v>
      </c>
      <c r="J53">
        <f>AVERAGE(I53:I54)</f>
        <v>3978843.5</v>
      </c>
      <c r="K53">
        <f>J53-I55</f>
        <v>930725.5</v>
      </c>
      <c r="M53">
        <f>K53/3299831.2</f>
        <v>0.28205245771359455</v>
      </c>
      <c r="N53">
        <f>K53/3895760.10714286</f>
        <v>0.23890729264708024</v>
      </c>
    </row>
    <row r="54" spans="1:14" x14ac:dyDescent="0.25">
      <c r="C54" t="s">
        <v>10</v>
      </c>
      <c r="D54">
        <v>0.51200000000000001</v>
      </c>
      <c r="E54">
        <v>44250.838000000003</v>
      </c>
      <c r="F54">
        <v>32521</v>
      </c>
      <c r="G54">
        <v>66174</v>
      </c>
      <c r="H54">
        <v>22656.429</v>
      </c>
      <c r="I54">
        <v>3540067</v>
      </c>
    </row>
    <row r="55" spans="1:14" x14ac:dyDescent="0.25">
      <c r="C55" t="s">
        <v>12</v>
      </c>
      <c r="D55">
        <v>0.51200000000000001</v>
      </c>
      <c r="E55">
        <v>38101.474999999999</v>
      </c>
      <c r="F55">
        <v>30692</v>
      </c>
      <c r="G55">
        <v>46459</v>
      </c>
      <c r="H55">
        <v>19507.955000000002</v>
      </c>
      <c r="I55">
        <v>3048118</v>
      </c>
    </row>
    <row r="56" spans="1:14" x14ac:dyDescent="0.25">
      <c r="B56" t="s">
        <v>30</v>
      </c>
      <c r="C56" t="s">
        <v>10</v>
      </c>
      <c r="D56">
        <v>0.51200000000000001</v>
      </c>
      <c r="E56">
        <v>43072.4</v>
      </c>
      <c r="F56">
        <v>23786</v>
      </c>
      <c r="G56">
        <v>71600</v>
      </c>
      <c r="H56">
        <v>22053.069</v>
      </c>
      <c r="I56">
        <v>3445792</v>
      </c>
      <c r="J56">
        <f>AVERAGE(I56:I57)</f>
        <v>3224912</v>
      </c>
      <c r="K56">
        <f>J56-I58</f>
        <v>726494</v>
      </c>
      <c r="M56">
        <f>K56/3299831.2</f>
        <v>0.2201609585363033</v>
      </c>
      <c r="N56">
        <f>K56/3895760.10714286</f>
        <v>0.18648324845977457</v>
      </c>
    </row>
    <row r="57" spans="1:14" x14ac:dyDescent="0.25">
      <c r="C57" t="s">
        <v>10</v>
      </c>
      <c r="D57">
        <v>0.51200000000000001</v>
      </c>
      <c r="E57">
        <v>37550.400000000001</v>
      </c>
      <c r="F57">
        <v>22899</v>
      </c>
      <c r="G57">
        <v>65136</v>
      </c>
      <c r="H57">
        <v>19225.805</v>
      </c>
      <c r="I57">
        <v>3004032</v>
      </c>
    </row>
    <row r="58" spans="1:14" x14ac:dyDescent="0.25">
      <c r="C58" t="s">
        <v>12</v>
      </c>
      <c r="D58">
        <v>0.51200000000000001</v>
      </c>
      <c r="E58">
        <v>31230.224999999999</v>
      </c>
      <c r="F58">
        <v>24308</v>
      </c>
      <c r="G58">
        <v>36529</v>
      </c>
      <c r="H58">
        <v>15989.875</v>
      </c>
      <c r="I58">
        <v>2498418</v>
      </c>
    </row>
    <row r="59" spans="1:14" x14ac:dyDescent="0.25">
      <c r="B59" t="s">
        <v>31</v>
      </c>
      <c r="C59" t="s">
        <v>10</v>
      </c>
      <c r="D59">
        <v>0.51200000000000001</v>
      </c>
      <c r="E59">
        <v>69392.687999999995</v>
      </c>
      <c r="F59">
        <v>50474</v>
      </c>
      <c r="G59">
        <v>83368</v>
      </c>
      <c r="H59">
        <v>35529.055999999997</v>
      </c>
      <c r="I59">
        <v>5551415</v>
      </c>
      <c r="J59">
        <f>AVERAGE(I59:I60)</f>
        <v>5675351</v>
      </c>
      <c r="K59">
        <v>0</v>
      </c>
      <c r="M59">
        <f>K59/3299831.2</f>
        <v>0</v>
      </c>
      <c r="N59">
        <f>K59/3895760.10714286</f>
        <v>0</v>
      </c>
    </row>
    <row r="60" spans="1:14" x14ac:dyDescent="0.25">
      <c r="C60" t="s">
        <v>10</v>
      </c>
      <c r="D60">
        <v>0.51200000000000001</v>
      </c>
      <c r="E60">
        <v>72491.087</v>
      </c>
      <c r="F60">
        <v>63784</v>
      </c>
      <c r="G60">
        <v>89961</v>
      </c>
      <c r="H60">
        <v>37115.436999999998</v>
      </c>
      <c r="I60">
        <v>5799287</v>
      </c>
    </row>
    <row r="61" spans="1:14" x14ac:dyDescent="0.25">
      <c r="C61" t="s">
        <v>12</v>
      </c>
      <c r="D61">
        <v>0.51200000000000001</v>
      </c>
      <c r="E61">
        <v>71891.05</v>
      </c>
      <c r="F61">
        <v>60091</v>
      </c>
      <c r="G61">
        <v>79291</v>
      </c>
      <c r="H61">
        <v>36808.218000000001</v>
      </c>
      <c r="I61">
        <v>5751284</v>
      </c>
    </row>
    <row r="62" spans="1:14" x14ac:dyDescent="0.25">
      <c r="A62" t="s">
        <v>37</v>
      </c>
      <c r="B62" t="s">
        <v>9</v>
      </c>
      <c r="C62" t="s">
        <v>10</v>
      </c>
      <c r="D62">
        <v>0.51200000000000001</v>
      </c>
      <c r="E62">
        <v>162134.52499999999</v>
      </c>
      <c r="F62">
        <v>130875</v>
      </c>
      <c r="G62">
        <v>199586</v>
      </c>
      <c r="H62">
        <v>83012.876999999993</v>
      </c>
      <c r="I62">
        <v>12970762</v>
      </c>
      <c r="J62">
        <f>AVERAGE(I62:I63)</f>
        <v>14317389</v>
      </c>
      <c r="K62">
        <f>J62-I64</f>
        <v>2882178</v>
      </c>
      <c r="L62">
        <f>AVERAGE(K62,K65,K68,K71,K74,K77,K80,K83,K86,K89,K92,K95,K98,K101,K104,K107,K110,K113,K116,K119)</f>
        <v>3299831.2</v>
      </c>
      <c r="M62">
        <f>K62/3299831.2</f>
        <v>0.87343195009490182</v>
      </c>
      <c r="N62">
        <f>K62/3895760.10714286</f>
        <v>0.73982430147984179</v>
      </c>
    </row>
    <row r="63" spans="1:14" x14ac:dyDescent="0.25">
      <c r="A63" t="s">
        <v>32</v>
      </c>
      <c r="C63" t="s">
        <v>10</v>
      </c>
      <c r="D63">
        <v>0.51200000000000001</v>
      </c>
      <c r="E63">
        <v>195800.2</v>
      </c>
      <c r="F63">
        <v>151739</v>
      </c>
      <c r="G63">
        <v>238517</v>
      </c>
      <c r="H63">
        <v>100249.702</v>
      </c>
      <c r="I63">
        <v>15664016</v>
      </c>
    </row>
    <row r="64" spans="1:14" x14ac:dyDescent="0.25">
      <c r="C64" t="s">
        <v>12</v>
      </c>
      <c r="D64">
        <v>0.51200000000000001</v>
      </c>
      <c r="E64">
        <v>142940.13800000001</v>
      </c>
      <c r="F64">
        <v>120866</v>
      </c>
      <c r="G64">
        <v>167383</v>
      </c>
      <c r="H64">
        <v>73185.350000000006</v>
      </c>
      <c r="I64">
        <v>11435211</v>
      </c>
    </row>
    <row r="65" spans="2:14" x14ac:dyDescent="0.25">
      <c r="B65" t="s">
        <v>13</v>
      </c>
      <c r="C65" t="s">
        <v>10</v>
      </c>
      <c r="D65">
        <v>0.51200000000000001</v>
      </c>
      <c r="E65">
        <v>130574.27499999999</v>
      </c>
      <c r="F65">
        <v>106946</v>
      </c>
      <c r="G65">
        <v>162858</v>
      </c>
      <c r="H65">
        <v>66854.028999999995</v>
      </c>
      <c r="I65">
        <v>10445942</v>
      </c>
      <c r="J65">
        <f>AVERAGE(I65:I66)</f>
        <v>10768016</v>
      </c>
      <c r="K65">
        <f>J65-I67</f>
        <v>4006485</v>
      </c>
      <c r="M65">
        <f>K65/3299831.2</f>
        <v>1.2141484691701805</v>
      </c>
      <c r="N65">
        <f>K65/3895760.10714286</f>
        <v>1.0284218970911803</v>
      </c>
    </row>
    <row r="66" spans="2:14" x14ac:dyDescent="0.25">
      <c r="C66" t="s">
        <v>10</v>
      </c>
      <c r="D66">
        <v>0.51200000000000001</v>
      </c>
      <c r="E66">
        <v>138626.125</v>
      </c>
      <c r="F66">
        <v>94787</v>
      </c>
      <c r="G66">
        <v>191372</v>
      </c>
      <c r="H66">
        <v>70976.576000000001</v>
      </c>
      <c r="I66">
        <v>11090090</v>
      </c>
    </row>
    <row r="67" spans="2:14" x14ac:dyDescent="0.25">
      <c r="C67" t="s">
        <v>12</v>
      </c>
      <c r="D67">
        <v>0.51200000000000001</v>
      </c>
      <c r="E67">
        <v>84519.137000000002</v>
      </c>
      <c r="F67">
        <v>69942</v>
      </c>
      <c r="G67">
        <v>103956</v>
      </c>
      <c r="H67">
        <v>43273.798000000003</v>
      </c>
      <c r="I67">
        <v>6761531</v>
      </c>
    </row>
    <row r="68" spans="2:14" x14ac:dyDescent="0.25">
      <c r="B68" t="s">
        <v>14</v>
      </c>
      <c r="C68" t="s">
        <v>10</v>
      </c>
      <c r="D68">
        <v>0.51200000000000001</v>
      </c>
      <c r="E68">
        <v>172900.68799999999</v>
      </c>
      <c r="F68">
        <v>127436</v>
      </c>
      <c r="G68">
        <v>221535</v>
      </c>
      <c r="H68">
        <v>88525.152000000002</v>
      </c>
      <c r="I68">
        <v>13832055</v>
      </c>
      <c r="J68">
        <f>AVERAGE(I68:I69)</f>
        <v>11860987</v>
      </c>
      <c r="K68">
        <f>J68-I70</f>
        <v>3580543</v>
      </c>
      <c r="M68">
        <f>K68/3299831.2</f>
        <v>1.0850685332025467</v>
      </c>
      <c r="N68">
        <f>K68/3895760.10714286</f>
        <v>0.91908713614965387</v>
      </c>
    </row>
    <row r="69" spans="2:14" x14ac:dyDescent="0.25">
      <c r="C69" t="s">
        <v>10</v>
      </c>
      <c r="D69">
        <v>0.51200000000000001</v>
      </c>
      <c r="E69">
        <v>123623.988</v>
      </c>
      <c r="F69">
        <v>94191</v>
      </c>
      <c r="G69">
        <v>154329</v>
      </c>
      <c r="H69">
        <v>63295.482000000004</v>
      </c>
      <c r="I69">
        <v>9889919</v>
      </c>
    </row>
    <row r="70" spans="2:14" x14ac:dyDescent="0.25">
      <c r="C70" t="s">
        <v>12</v>
      </c>
      <c r="D70">
        <v>0.51200000000000001</v>
      </c>
      <c r="E70">
        <v>103505.55</v>
      </c>
      <c r="F70">
        <v>90079</v>
      </c>
      <c r="G70">
        <v>118030</v>
      </c>
      <c r="H70">
        <v>52994.841999999997</v>
      </c>
      <c r="I70">
        <v>8280444</v>
      </c>
    </row>
    <row r="71" spans="2:14" x14ac:dyDescent="0.25">
      <c r="B71" t="s">
        <v>15</v>
      </c>
      <c r="C71" t="s">
        <v>10</v>
      </c>
      <c r="D71">
        <v>0.51200000000000001</v>
      </c>
      <c r="E71">
        <v>147357.63800000001</v>
      </c>
      <c r="F71">
        <v>98284</v>
      </c>
      <c r="G71">
        <v>216047</v>
      </c>
      <c r="H71">
        <v>75447.11</v>
      </c>
      <c r="I71">
        <v>11788611</v>
      </c>
      <c r="J71">
        <f>AVERAGE(I71:I72)</f>
        <v>11758721.5</v>
      </c>
      <c r="K71">
        <f>J71-I73</f>
        <v>3309868.5</v>
      </c>
      <c r="M71">
        <f>K71/3299831.2</f>
        <v>1.0030417616513232</v>
      </c>
      <c r="N71">
        <f>K71/3895760.10714286</f>
        <v>0.84960788369164975</v>
      </c>
    </row>
    <row r="72" spans="2:14" x14ac:dyDescent="0.25">
      <c r="C72" t="s">
        <v>10</v>
      </c>
      <c r="D72">
        <v>0.51200000000000001</v>
      </c>
      <c r="E72">
        <v>146610.4</v>
      </c>
      <c r="F72">
        <v>113214</v>
      </c>
      <c r="G72">
        <v>194589</v>
      </c>
      <c r="H72">
        <v>75064.524999999994</v>
      </c>
      <c r="I72">
        <v>11728832</v>
      </c>
    </row>
    <row r="73" spans="2:14" x14ac:dyDescent="0.25">
      <c r="C73" t="s">
        <v>12</v>
      </c>
      <c r="D73">
        <v>0.51200000000000001</v>
      </c>
      <c r="E73">
        <v>105610.663</v>
      </c>
      <c r="F73">
        <v>84066</v>
      </c>
      <c r="G73">
        <v>119865</v>
      </c>
      <c r="H73">
        <v>54072.659</v>
      </c>
      <c r="I73">
        <v>8448853</v>
      </c>
    </row>
    <row r="74" spans="2:14" x14ac:dyDescent="0.25">
      <c r="B74" t="s">
        <v>16</v>
      </c>
      <c r="C74" t="s">
        <v>10</v>
      </c>
      <c r="D74">
        <v>0.51200000000000001</v>
      </c>
      <c r="E74">
        <v>124390.72500000001</v>
      </c>
      <c r="F74">
        <v>82705</v>
      </c>
      <c r="G74">
        <v>168768</v>
      </c>
      <c r="H74">
        <v>63688.050999999999</v>
      </c>
      <c r="I74">
        <v>9951258</v>
      </c>
      <c r="J74">
        <f>AVERAGE(I74:I75)</f>
        <v>8656571.5</v>
      </c>
      <c r="K74">
        <f>J74-I76</f>
        <v>1886412.5</v>
      </c>
      <c r="M74">
        <f>K74/3299831.2</f>
        <v>0.57166939327078303</v>
      </c>
      <c r="N74">
        <f>K74/3895760.10714286</f>
        <v>0.48422193567341854</v>
      </c>
    </row>
    <row r="75" spans="2:14" x14ac:dyDescent="0.25">
      <c r="C75" t="s">
        <v>10</v>
      </c>
      <c r="D75">
        <v>0.51200000000000001</v>
      </c>
      <c r="E75">
        <v>92023.562000000005</v>
      </c>
      <c r="F75">
        <v>63290</v>
      </c>
      <c r="G75">
        <v>128109</v>
      </c>
      <c r="H75">
        <v>47116.063999999998</v>
      </c>
      <c r="I75">
        <v>7361885</v>
      </c>
    </row>
    <row r="76" spans="2:14" x14ac:dyDescent="0.25">
      <c r="C76" t="s">
        <v>12</v>
      </c>
      <c r="D76">
        <v>0.51200000000000001</v>
      </c>
      <c r="E76">
        <v>84626.987999999998</v>
      </c>
      <c r="F76">
        <v>76628</v>
      </c>
      <c r="G76">
        <v>98359</v>
      </c>
      <c r="H76">
        <v>43329.017999999996</v>
      </c>
      <c r="I76">
        <v>6770159</v>
      </c>
    </row>
    <row r="77" spans="2:14" x14ac:dyDescent="0.25">
      <c r="B77" t="s">
        <v>17</v>
      </c>
      <c r="C77" t="s">
        <v>10</v>
      </c>
      <c r="D77">
        <v>0.51200000000000001</v>
      </c>
      <c r="E77">
        <v>129498.45</v>
      </c>
      <c r="F77">
        <v>79406</v>
      </c>
      <c r="G77">
        <v>178387</v>
      </c>
      <c r="H77">
        <v>66303.206000000006</v>
      </c>
      <c r="I77">
        <v>10359876</v>
      </c>
      <c r="J77">
        <f>AVERAGE(I77:I78)</f>
        <v>10059214</v>
      </c>
      <c r="K77">
        <f>J77-I79</f>
        <v>4320637</v>
      </c>
      <c r="M77">
        <f>K77/3299831.2</f>
        <v>1.3093509146770901</v>
      </c>
      <c r="N77">
        <f>K77/3895760.10714286</f>
        <v>1.1090613593167942</v>
      </c>
    </row>
    <row r="78" spans="2:14" x14ac:dyDescent="0.25">
      <c r="C78" t="s">
        <v>10</v>
      </c>
      <c r="D78">
        <v>0.51200000000000001</v>
      </c>
      <c r="E78">
        <v>121981.9</v>
      </c>
      <c r="F78">
        <v>65721</v>
      </c>
      <c r="G78">
        <v>181577</v>
      </c>
      <c r="H78">
        <v>62454.733</v>
      </c>
      <c r="I78">
        <v>9758552</v>
      </c>
    </row>
    <row r="79" spans="2:14" x14ac:dyDescent="0.25">
      <c r="C79" t="s">
        <v>12</v>
      </c>
      <c r="D79">
        <v>0.51200000000000001</v>
      </c>
      <c r="E79">
        <v>71732.212</v>
      </c>
      <c r="F79">
        <v>48590</v>
      </c>
      <c r="G79">
        <v>97714</v>
      </c>
      <c r="H79">
        <v>36726.892999999996</v>
      </c>
      <c r="I79">
        <v>5738577</v>
      </c>
    </row>
    <row r="80" spans="2:14" x14ac:dyDescent="0.25">
      <c r="B80" t="s">
        <v>18</v>
      </c>
      <c r="C80" t="s">
        <v>10</v>
      </c>
      <c r="D80">
        <v>0.51200000000000001</v>
      </c>
      <c r="E80">
        <v>135471.63800000001</v>
      </c>
      <c r="F80">
        <v>96384</v>
      </c>
      <c r="G80">
        <v>171646</v>
      </c>
      <c r="H80">
        <v>69361.478000000003</v>
      </c>
      <c r="I80">
        <v>10837731</v>
      </c>
      <c r="J80">
        <f>AVERAGE(I80:I81)</f>
        <v>10474063</v>
      </c>
      <c r="K80">
        <f>J80-I82</f>
        <v>3380459</v>
      </c>
      <c r="M80">
        <f>K80/3299831.2</f>
        <v>1.0244339164985166</v>
      </c>
      <c r="N80">
        <f>K80/3895760.10714286</f>
        <v>0.86772771090343637</v>
      </c>
    </row>
    <row r="81" spans="2:14" x14ac:dyDescent="0.25">
      <c r="C81" t="s">
        <v>10</v>
      </c>
      <c r="D81">
        <v>0.51200000000000001</v>
      </c>
      <c r="E81">
        <v>126379.93799999999</v>
      </c>
      <c r="F81">
        <v>94363</v>
      </c>
      <c r="G81">
        <v>179898</v>
      </c>
      <c r="H81">
        <v>64706.527999999998</v>
      </c>
      <c r="I81">
        <v>10110395</v>
      </c>
    </row>
    <row r="82" spans="2:14" x14ac:dyDescent="0.25">
      <c r="C82" t="s">
        <v>12</v>
      </c>
      <c r="D82">
        <v>0.51200000000000001</v>
      </c>
      <c r="E82">
        <v>88670.05</v>
      </c>
      <c r="F82">
        <v>73435</v>
      </c>
      <c r="G82">
        <v>99466</v>
      </c>
      <c r="H82">
        <v>45399.065999999999</v>
      </c>
      <c r="I82">
        <v>7093604</v>
      </c>
    </row>
    <row r="83" spans="2:14" x14ac:dyDescent="0.25">
      <c r="B83" t="s">
        <v>19</v>
      </c>
      <c r="C83" t="s">
        <v>10</v>
      </c>
      <c r="D83">
        <v>0.51200000000000001</v>
      </c>
      <c r="E83">
        <v>121397.43799999999</v>
      </c>
      <c r="F83">
        <v>93581</v>
      </c>
      <c r="G83">
        <v>168745</v>
      </c>
      <c r="H83">
        <v>62155.487999999998</v>
      </c>
      <c r="I83">
        <v>9711795</v>
      </c>
      <c r="J83">
        <f>AVERAGE(I83:I84)</f>
        <v>9556069</v>
      </c>
      <c r="K83">
        <f>J83-I85</f>
        <v>3333572</v>
      </c>
      <c r="M83">
        <f>K83/3299831.2</f>
        <v>1.0102250078731299</v>
      </c>
      <c r="N83">
        <f>K83/3895760.10714286</f>
        <v>0.85569231891047637</v>
      </c>
    </row>
    <row r="84" spans="2:14" x14ac:dyDescent="0.25">
      <c r="C84" t="s">
        <v>10</v>
      </c>
      <c r="D84">
        <v>0.51200000000000001</v>
      </c>
      <c r="E84">
        <v>117504.288</v>
      </c>
      <c r="F84">
        <v>67430</v>
      </c>
      <c r="G84">
        <v>166093</v>
      </c>
      <c r="H84">
        <v>60162.195</v>
      </c>
      <c r="I84">
        <v>9400343</v>
      </c>
    </row>
    <row r="85" spans="2:14" x14ac:dyDescent="0.25">
      <c r="C85" t="s">
        <v>12</v>
      </c>
      <c r="D85">
        <v>0.51200000000000001</v>
      </c>
      <c r="E85">
        <v>77781.212</v>
      </c>
      <c r="F85">
        <v>60107</v>
      </c>
      <c r="G85">
        <v>98309</v>
      </c>
      <c r="H85">
        <v>39823.981</v>
      </c>
      <c r="I85">
        <v>6222497</v>
      </c>
    </row>
    <row r="86" spans="2:14" x14ac:dyDescent="0.25">
      <c r="B86" t="s">
        <v>20</v>
      </c>
      <c r="C86" t="s">
        <v>10</v>
      </c>
      <c r="D86">
        <v>0.51200000000000001</v>
      </c>
      <c r="E86">
        <v>124067.125</v>
      </c>
      <c r="F86">
        <v>79661</v>
      </c>
      <c r="G86">
        <v>163799</v>
      </c>
      <c r="H86">
        <v>63522.368000000002</v>
      </c>
      <c r="I86">
        <v>9925370</v>
      </c>
      <c r="J86">
        <f>AVERAGE(I86:I87)</f>
        <v>9004251.5</v>
      </c>
      <c r="K86">
        <f>J86-I88</f>
        <v>3081601.5</v>
      </c>
      <c r="M86">
        <f>K86/3299831.2</f>
        <v>0.93386640504520346</v>
      </c>
      <c r="N86">
        <f>K86/3895760.10714286</f>
        <v>0.79101418343236696</v>
      </c>
    </row>
    <row r="87" spans="2:14" x14ac:dyDescent="0.25">
      <c r="C87" t="s">
        <v>10</v>
      </c>
      <c r="D87">
        <v>0.51200000000000001</v>
      </c>
      <c r="E87">
        <v>101039.163</v>
      </c>
      <c r="F87">
        <v>63971</v>
      </c>
      <c r="G87">
        <v>156046</v>
      </c>
      <c r="H87">
        <v>51732.050999999999</v>
      </c>
      <c r="I87">
        <v>8083133</v>
      </c>
    </row>
    <row r="88" spans="2:14" x14ac:dyDescent="0.25">
      <c r="C88" t="s">
        <v>12</v>
      </c>
      <c r="D88">
        <v>0.51200000000000001</v>
      </c>
      <c r="E88">
        <v>74033.125</v>
      </c>
      <c r="F88">
        <v>64754</v>
      </c>
      <c r="G88">
        <v>82960</v>
      </c>
      <c r="H88">
        <v>37904.959999999999</v>
      </c>
      <c r="I88">
        <v>5922650</v>
      </c>
    </row>
    <row r="89" spans="2:14" x14ac:dyDescent="0.25">
      <c r="B89" t="s">
        <v>21</v>
      </c>
      <c r="C89" t="s">
        <v>10</v>
      </c>
      <c r="D89">
        <v>0.51200000000000001</v>
      </c>
      <c r="E89">
        <v>144077.95000000001</v>
      </c>
      <c r="F89">
        <v>104691</v>
      </c>
      <c r="G89">
        <v>197096</v>
      </c>
      <c r="H89">
        <v>73767.91</v>
      </c>
      <c r="I89">
        <v>11526236</v>
      </c>
      <c r="J89">
        <f>AVERAGE(I89:I90)</f>
        <v>10003392.5</v>
      </c>
      <c r="K89">
        <f>J89-I91</f>
        <v>3119695.5</v>
      </c>
      <c r="M89">
        <f>K89/3299831.2</f>
        <v>0.94541063191353536</v>
      </c>
      <c r="N89">
        <f>K89/3895760.10714286</f>
        <v>0.80079250626342502</v>
      </c>
    </row>
    <row r="90" spans="2:14" x14ac:dyDescent="0.25">
      <c r="C90" t="s">
        <v>10</v>
      </c>
      <c r="D90">
        <v>0.51200000000000001</v>
      </c>
      <c r="E90">
        <v>106006.863</v>
      </c>
      <c r="F90">
        <v>79247</v>
      </c>
      <c r="G90">
        <v>139031</v>
      </c>
      <c r="H90">
        <v>54275.514000000003</v>
      </c>
      <c r="I90">
        <v>8480549</v>
      </c>
    </row>
    <row r="91" spans="2:14" x14ac:dyDescent="0.25">
      <c r="C91" t="s">
        <v>12</v>
      </c>
      <c r="D91">
        <v>0.51200000000000001</v>
      </c>
      <c r="E91">
        <v>86046.212</v>
      </c>
      <c r="F91">
        <v>76890</v>
      </c>
      <c r="G91">
        <v>100749</v>
      </c>
      <c r="H91">
        <v>44055.661</v>
      </c>
      <c r="I91">
        <v>6883697</v>
      </c>
    </row>
    <row r="92" spans="2:14" x14ac:dyDescent="0.25">
      <c r="B92" t="s">
        <v>22</v>
      </c>
      <c r="C92" t="s">
        <v>10</v>
      </c>
      <c r="D92">
        <v>0.51200000000000001</v>
      </c>
      <c r="E92">
        <v>71728.038</v>
      </c>
      <c r="F92">
        <v>38667</v>
      </c>
      <c r="G92">
        <v>110930</v>
      </c>
      <c r="H92">
        <v>36724.754999999997</v>
      </c>
      <c r="I92">
        <v>5738243</v>
      </c>
      <c r="J92">
        <f>AVERAGE(I92:I93)</f>
        <v>9282057.5</v>
      </c>
      <c r="K92">
        <f>J92-I94</f>
        <v>1440633.5</v>
      </c>
      <c r="M92">
        <f>K92/3299831.2</f>
        <v>0.43657793768360026</v>
      </c>
      <c r="N92">
        <f>K92/3895760.10714286</f>
        <v>0.36979522875615578</v>
      </c>
    </row>
    <row r="93" spans="2:14" x14ac:dyDescent="0.25">
      <c r="C93" t="s">
        <v>10</v>
      </c>
      <c r="D93">
        <v>0.51200000000000001</v>
      </c>
      <c r="E93">
        <v>160323.4</v>
      </c>
      <c r="F93">
        <v>114630</v>
      </c>
      <c r="G93">
        <v>226353</v>
      </c>
      <c r="H93">
        <v>82085.581000000006</v>
      </c>
      <c r="I93">
        <v>12825872</v>
      </c>
    </row>
    <row r="94" spans="2:14" x14ac:dyDescent="0.25">
      <c r="C94" t="s">
        <v>12</v>
      </c>
      <c r="D94">
        <v>0.51200000000000001</v>
      </c>
      <c r="E94">
        <v>98017.8</v>
      </c>
      <c r="F94">
        <v>86711</v>
      </c>
      <c r="G94">
        <v>108945</v>
      </c>
      <c r="H94">
        <v>50185.114000000001</v>
      </c>
      <c r="I94">
        <v>7841424</v>
      </c>
    </row>
    <row r="95" spans="2:14" x14ac:dyDescent="0.25">
      <c r="B95" t="s">
        <v>23</v>
      </c>
      <c r="C95" t="s">
        <v>10</v>
      </c>
      <c r="D95">
        <v>0.51200000000000001</v>
      </c>
      <c r="E95">
        <v>107607.27499999999</v>
      </c>
      <c r="F95">
        <v>68354</v>
      </c>
      <c r="G95">
        <v>157140</v>
      </c>
      <c r="H95">
        <v>55094.925000000003</v>
      </c>
      <c r="I95">
        <v>8608582</v>
      </c>
      <c r="J95">
        <f>AVERAGE(I95:I96)</f>
        <v>10179305.5</v>
      </c>
      <c r="K95">
        <f>J95-I97</f>
        <v>2916938.5</v>
      </c>
      <c r="M95">
        <f>K95/3299831.2</f>
        <v>0.88396597377465846</v>
      </c>
      <c r="N95">
        <f>K95/3895760.10714286</f>
        <v>0.74874695047362005</v>
      </c>
    </row>
    <row r="96" spans="2:14" x14ac:dyDescent="0.25">
      <c r="C96" t="s">
        <v>10</v>
      </c>
      <c r="D96">
        <v>0.51200000000000001</v>
      </c>
      <c r="E96">
        <v>146875.36199999999</v>
      </c>
      <c r="F96">
        <v>101252</v>
      </c>
      <c r="G96">
        <v>195167</v>
      </c>
      <c r="H96">
        <v>75200.186000000002</v>
      </c>
      <c r="I96">
        <v>11750029</v>
      </c>
    </row>
    <row r="97" spans="2:14" x14ac:dyDescent="0.25">
      <c r="C97" t="s">
        <v>12</v>
      </c>
      <c r="D97">
        <v>0.51200000000000001</v>
      </c>
      <c r="E97">
        <v>90779.587</v>
      </c>
      <c r="F97">
        <v>75744</v>
      </c>
      <c r="G97">
        <v>102993</v>
      </c>
      <c r="H97">
        <v>46479.148999999998</v>
      </c>
      <c r="I97">
        <v>7262367</v>
      </c>
    </row>
    <row r="98" spans="2:14" x14ac:dyDescent="0.25">
      <c r="B98" t="s">
        <v>24</v>
      </c>
      <c r="C98" t="s">
        <v>10</v>
      </c>
      <c r="D98">
        <v>0.51200000000000001</v>
      </c>
      <c r="E98">
        <v>187679.57500000001</v>
      </c>
      <c r="F98">
        <v>116686</v>
      </c>
      <c r="G98">
        <v>288459</v>
      </c>
      <c r="H98">
        <v>96091.941999999995</v>
      </c>
      <c r="I98">
        <v>15014366</v>
      </c>
      <c r="J98">
        <f>AVERAGE(I98:I99)</f>
        <v>15143036</v>
      </c>
      <c r="K98">
        <f>J98-I100</f>
        <v>4984799</v>
      </c>
      <c r="M98">
        <f>K98/3299831.2</f>
        <v>1.5106224221408657</v>
      </c>
      <c r="N98">
        <f>K98/3895760.10714286</f>
        <v>1.2795446492868983</v>
      </c>
    </row>
    <row r="99" spans="2:14" x14ac:dyDescent="0.25">
      <c r="C99" t="s">
        <v>10</v>
      </c>
      <c r="D99">
        <v>0.51200000000000001</v>
      </c>
      <c r="E99">
        <v>190896.32500000001</v>
      </c>
      <c r="F99">
        <v>133689</v>
      </c>
      <c r="G99">
        <v>239305</v>
      </c>
      <c r="H99">
        <v>97738.918000000005</v>
      </c>
      <c r="I99">
        <v>15271706</v>
      </c>
    </row>
    <row r="100" spans="2:14" x14ac:dyDescent="0.25">
      <c r="C100" t="s">
        <v>12</v>
      </c>
      <c r="D100">
        <v>0.51200000000000001</v>
      </c>
      <c r="E100">
        <v>126977.962</v>
      </c>
      <c r="F100">
        <v>106737</v>
      </c>
      <c r="G100">
        <v>149948</v>
      </c>
      <c r="H100">
        <v>65012.716999999997</v>
      </c>
      <c r="I100">
        <v>10158237</v>
      </c>
    </row>
    <row r="101" spans="2:14" x14ac:dyDescent="0.25">
      <c r="B101" t="s">
        <v>25</v>
      </c>
      <c r="C101" t="s">
        <v>10</v>
      </c>
      <c r="D101">
        <v>0.51200000000000001</v>
      </c>
      <c r="E101">
        <v>79491.824999999997</v>
      </c>
      <c r="F101">
        <v>38646</v>
      </c>
      <c r="G101">
        <v>133758</v>
      </c>
      <c r="H101">
        <v>40699.813999999998</v>
      </c>
      <c r="I101">
        <v>6359346</v>
      </c>
      <c r="J101">
        <f>AVERAGE(I101:I102)</f>
        <v>6007134</v>
      </c>
      <c r="K101">
        <f>J101-I103</f>
        <v>2328733</v>
      </c>
      <c r="M101">
        <f>K101/3299831.2</f>
        <v>0.70571276494385526</v>
      </c>
      <c r="N101">
        <f>K101/3895760.10714286</f>
        <v>0.59776088258881177</v>
      </c>
    </row>
    <row r="102" spans="2:14" x14ac:dyDescent="0.25">
      <c r="C102" t="s">
        <v>10</v>
      </c>
      <c r="D102">
        <v>0.51200000000000001</v>
      </c>
      <c r="E102">
        <v>70686.524999999994</v>
      </c>
      <c r="F102">
        <v>39560</v>
      </c>
      <c r="G102">
        <v>116059</v>
      </c>
      <c r="H102">
        <v>36191.500999999997</v>
      </c>
      <c r="I102">
        <v>5654922</v>
      </c>
    </row>
    <row r="103" spans="2:14" x14ac:dyDescent="0.25">
      <c r="C103" t="s">
        <v>12</v>
      </c>
      <c r="D103">
        <v>0.51200000000000001</v>
      </c>
      <c r="E103">
        <v>45980.012000000002</v>
      </c>
      <c r="F103">
        <v>38523</v>
      </c>
      <c r="G103">
        <v>51536</v>
      </c>
      <c r="H103">
        <v>23541.766</v>
      </c>
      <c r="I103">
        <v>3678401</v>
      </c>
    </row>
    <row r="104" spans="2:14" x14ac:dyDescent="0.25">
      <c r="B104" t="s">
        <v>26</v>
      </c>
      <c r="C104" t="s">
        <v>10</v>
      </c>
      <c r="D104">
        <v>0.51200000000000001</v>
      </c>
      <c r="E104">
        <v>157185.61199999999</v>
      </c>
      <c r="F104">
        <v>109383</v>
      </c>
      <c r="G104">
        <v>217983</v>
      </c>
      <c r="H104">
        <v>80479.034</v>
      </c>
      <c r="I104">
        <v>12574849</v>
      </c>
      <c r="J104">
        <f>AVERAGE(I104:I105)</f>
        <v>11540187.5</v>
      </c>
      <c r="K104">
        <f>J104-I106</f>
        <v>4939206.5</v>
      </c>
      <c r="M104">
        <f>K104/3299831.2</f>
        <v>1.4968058063091227</v>
      </c>
      <c r="N104">
        <f>K104/3895760.10714286</f>
        <v>1.2678415416144297</v>
      </c>
    </row>
    <row r="105" spans="2:14" x14ac:dyDescent="0.25">
      <c r="C105" t="s">
        <v>10</v>
      </c>
      <c r="D105">
        <v>0.51200000000000001</v>
      </c>
      <c r="E105">
        <v>131319.07500000001</v>
      </c>
      <c r="F105">
        <v>86895</v>
      </c>
      <c r="G105">
        <v>194109</v>
      </c>
      <c r="H105">
        <v>67235.365999999995</v>
      </c>
      <c r="I105">
        <v>10505526</v>
      </c>
    </row>
    <row r="106" spans="2:14" x14ac:dyDescent="0.25">
      <c r="C106" t="s">
        <v>12</v>
      </c>
      <c r="D106">
        <v>0.51200000000000001</v>
      </c>
      <c r="E106">
        <v>82512.262000000002</v>
      </c>
      <c r="F106">
        <v>66367</v>
      </c>
      <c r="G106">
        <v>99164</v>
      </c>
      <c r="H106">
        <v>42246.277999999998</v>
      </c>
      <c r="I106">
        <v>6600981</v>
      </c>
    </row>
    <row r="107" spans="2:14" x14ac:dyDescent="0.25">
      <c r="B107" t="s">
        <v>27</v>
      </c>
      <c r="C107" t="s">
        <v>10</v>
      </c>
      <c r="D107">
        <v>0.51200000000000001</v>
      </c>
      <c r="E107">
        <v>184938.42499999999</v>
      </c>
      <c r="F107">
        <v>143262</v>
      </c>
      <c r="G107">
        <v>261671</v>
      </c>
      <c r="H107">
        <v>94688.474000000002</v>
      </c>
      <c r="I107">
        <v>14795074</v>
      </c>
      <c r="J107">
        <f>AVERAGE(I107:I108)</f>
        <v>13198218</v>
      </c>
      <c r="K107">
        <f>J107-I109</f>
        <v>1777385</v>
      </c>
      <c r="M107">
        <f>K107/3299831.2</f>
        <v>0.53862906684438883</v>
      </c>
      <c r="N107">
        <f>K107/3895760.10714286</f>
        <v>0.45623574119493959</v>
      </c>
    </row>
    <row r="108" spans="2:14" x14ac:dyDescent="0.25">
      <c r="C108" t="s">
        <v>10</v>
      </c>
      <c r="D108">
        <v>0.51200000000000001</v>
      </c>
      <c r="E108">
        <v>145017.02499999999</v>
      </c>
      <c r="F108">
        <v>114148</v>
      </c>
      <c r="G108">
        <v>202467</v>
      </c>
      <c r="H108">
        <v>74248.717000000004</v>
      </c>
      <c r="I108">
        <v>11601362</v>
      </c>
    </row>
    <row r="109" spans="2:14" x14ac:dyDescent="0.25">
      <c r="C109" t="s">
        <v>12</v>
      </c>
      <c r="D109">
        <v>0.51200000000000001</v>
      </c>
      <c r="E109">
        <v>142760.413</v>
      </c>
      <c r="F109">
        <v>124203</v>
      </c>
      <c r="G109">
        <v>168010</v>
      </c>
      <c r="H109">
        <v>73093.331000000006</v>
      </c>
      <c r="I109">
        <v>11420833</v>
      </c>
    </row>
    <row r="110" spans="2:14" x14ac:dyDescent="0.25">
      <c r="B110" t="s">
        <v>28</v>
      </c>
      <c r="C110" t="s">
        <v>10</v>
      </c>
      <c r="D110">
        <v>0.51200000000000001</v>
      </c>
      <c r="E110">
        <v>177783.13800000001</v>
      </c>
      <c r="F110">
        <v>131914</v>
      </c>
      <c r="G110">
        <v>214435</v>
      </c>
      <c r="H110">
        <v>91024.966</v>
      </c>
      <c r="I110">
        <v>14222651</v>
      </c>
      <c r="J110">
        <f>AVERAGE(I110:I111)</f>
        <v>12491853</v>
      </c>
      <c r="K110">
        <f>J110-I112</f>
        <v>4392431</v>
      </c>
      <c r="M110">
        <f>K110/3299831.2</f>
        <v>1.3311077851497373</v>
      </c>
      <c r="N110">
        <f>K110/3895760.10714286</f>
        <v>1.1274901121212511</v>
      </c>
    </row>
    <row r="111" spans="2:14" x14ac:dyDescent="0.25">
      <c r="C111" t="s">
        <v>10</v>
      </c>
      <c r="D111">
        <v>0.51200000000000001</v>
      </c>
      <c r="E111">
        <v>134513.18799999999</v>
      </c>
      <c r="F111">
        <v>101479</v>
      </c>
      <c r="G111">
        <v>166988</v>
      </c>
      <c r="H111">
        <v>68870.751999999993</v>
      </c>
      <c r="I111">
        <v>10761055</v>
      </c>
    </row>
    <row r="112" spans="2:14" x14ac:dyDescent="0.25">
      <c r="C112" t="s">
        <v>12</v>
      </c>
      <c r="D112">
        <v>0.51200000000000001</v>
      </c>
      <c r="E112">
        <v>101242.77499999999</v>
      </c>
      <c r="F112">
        <v>82290</v>
      </c>
      <c r="G112">
        <v>121915</v>
      </c>
      <c r="H112">
        <v>51836.300999999999</v>
      </c>
      <c r="I112">
        <v>8099422</v>
      </c>
    </row>
    <row r="113" spans="1:14" x14ac:dyDescent="0.25">
      <c r="B113" t="s">
        <v>29</v>
      </c>
      <c r="C113" t="s">
        <v>10</v>
      </c>
      <c r="D113">
        <v>0.51200000000000001</v>
      </c>
      <c r="E113">
        <v>120669.462</v>
      </c>
      <c r="F113">
        <v>86217</v>
      </c>
      <c r="G113">
        <v>181484</v>
      </c>
      <c r="H113">
        <v>61782.764999999999</v>
      </c>
      <c r="I113">
        <v>9653557</v>
      </c>
      <c r="J113">
        <f>AVERAGE(I113:I114)</f>
        <v>11450093.5</v>
      </c>
      <c r="K113">
        <f>J113-I115</f>
        <v>2498049.5</v>
      </c>
      <c r="M113">
        <f>K113/3299831.2</f>
        <v>0.75702341986462818</v>
      </c>
      <c r="N113">
        <f>K113/3895760.10714286</f>
        <v>0.64122261928290625</v>
      </c>
    </row>
    <row r="114" spans="1:14" x14ac:dyDescent="0.25">
      <c r="C114" t="s">
        <v>10</v>
      </c>
      <c r="D114">
        <v>0.51200000000000001</v>
      </c>
      <c r="E114">
        <v>165582.875</v>
      </c>
      <c r="F114">
        <v>115910</v>
      </c>
      <c r="G114">
        <v>224115</v>
      </c>
      <c r="H114">
        <v>84778.432000000001</v>
      </c>
      <c r="I114">
        <v>13246630</v>
      </c>
    </row>
    <row r="115" spans="1:14" x14ac:dyDescent="0.25">
      <c r="C115" t="s">
        <v>12</v>
      </c>
      <c r="D115">
        <v>0.51200000000000001</v>
      </c>
      <c r="E115">
        <v>111900.55</v>
      </c>
      <c r="F115">
        <v>86249</v>
      </c>
      <c r="G115">
        <v>134341</v>
      </c>
      <c r="H115">
        <v>57293.082000000002</v>
      </c>
      <c r="I115">
        <v>8952044</v>
      </c>
    </row>
    <row r="116" spans="1:14" x14ac:dyDescent="0.25">
      <c r="B116" t="s">
        <v>30</v>
      </c>
      <c r="C116" t="s">
        <v>10</v>
      </c>
      <c r="D116">
        <v>0.51200000000000001</v>
      </c>
      <c r="E116">
        <v>145579.31200000001</v>
      </c>
      <c r="F116">
        <v>98736</v>
      </c>
      <c r="G116">
        <v>194901</v>
      </c>
      <c r="H116">
        <v>74536.607999999993</v>
      </c>
      <c r="I116">
        <v>11646345</v>
      </c>
      <c r="J116">
        <f>AVERAGE(I116:I117)</f>
        <v>11692054</v>
      </c>
      <c r="K116">
        <f>J116-I118</f>
        <v>4337728</v>
      </c>
      <c r="M116">
        <f>K116/3299831.2</f>
        <v>1.3145302705180797</v>
      </c>
      <c r="N116">
        <f>K116/3895760.10714286</f>
        <v>1.1134484364288226</v>
      </c>
    </row>
    <row r="117" spans="1:14" x14ac:dyDescent="0.25">
      <c r="C117" t="s">
        <v>10</v>
      </c>
      <c r="D117">
        <v>0.51200000000000001</v>
      </c>
      <c r="E117">
        <v>146722.038</v>
      </c>
      <c r="F117">
        <v>98844</v>
      </c>
      <c r="G117">
        <v>198480</v>
      </c>
      <c r="H117">
        <v>75121.683000000005</v>
      </c>
      <c r="I117">
        <v>11737763</v>
      </c>
    </row>
    <row r="118" spans="1:14" x14ac:dyDescent="0.25">
      <c r="C118" t="s">
        <v>12</v>
      </c>
      <c r="D118">
        <v>0.51200000000000001</v>
      </c>
      <c r="E118">
        <v>91929.074999999997</v>
      </c>
      <c r="F118">
        <v>76304</v>
      </c>
      <c r="G118">
        <v>111632</v>
      </c>
      <c r="H118">
        <v>47067.686000000002</v>
      </c>
      <c r="I118">
        <v>7354326</v>
      </c>
    </row>
    <row r="119" spans="1:14" x14ac:dyDescent="0.25">
      <c r="B119" t="s">
        <v>31</v>
      </c>
      <c r="C119" t="s">
        <v>10</v>
      </c>
      <c r="D119">
        <v>0.51200000000000001</v>
      </c>
      <c r="E119">
        <v>178248.6</v>
      </c>
      <c r="F119">
        <v>142979</v>
      </c>
      <c r="G119">
        <v>217721</v>
      </c>
      <c r="H119">
        <v>91263.282999999996</v>
      </c>
      <c r="I119">
        <v>14259888</v>
      </c>
      <c r="J119">
        <f>AVERAGE(I119:I120)</f>
        <v>14239012</v>
      </c>
      <c r="K119">
        <f>J119-I121</f>
        <v>3479268</v>
      </c>
      <c r="M119">
        <f>K119/3299831.2</f>
        <v>1.0543775693738515</v>
      </c>
      <c r="N119">
        <f>K119/3895760.10714286</f>
        <v>0.8930909255990318</v>
      </c>
    </row>
    <row r="120" spans="1:14" x14ac:dyDescent="0.25">
      <c r="C120" t="s">
        <v>10</v>
      </c>
      <c r="D120">
        <v>0.51200000000000001</v>
      </c>
      <c r="E120">
        <v>177726.7</v>
      </c>
      <c r="F120">
        <v>112351</v>
      </c>
      <c r="G120">
        <v>238552</v>
      </c>
      <c r="H120">
        <v>90996.07</v>
      </c>
      <c r="I120">
        <v>14218136</v>
      </c>
    </row>
    <row r="121" spans="1:14" x14ac:dyDescent="0.25">
      <c r="C121" t="s">
        <v>12</v>
      </c>
      <c r="D121">
        <v>0.51200000000000001</v>
      </c>
      <c r="E121">
        <v>134496.79999999999</v>
      </c>
      <c r="F121">
        <v>122848</v>
      </c>
      <c r="G121">
        <v>155324</v>
      </c>
      <c r="H121">
        <v>68862.361999999994</v>
      </c>
      <c r="I121">
        <v>10759744</v>
      </c>
    </row>
    <row r="122" spans="1:14" x14ac:dyDescent="0.25">
      <c r="A122" t="s">
        <v>38</v>
      </c>
      <c r="B122" t="s">
        <v>9</v>
      </c>
      <c r="C122" t="s">
        <v>10</v>
      </c>
      <c r="D122">
        <v>0.51200000000000001</v>
      </c>
      <c r="E122">
        <v>140567.04999999999</v>
      </c>
      <c r="F122">
        <v>105641</v>
      </c>
      <c r="G122">
        <v>196020</v>
      </c>
      <c r="H122">
        <v>71970.33</v>
      </c>
      <c r="I122">
        <v>11245364</v>
      </c>
      <c r="J122">
        <f>AVERAGE(I122:I123)</f>
        <v>9996378.5</v>
      </c>
      <c r="K122">
        <f>J122-I124</f>
        <v>4112084.5</v>
      </c>
      <c r="L122">
        <f>AVERAGE(K122,K125,K128,K131,K134,K137,K140,K143,K146,K149,K152,K155,K158,K161,K164,K167,K170,K173,K176)</f>
        <v>2383881.1315789474</v>
      </c>
      <c r="M122">
        <f>K122/3299831.2</f>
        <v>1.2461499545794947</v>
      </c>
      <c r="N122">
        <f>K122/3895760.10714286</f>
        <v>1.0555281605919498</v>
      </c>
    </row>
    <row r="123" spans="1:14" x14ac:dyDescent="0.25">
      <c r="A123" t="s">
        <v>11</v>
      </c>
      <c r="C123" t="s">
        <v>10</v>
      </c>
      <c r="D123">
        <v>0.51200000000000001</v>
      </c>
      <c r="E123">
        <v>109342.413</v>
      </c>
      <c r="F123">
        <v>75585</v>
      </c>
      <c r="G123">
        <v>132365</v>
      </c>
      <c r="H123">
        <v>55983.315000000002</v>
      </c>
      <c r="I123">
        <v>8747393</v>
      </c>
    </row>
    <row r="124" spans="1:14" x14ac:dyDescent="0.25">
      <c r="C124" t="s">
        <v>12</v>
      </c>
      <c r="D124">
        <v>0.51200000000000001</v>
      </c>
      <c r="E124">
        <v>73553.675000000003</v>
      </c>
      <c r="F124">
        <v>66365</v>
      </c>
      <c r="G124">
        <v>81686</v>
      </c>
      <c r="H124">
        <v>37659.482000000004</v>
      </c>
      <c r="I124">
        <v>5884294</v>
      </c>
    </row>
    <row r="125" spans="1:14" x14ac:dyDescent="0.25">
      <c r="B125" t="s">
        <v>13</v>
      </c>
      <c r="C125" t="s">
        <v>10</v>
      </c>
      <c r="D125">
        <v>0.51200000000000001</v>
      </c>
      <c r="E125">
        <v>166866.20000000001</v>
      </c>
      <c r="F125">
        <v>124576</v>
      </c>
      <c r="G125">
        <v>222449</v>
      </c>
      <c r="H125">
        <v>85435.494000000006</v>
      </c>
      <c r="I125">
        <v>13349296</v>
      </c>
      <c r="J125">
        <f>AVERAGE(I125:I126)</f>
        <v>12604593.5</v>
      </c>
      <c r="K125">
        <f>J125-I127</f>
        <v>3277797.5</v>
      </c>
      <c r="M125">
        <f>K125/3299831.2</f>
        <v>0.99332277966218385</v>
      </c>
      <c r="N125">
        <f>K125/3895760.10714286</f>
        <v>0.84137560061518468</v>
      </c>
    </row>
    <row r="126" spans="1:14" x14ac:dyDescent="0.25">
      <c r="C126" t="s">
        <v>10</v>
      </c>
      <c r="D126">
        <v>0.51200000000000001</v>
      </c>
      <c r="E126">
        <v>148248.63800000001</v>
      </c>
      <c r="F126">
        <v>110852</v>
      </c>
      <c r="G126">
        <v>210757</v>
      </c>
      <c r="H126">
        <v>75903.301999999996</v>
      </c>
      <c r="I126">
        <v>11859891</v>
      </c>
    </row>
    <row r="127" spans="1:14" x14ac:dyDescent="0.25">
      <c r="C127" t="s">
        <v>12</v>
      </c>
      <c r="D127">
        <v>0.51200000000000001</v>
      </c>
      <c r="E127">
        <v>116584.95</v>
      </c>
      <c r="F127">
        <v>102475</v>
      </c>
      <c r="G127">
        <v>133869</v>
      </c>
      <c r="H127">
        <v>59691.493999999999</v>
      </c>
      <c r="I127">
        <v>9326796</v>
      </c>
    </row>
    <row r="128" spans="1:14" x14ac:dyDescent="0.25">
      <c r="B128" t="s">
        <v>15</v>
      </c>
      <c r="C128" t="s">
        <v>10</v>
      </c>
      <c r="D128">
        <v>0.51200000000000001</v>
      </c>
      <c r="E128">
        <v>153356.73699999999</v>
      </c>
      <c r="F128">
        <v>131282</v>
      </c>
      <c r="G128">
        <v>191721</v>
      </c>
      <c r="H128">
        <v>78518.649999999994</v>
      </c>
      <c r="I128">
        <v>12268539</v>
      </c>
      <c r="J128">
        <f>AVERAGE(I128:I129)</f>
        <v>12620306</v>
      </c>
      <c r="K128">
        <f>J128-I130</f>
        <v>1512311</v>
      </c>
      <c r="M128">
        <f>K128/3299831.2</f>
        <v>0.4582995033200486</v>
      </c>
      <c r="N128">
        <f>K128/3895760.10714286</f>
        <v>0.38819407725521499</v>
      </c>
    </row>
    <row r="129" spans="2:14" x14ac:dyDescent="0.25">
      <c r="C129" t="s">
        <v>10</v>
      </c>
      <c r="D129">
        <v>0.51200000000000001</v>
      </c>
      <c r="E129">
        <v>162150.913</v>
      </c>
      <c r="F129">
        <v>138916</v>
      </c>
      <c r="G129">
        <v>181949</v>
      </c>
      <c r="H129">
        <v>83021.267000000007</v>
      </c>
      <c r="I129">
        <v>12972073</v>
      </c>
    </row>
    <row r="130" spans="2:14" x14ac:dyDescent="0.25">
      <c r="C130" t="s">
        <v>12</v>
      </c>
      <c r="D130">
        <v>0.51200000000000001</v>
      </c>
      <c r="E130">
        <v>138849.93799999999</v>
      </c>
      <c r="F130">
        <v>129226</v>
      </c>
      <c r="G130">
        <v>149743</v>
      </c>
      <c r="H130">
        <v>71091.168000000005</v>
      </c>
      <c r="I130">
        <v>11107995</v>
      </c>
    </row>
    <row r="131" spans="2:14" x14ac:dyDescent="0.25">
      <c r="B131" t="s">
        <v>16</v>
      </c>
      <c r="C131" t="s">
        <v>10</v>
      </c>
      <c r="D131">
        <v>0.51200000000000001</v>
      </c>
      <c r="E131">
        <v>67574.95</v>
      </c>
      <c r="F131">
        <v>39932</v>
      </c>
      <c r="G131">
        <v>93994</v>
      </c>
      <c r="H131">
        <v>34598.374000000003</v>
      </c>
      <c r="I131">
        <v>5405996</v>
      </c>
      <c r="J131">
        <f>AVERAGE(I131:I132)</f>
        <v>5075070</v>
      </c>
      <c r="K131">
        <f>J131-I133</f>
        <v>1500765</v>
      </c>
      <c r="M131">
        <f>K131/3299831.2</f>
        <v>0.45480053646380453</v>
      </c>
      <c r="N131">
        <f>K131/3895760.10714286</f>
        <v>0.38523034240438819</v>
      </c>
    </row>
    <row r="132" spans="2:14" x14ac:dyDescent="0.25">
      <c r="C132" t="s">
        <v>10</v>
      </c>
      <c r="D132">
        <v>0.51200000000000001</v>
      </c>
      <c r="E132">
        <v>59301.8</v>
      </c>
      <c r="F132">
        <v>35596</v>
      </c>
      <c r="G132">
        <v>80846</v>
      </c>
      <c r="H132">
        <v>30362.522000000001</v>
      </c>
      <c r="I132">
        <v>4744144</v>
      </c>
    </row>
    <row r="133" spans="2:14" x14ac:dyDescent="0.25">
      <c r="C133" t="s">
        <v>12</v>
      </c>
      <c r="D133">
        <v>0.51200000000000001</v>
      </c>
      <c r="E133">
        <v>44678.811999999998</v>
      </c>
      <c r="F133">
        <v>39705</v>
      </c>
      <c r="G133">
        <v>53056</v>
      </c>
      <c r="H133">
        <v>22875.552</v>
      </c>
      <c r="I133">
        <v>3574305</v>
      </c>
    </row>
    <row r="134" spans="2:14" x14ac:dyDescent="0.25">
      <c r="B134" t="s">
        <v>17</v>
      </c>
      <c r="C134" t="s">
        <v>10</v>
      </c>
      <c r="D134">
        <v>0.51200000000000001</v>
      </c>
      <c r="E134">
        <v>128132.4</v>
      </c>
      <c r="F134">
        <v>98277</v>
      </c>
      <c r="G134">
        <v>162309</v>
      </c>
      <c r="H134">
        <v>65603.789000000004</v>
      </c>
      <c r="I134">
        <v>10250592</v>
      </c>
      <c r="J134">
        <f>AVERAGE(I134:I135)</f>
        <v>11548042</v>
      </c>
      <c r="K134">
        <f>J134-I136</f>
        <v>2402051</v>
      </c>
      <c r="M134">
        <f>K134/3299831.2</f>
        <v>0.72793147722222873</v>
      </c>
      <c r="N134">
        <f>K134/3895760.10714286</f>
        <v>0.61658082991194696</v>
      </c>
    </row>
    <row r="135" spans="2:14" x14ac:dyDescent="0.25">
      <c r="C135" t="s">
        <v>10</v>
      </c>
      <c r="D135">
        <v>0.51200000000000001</v>
      </c>
      <c r="E135">
        <v>160568.65</v>
      </c>
      <c r="F135">
        <v>116020</v>
      </c>
      <c r="G135">
        <v>230727</v>
      </c>
      <c r="H135">
        <v>82211.149000000005</v>
      </c>
      <c r="I135">
        <v>12845492</v>
      </c>
    </row>
    <row r="136" spans="2:14" x14ac:dyDescent="0.25">
      <c r="C136" t="s">
        <v>12</v>
      </c>
      <c r="D136">
        <v>0.51200000000000001</v>
      </c>
      <c r="E136">
        <v>114324.887</v>
      </c>
      <c r="F136">
        <v>106088</v>
      </c>
      <c r="G136">
        <v>122802</v>
      </c>
      <c r="H136">
        <v>58534.341999999997</v>
      </c>
      <c r="I136">
        <v>9145991</v>
      </c>
    </row>
    <row r="137" spans="2:14" x14ac:dyDescent="0.25">
      <c r="B137" t="s">
        <v>18</v>
      </c>
      <c r="C137" t="s">
        <v>10</v>
      </c>
      <c r="D137">
        <v>0.51200000000000001</v>
      </c>
      <c r="E137">
        <v>79117.725000000006</v>
      </c>
      <c r="F137">
        <v>55269</v>
      </c>
      <c r="G137">
        <v>100877</v>
      </c>
      <c r="H137">
        <v>40508.275000000001</v>
      </c>
      <c r="I137">
        <v>6329418</v>
      </c>
      <c r="J137">
        <f>AVERAGE(I137:I138)</f>
        <v>7156236.5</v>
      </c>
      <c r="K137">
        <f>J137-I139</f>
        <v>2233198.5</v>
      </c>
      <c r="M137">
        <f>K137/3299831.2</f>
        <v>0.67676143555464285</v>
      </c>
      <c r="N137">
        <f>K137/3895760.10714286</f>
        <v>0.5732381970608097</v>
      </c>
    </row>
    <row r="138" spans="2:14" x14ac:dyDescent="0.25">
      <c r="C138" t="s">
        <v>10</v>
      </c>
      <c r="D138">
        <v>0.51200000000000001</v>
      </c>
      <c r="E138">
        <v>99788.187999999995</v>
      </c>
      <c r="F138">
        <v>55710</v>
      </c>
      <c r="G138">
        <v>161682</v>
      </c>
      <c r="H138">
        <v>51091.552000000003</v>
      </c>
      <c r="I138">
        <v>7983055</v>
      </c>
    </row>
    <row r="139" spans="2:14" x14ac:dyDescent="0.25">
      <c r="C139" t="s">
        <v>12</v>
      </c>
      <c r="D139">
        <v>0.51200000000000001</v>
      </c>
      <c r="E139">
        <v>61537.974999999999</v>
      </c>
      <c r="F139">
        <v>54707</v>
      </c>
      <c r="G139">
        <v>70493</v>
      </c>
      <c r="H139">
        <v>31507.442999999999</v>
      </c>
      <c r="I139">
        <v>4923038</v>
      </c>
    </row>
    <row r="140" spans="2:14" x14ac:dyDescent="0.25">
      <c r="B140" t="s">
        <v>19</v>
      </c>
      <c r="C140" t="s">
        <v>10</v>
      </c>
      <c r="D140">
        <v>0.51200000000000001</v>
      </c>
      <c r="E140">
        <v>104390.863</v>
      </c>
      <c r="F140">
        <v>60683</v>
      </c>
      <c r="G140">
        <v>136997</v>
      </c>
      <c r="H140">
        <v>53448.122000000003</v>
      </c>
      <c r="I140">
        <v>8351269</v>
      </c>
      <c r="J140">
        <f>AVERAGE(I140:I141)</f>
        <v>7992242.5</v>
      </c>
      <c r="K140">
        <f>J140-I142</f>
        <v>2676804.5</v>
      </c>
      <c r="M140">
        <f>K140/3299831.2</f>
        <v>0.81119437260912008</v>
      </c>
      <c r="N140">
        <f>K140/3895760.10714286</f>
        <v>0.68710711809284408</v>
      </c>
    </row>
    <row r="141" spans="2:14" x14ac:dyDescent="0.25">
      <c r="C141" t="s">
        <v>10</v>
      </c>
      <c r="D141">
        <v>0.51200000000000001</v>
      </c>
      <c r="E141">
        <v>95415.2</v>
      </c>
      <c r="F141">
        <v>66500</v>
      </c>
      <c r="G141">
        <v>131641</v>
      </c>
      <c r="H141">
        <v>48852.582000000002</v>
      </c>
      <c r="I141">
        <v>7633216</v>
      </c>
    </row>
    <row r="142" spans="2:14" x14ac:dyDescent="0.25">
      <c r="C142" t="s">
        <v>12</v>
      </c>
      <c r="D142">
        <v>0.51200000000000001</v>
      </c>
      <c r="E142">
        <v>66442.975000000006</v>
      </c>
      <c r="F142">
        <v>52808</v>
      </c>
      <c r="G142">
        <v>80234</v>
      </c>
      <c r="H142">
        <v>34018.803</v>
      </c>
      <c r="I142">
        <v>5315438</v>
      </c>
    </row>
    <row r="143" spans="2:14" x14ac:dyDescent="0.25">
      <c r="B143" t="s">
        <v>20</v>
      </c>
      <c r="C143" t="s">
        <v>10</v>
      </c>
      <c r="D143">
        <v>0.51200000000000001</v>
      </c>
      <c r="E143">
        <v>129729.038</v>
      </c>
      <c r="F143">
        <v>107282</v>
      </c>
      <c r="G143">
        <v>152663</v>
      </c>
      <c r="H143">
        <v>66421.267000000007</v>
      </c>
      <c r="I143">
        <v>10378323</v>
      </c>
      <c r="J143">
        <f>AVERAGE(I143:I144)</f>
        <v>11311243</v>
      </c>
      <c r="K143">
        <f>J143-I145</f>
        <v>2439659</v>
      </c>
      <c r="M143">
        <f>K143/3299831.2</f>
        <v>0.73932842382967945</v>
      </c>
      <c r="N143">
        <f>K143/3895760.10714286</f>
        <v>0.62623440173507994</v>
      </c>
    </row>
    <row r="144" spans="2:14" x14ac:dyDescent="0.25">
      <c r="C144" t="s">
        <v>10</v>
      </c>
      <c r="D144">
        <v>0.51200000000000001</v>
      </c>
      <c r="E144">
        <v>153052.038</v>
      </c>
      <c r="F144">
        <v>101067</v>
      </c>
      <c r="G144">
        <v>189802</v>
      </c>
      <c r="H144">
        <v>78362.642999999996</v>
      </c>
      <c r="I144">
        <v>12244163</v>
      </c>
    </row>
    <row r="145" spans="2:14" x14ac:dyDescent="0.25">
      <c r="C145" t="s">
        <v>12</v>
      </c>
      <c r="D145">
        <v>0.51200000000000001</v>
      </c>
      <c r="E145">
        <v>110894.8</v>
      </c>
      <c r="F145">
        <v>92670</v>
      </c>
      <c r="G145">
        <v>124687</v>
      </c>
      <c r="H145">
        <v>56778.137999999999</v>
      </c>
      <c r="I145">
        <v>8871584</v>
      </c>
    </row>
    <row r="146" spans="2:14" x14ac:dyDescent="0.25">
      <c r="B146" t="s">
        <v>21</v>
      </c>
      <c r="C146" t="s">
        <v>10</v>
      </c>
      <c r="D146">
        <v>0.51200000000000001</v>
      </c>
      <c r="E146">
        <v>106186.25</v>
      </c>
      <c r="F146">
        <v>80346</v>
      </c>
      <c r="G146">
        <v>145089</v>
      </c>
      <c r="H146">
        <v>54367.360000000001</v>
      </c>
      <c r="I146">
        <v>8494900</v>
      </c>
      <c r="J146">
        <f>AVERAGE(I146:I147)</f>
        <v>9040996</v>
      </c>
      <c r="K146">
        <f>J146-I148</f>
        <v>3649082</v>
      </c>
      <c r="M146">
        <f>K146/3299831.2</f>
        <v>1.1058389895822549</v>
      </c>
      <c r="N146">
        <f>K146/3895760.10714286</f>
        <v>0.93668036522819342</v>
      </c>
    </row>
    <row r="147" spans="2:14" x14ac:dyDescent="0.25">
      <c r="C147" t="s">
        <v>10</v>
      </c>
      <c r="D147">
        <v>0.51200000000000001</v>
      </c>
      <c r="E147">
        <v>119838.65</v>
      </c>
      <c r="F147">
        <v>84946</v>
      </c>
      <c r="G147">
        <v>150045</v>
      </c>
      <c r="H147">
        <v>61357.389000000003</v>
      </c>
      <c r="I147">
        <v>9587092</v>
      </c>
    </row>
    <row r="148" spans="2:14" x14ac:dyDescent="0.25">
      <c r="C148" t="s">
        <v>12</v>
      </c>
      <c r="D148">
        <v>0.51200000000000001</v>
      </c>
      <c r="E148">
        <v>67398.925000000003</v>
      </c>
      <c r="F148">
        <v>52606</v>
      </c>
      <c r="G148">
        <v>77863</v>
      </c>
      <c r="H148">
        <v>34508.25</v>
      </c>
      <c r="I148">
        <v>5391914</v>
      </c>
    </row>
    <row r="149" spans="2:14" x14ac:dyDescent="0.25">
      <c r="B149" t="s">
        <v>22</v>
      </c>
      <c r="C149" t="s">
        <v>10</v>
      </c>
      <c r="D149">
        <v>0.51200000000000001</v>
      </c>
      <c r="E149">
        <v>108545.137</v>
      </c>
      <c r="F149">
        <v>88040</v>
      </c>
      <c r="G149">
        <v>141473</v>
      </c>
      <c r="H149">
        <v>55575.11</v>
      </c>
      <c r="I149">
        <v>8683611</v>
      </c>
      <c r="J149">
        <f>AVERAGE(I149:I150)</f>
        <v>8484513</v>
      </c>
      <c r="K149">
        <f>J149-I151</f>
        <v>1934466</v>
      </c>
      <c r="M149">
        <f>K149/3299831.2</f>
        <v>0.5862318048268651</v>
      </c>
      <c r="N149">
        <f>K149/3895760.10714286</f>
        <v>0.49655675575433011</v>
      </c>
    </row>
    <row r="150" spans="2:14" x14ac:dyDescent="0.25">
      <c r="C150" t="s">
        <v>10</v>
      </c>
      <c r="D150">
        <v>0.51200000000000001</v>
      </c>
      <c r="E150">
        <v>103567.68799999999</v>
      </c>
      <c r="F150">
        <v>69805</v>
      </c>
      <c r="G150">
        <v>135437</v>
      </c>
      <c r="H150">
        <v>53026.656000000003</v>
      </c>
      <c r="I150">
        <v>8285415</v>
      </c>
    </row>
    <row r="151" spans="2:14" x14ac:dyDescent="0.25">
      <c r="C151" t="s">
        <v>12</v>
      </c>
      <c r="D151">
        <v>0.51200000000000001</v>
      </c>
      <c r="E151">
        <v>81875.587</v>
      </c>
      <c r="F151">
        <v>70486</v>
      </c>
      <c r="G151">
        <v>94638</v>
      </c>
      <c r="H151">
        <v>41920.300999999999</v>
      </c>
      <c r="I151">
        <v>6550047</v>
      </c>
    </row>
    <row r="152" spans="2:14" x14ac:dyDescent="0.25">
      <c r="B152" t="s">
        <v>23</v>
      </c>
      <c r="C152" t="s">
        <v>10</v>
      </c>
      <c r="D152">
        <v>0.51200000000000001</v>
      </c>
      <c r="E152">
        <v>160533.72500000001</v>
      </c>
      <c r="F152">
        <v>129020</v>
      </c>
      <c r="G152">
        <v>200622</v>
      </c>
      <c r="H152">
        <v>82193.267000000007</v>
      </c>
      <c r="I152">
        <v>12842698</v>
      </c>
      <c r="J152">
        <f>AVERAGE(I152:I153)</f>
        <v>11779845.5</v>
      </c>
      <c r="K152">
        <f>J152-I154</f>
        <v>2330643.5</v>
      </c>
      <c r="M152">
        <f>K152/3299831.2</f>
        <v>0.70629173395293665</v>
      </c>
      <c r="N152">
        <f>K152/3895760.10714286</f>
        <v>0.59825128752840162</v>
      </c>
    </row>
    <row r="153" spans="2:14" x14ac:dyDescent="0.25">
      <c r="C153" t="s">
        <v>10</v>
      </c>
      <c r="D153">
        <v>0.51200000000000001</v>
      </c>
      <c r="E153">
        <v>133962.413</v>
      </c>
      <c r="F153">
        <v>89245</v>
      </c>
      <c r="G153">
        <v>187771</v>
      </c>
      <c r="H153">
        <v>68588.755000000005</v>
      </c>
      <c r="I153">
        <v>10716993</v>
      </c>
    </row>
    <row r="154" spans="2:14" x14ac:dyDescent="0.25">
      <c r="C154" t="s">
        <v>12</v>
      </c>
      <c r="D154">
        <v>0.51200000000000001</v>
      </c>
      <c r="E154">
        <v>118115.02499999999</v>
      </c>
      <c r="F154">
        <v>107972</v>
      </c>
      <c r="G154">
        <v>134259</v>
      </c>
      <c r="H154">
        <v>60474.892999999996</v>
      </c>
      <c r="I154">
        <v>9449202</v>
      </c>
    </row>
    <row r="155" spans="2:14" x14ac:dyDescent="0.25">
      <c r="B155" t="s">
        <v>24</v>
      </c>
      <c r="C155" t="s">
        <v>10</v>
      </c>
      <c r="D155">
        <v>0.51200000000000001</v>
      </c>
      <c r="E155">
        <v>67283.475000000006</v>
      </c>
      <c r="F155">
        <v>52388</v>
      </c>
      <c r="G155">
        <v>81905</v>
      </c>
      <c r="H155">
        <v>34449.139000000003</v>
      </c>
      <c r="I155">
        <v>5382678</v>
      </c>
      <c r="J155">
        <f>AVERAGE(I155:I156)</f>
        <v>6514060</v>
      </c>
      <c r="K155">
        <f>J155-I157</f>
        <v>2006864</v>
      </c>
      <c r="M155">
        <f>K155/3299831.2</f>
        <v>0.60817171496529876</v>
      </c>
      <c r="N155">
        <f>K155/3895760.10714286</f>
        <v>0.51514054890608463</v>
      </c>
    </row>
    <row r="156" spans="2:14" x14ac:dyDescent="0.25">
      <c r="C156" t="s">
        <v>10</v>
      </c>
      <c r="D156">
        <v>0.51200000000000001</v>
      </c>
      <c r="E156">
        <v>95568.024999999994</v>
      </c>
      <c r="F156">
        <v>66837</v>
      </c>
      <c r="G156">
        <v>137676</v>
      </c>
      <c r="H156">
        <v>48930.828999999998</v>
      </c>
      <c r="I156">
        <v>7645442</v>
      </c>
    </row>
    <row r="157" spans="2:14" x14ac:dyDescent="0.25">
      <c r="C157" t="s">
        <v>12</v>
      </c>
      <c r="D157">
        <v>0.51200000000000001</v>
      </c>
      <c r="E157">
        <v>56339.95</v>
      </c>
      <c r="F157">
        <v>42865</v>
      </c>
      <c r="G157">
        <v>68074</v>
      </c>
      <c r="H157">
        <v>28846.054</v>
      </c>
      <c r="I157">
        <v>4507196</v>
      </c>
    </row>
    <row r="158" spans="2:14" x14ac:dyDescent="0.25">
      <c r="B158" t="s">
        <v>25</v>
      </c>
      <c r="C158" t="s">
        <v>10</v>
      </c>
      <c r="D158">
        <v>0.51200000000000001</v>
      </c>
      <c r="E158">
        <v>105665.663</v>
      </c>
      <c r="F158">
        <v>76138</v>
      </c>
      <c r="G158">
        <v>153269</v>
      </c>
      <c r="H158">
        <v>54100.819000000003</v>
      </c>
      <c r="I158">
        <v>8453253</v>
      </c>
      <c r="J158">
        <f>AVERAGE(I158:I159)</f>
        <v>6661719</v>
      </c>
      <c r="K158">
        <f>J158-I160</f>
        <v>2194880</v>
      </c>
      <c r="M158">
        <f>K158/3299831.2</f>
        <v>0.66514917490324954</v>
      </c>
      <c r="N158">
        <f>K158/3895760.10714286</f>
        <v>0.56340224747814849</v>
      </c>
    </row>
    <row r="159" spans="2:14" x14ac:dyDescent="0.25">
      <c r="C159" t="s">
        <v>10</v>
      </c>
      <c r="D159">
        <v>0.51200000000000001</v>
      </c>
      <c r="E159">
        <v>60877.311999999998</v>
      </c>
      <c r="F159">
        <v>40186</v>
      </c>
      <c r="G159">
        <v>84666</v>
      </c>
      <c r="H159">
        <v>31169.184000000001</v>
      </c>
      <c r="I159">
        <v>4870185</v>
      </c>
    </row>
    <row r="160" spans="2:14" x14ac:dyDescent="0.25">
      <c r="C160" t="s">
        <v>12</v>
      </c>
      <c r="D160">
        <v>0.51200000000000001</v>
      </c>
      <c r="E160">
        <v>55835.487999999998</v>
      </c>
      <c r="F160">
        <v>43082</v>
      </c>
      <c r="G160">
        <v>71058</v>
      </c>
      <c r="H160">
        <v>28587.77</v>
      </c>
      <c r="I160">
        <v>4466839</v>
      </c>
    </row>
    <row r="161" spans="2:14" x14ac:dyDescent="0.25">
      <c r="B161" t="s">
        <v>26</v>
      </c>
      <c r="C161" t="s">
        <v>10</v>
      </c>
      <c r="D161">
        <v>0.51200000000000001</v>
      </c>
      <c r="E161">
        <v>113155.962</v>
      </c>
      <c r="F161">
        <v>84751</v>
      </c>
      <c r="G161">
        <v>152417</v>
      </c>
      <c r="H161">
        <v>57935.853000000003</v>
      </c>
      <c r="I161">
        <v>9052477</v>
      </c>
      <c r="J161">
        <f>AVERAGE(I161:I162)</f>
        <v>9119763</v>
      </c>
      <c r="K161">
        <f>J161-I163</f>
        <v>3062996</v>
      </c>
      <c r="M161">
        <f>K161/3299831.2</f>
        <v>0.92822808633362819</v>
      </c>
      <c r="N161">
        <f>K161/3895760.10714286</f>
        <v>0.78623835035016898</v>
      </c>
    </row>
    <row r="162" spans="2:14" x14ac:dyDescent="0.25">
      <c r="C162" t="s">
        <v>10</v>
      </c>
      <c r="D162">
        <v>0.51200000000000001</v>
      </c>
      <c r="E162">
        <v>114838.113</v>
      </c>
      <c r="F162">
        <v>83143</v>
      </c>
      <c r="G162">
        <v>169950</v>
      </c>
      <c r="H162">
        <v>58797.114000000001</v>
      </c>
      <c r="I162">
        <v>9187049</v>
      </c>
    </row>
    <row r="163" spans="2:14" x14ac:dyDescent="0.25">
      <c r="C163" t="s">
        <v>12</v>
      </c>
      <c r="D163">
        <v>0.51200000000000001</v>
      </c>
      <c r="E163">
        <v>75709.587</v>
      </c>
      <c r="F163">
        <v>65865</v>
      </c>
      <c r="G163">
        <v>90206</v>
      </c>
      <c r="H163">
        <v>38763.309000000001</v>
      </c>
      <c r="I163">
        <v>6056767</v>
      </c>
    </row>
    <row r="164" spans="2:14" x14ac:dyDescent="0.25">
      <c r="B164" t="s">
        <v>27</v>
      </c>
      <c r="C164" t="s">
        <v>10</v>
      </c>
      <c r="D164">
        <v>0.51200000000000001</v>
      </c>
      <c r="E164">
        <v>30004.687999999998</v>
      </c>
      <c r="F164">
        <v>24550</v>
      </c>
      <c r="G164">
        <v>37739</v>
      </c>
      <c r="H164">
        <v>15362.4</v>
      </c>
      <c r="I164">
        <v>2400375</v>
      </c>
      <c r="J164">
        <f>AVERAGE(I164:I165)</f>
        <v>2669246</v>
      </c>
      <c r="K164">
        <f>J164-I166</f>
        <v>188700</v>
      </c>
      <c r="M164">
        <f>K164/3299831.2</f>
        <v>5.7184743268079888E-2</v>
      </c>
      <c r="N164">
        <f>K164/3895760.10714286</f>
        <v>4.843727406469904E-2</v>
      </c>
    </row>
    <row r="165" spans="2:14" x14ac:dyDescent="0.25">
      <c r="C165" t="s">
        <v>10</v>
      </c>
      <c r="D165">
        <v>0.51200000000000001</v>
      </c>
      <c r="E165">
        <v>36726.463000000003</v>
      </c>
      <c r="F165">
        <v>28504</v>
      </c>
      <c r="G165">
        <v>44829</v>
      </c>
      <c r="H165">
        <v>18803.949000000001</v>
      </c>
      <c r="I165">
        <v>2938117</v>
      </c>
    </row>
    <row r="166" spans="2:14" x14ac:dyDescent="0.25">
      <c r="C166" t="s">
        <v>12</v>
      </c>
      <c r="D166">
        <v>0.51200000000000001</v>
      </c>
      <c r="E166">
        <v>31006.825000000001</v>
      </c>
      <c r="F166">
        <v>27475</v>
      </c>
      <c r="G166">
        <v>38963</v>
      </c>
      <c r="H166">
        <v>15875.494000000001</v>
      </c>
      <c r="I166">
        <v>2480546</v>
      </c>
    </row>
    <row r="167" spans="2:14" x14ac:dyDescent="0.25">
      <c r="B167" t="s">
        <v>28</v>
      </c>
      <c r="C167" t="s">
        <v>10</v>
      </c>
      <c r="D167">
        <v>0.51200000000000001</v>
      </c>
      <c r="E167">
        <v>69835.087</v>
      </c>
      <c r="F167">
        <v>59567</v>
      </c>
      <c r="G167">
        <v>82113</v>
      </c>
      <c r="H167">
        <v>35755.565000000002</v>
      </c>
      <c r="I167">
        <v>5586807</v>
      </c>
      <c r="J167">
        <f>AVERAGE(I167:I168)</f>
        <v>7088083</v>
      </c>
      <c r="K167">
        <f>J167-I169</f>
        <v>1499440</v>
      </c>
      <c r="M167">
        <f>K167/3299831.2</f>
        <v>0.45439900077313045</v>
      </c>
      <c r="N167">
        <f>K167/3895760.10714286</f>
        <v>0.38489022905973674</v>
      </c>
    </row>
    <row r="168" spans="2:14" x14ac:dyDescent="0.25">
      <c r="C168" t="s">
        <v>10</v>
      </c>
      <c r="D168">
        <v>0.51200000000000001</v>
      </c>
      <c r="E168">
        <v>107366.988</v>
      </c>
      <c r="F168">
        <v>69161</v>
      </c>
      <c r="G168">
        <v>160768</v>
      </c>
      <c r="H168">
        <v>54971.898000000001</v>
      </c>
      <c r="I168">
        <v>8589359</v>
      </c>
    </row>
    <row r="169" spans="2:14" x14ac:dyDescent="0.25">
      <c r="C169" t="s">
        <v>12</v>
      </c>
      <c r="D169">
        <v>0.51200000000000001</v>
      </c>
      <c r="E169">
        <v>69858.038</v>
      </c>
      <c r="F169">
        <v>61810</v>
      </c>
      <c r="G169">
        <v>80886</v>
      </c>
      <c r="H169">
        <v>35767.315000000002</v>
      </c>
      <c r="I169">
        <v>5588643</v>
      </c>
    </row>
    <row r="170" spans="2:14" x14ac:dyDescent="0.25">
      <c r="B170" t="s">
        <v>29</v>
      </c>
      <c r="C170" t="s">
        <v>10</v>
      </c>
      <c r="D170">
        <v>0.51200000000000001</v>
      </c>
      <c r="E170">
        <v>85201.913</v>
      </c>
      <c r="F170">
        <v>44915</v>
      </c>
      <c r="G170">
        <v>128521</v>
      </c>
      <c r="H170">
        <v>43623.379000000001</v>
      </c>
      <c r="I170">
        <v>6816153</v>
      </c>
      <c r="J170">
        <f>AVERAGE(I170:I171)</f>
        <v>7175133.5</v>
      </c>
      <c r="K170">
        <f>J170-I172</f>
        <v>2279450.5</v>
      </c>
      <c r="M170">
        <f>K170/3299831.2</f>
        <v>0.69077791009431022</v>
      </c>
      <c r="N170">
        <f>K170/3895760.10714286</f>
        <v>0.58511059133765375</v>
      </c>
    </row>
    <row r="171" spans="2:14" x14ac:dyDescent="0.25">
      <c r="C171" t="s">
        <v>10</v>
      </c>
      <c r="D171">
        <v>0.51200000000000001</v>
      </c>
      <c r="E171">
        <v>94176.425000000003</v>
      </c>
      <c r="F171">
        <v>60661</v>
      </c>
      <c r="G171">
        <v>131015</v>
      </c>
      <c r="H171">
        <v>48218.33</v>
      </c>
      <c r="I171">
        <v>7534114</v>
      </c>
    </row>
    <row r="172" spans="2:14" x14ac:dyDescent="0.25">
      <c r="C172" t="s">
        <v>12</v>
      </c>
      <c r="D172">
        <v>0.51200000000000001</v>
      </c>
      <c r="E172">
        <v>61196.036999999997</v>
      </c>
      <c r="F172">
        <v>50366</v>
      </c>
      <c r="G172">
        <v>73472</v>
      </c>
      <c r="H172">
        <v>31332.370999999999</v>
      </c>
      <c r="I172">
        <v>4895683</v>
      </c>
    </row>
    <row r="173" spans="2:14" x14ac:dyDescent="0.25">
      <c r="B173" t="s">
        <v>30</v>
      </c>
      <c r="C173" t="s">
        <v>10</v>
      </c>
      <c r="D173">
        <v>0.51200000000000001</v>
      </c>
      <c r="E173">
        <v>108291.22500000001</v>
      </c>
      <c r="F173">
        <v>85072</v>
      </c>
      <c r="G173">
        <v>133142</v>
      </c>
      <c r="H173">
        <v>55445.107000000004</v>
      </c>
      <c r="I173">
        <v>8663298</v>
      </c>
      <c r="J173">
        <f>AVERAGE(I173:I174)</f>
        <v>9353061.5</v>
      </c>
      <c r="K173">
        <f>J173-I175</f>
        <v>3758645.5</v>
      </c>
      <c r="M173">
        <f>K173/3299831.2</f>
        <v>1.1390417485597444</v>
      </c>
      <c r="N173">
        <f>K173/3895760.10714286</f>
        <v>0.96480414518043323</v>
      </c>
    </row>
    <row r="174" spans="2:14" x14ac:dyDescent="0.25">
      <c r="C174" t="s">
        <v>10</v>
      </c>
      <c r="D174">
        <v>0.51200000000000001</v>
      </c>
      <c r="E174">
        <v>125535.31200000001</v>
      </c>
      <c r="F174">
        <v>85053</v>
      </c>
      <c r="G174">
        <v>159860</v>
      </c>
      <c r="H174">
        <v>64274.080000000002</v>
      </c>
      <c r="I174">
        <v>10042825</v>
      </c>
    </row>
    <row r="175" spans="2:14" x14ac:dyDescent="0.25">
      <c r="C175" t="s">
        <v>12</v>
      </c>
      <c r="D175">
        <v>0.51200000000000001</v>
      </c>
      <c r="E175">
        <v>69930.2</v>
      </c>
      <c r="F175">
        <v>60204</v>
      </c>
      <c r="G175">
        <v>78628</v>
      </c>
      <c r="H175">
        <v>35804.262000000002</v>
      </c>
      <c r="I175">
        <v>5594416</v>
      </c>
    </row>
    <row r="176" spans="2:14" x14ac:dyDescent="0.25">
      <c r="B176" t="s">
        <v>31</v>
      </c>
      <c r="C176" t="s">
        <v>10</v>
      </c>
      <c r="D176">
        <v>0.51200000000000001</v>
      </c>
      <c r="E176">
        <v>86032.887000000002</v>
      </c>
      <c r="F176">
        <v>51989</v>
      </c>
      <c r="G176">
        <v>119113</v>
      </c>
      <c r="H176">
        <v>44048.838000000003</v>
      </c>
      <c r="I176">
        <v>6882631</v>
      </c>
      <c r="J176">
        <f>AVERAGE(I176:I177)</f>
        <v>9252259</v>
      </c>
      <c r="K176">
        <f>J176-I178</f>
        <v>2233903</v>
      </c>
      <c r="M176">
        <f>K176/3299831.2</f>
        <v>0.67697493132375974</v>
      </c>
      <c r="N176">
        <f>K176/3895760.10714286</f>
        <v>0.57341903468443756</v>
      </c>
    </row>
    <row r="177" spans="1:14" x14ac:dyDescent="0.25">
      <c r="C177" t="s">
        <v>10</v>
      </c>
      <c r="D177">
        <v>0.51200000000000001</v>
      </c>
      <c r="E177">
        <v>145273.587</v>
      </c>
      <c r="F177">
        <v>91622</v>
      </c>
      <c r="G177">
        <v>200345</v>
      </c>
      <c r="H177">
        <v>74380.077000000005</v>
      </c>
      <c r="I177">
        <v>11621887</v>
      </c>
    </row>
    <row r="178" spans="1:14" x14ac:dyDescent="0.25">
      <c r="C178" t="s">
        <v>12</v>
      </c>
      <c r="D178">
        <v>0.51200000000000001</v>
      </c>
      <c r="E178">
        <v>87729.45</v>
      </c>
      <c r="F178">
        <v>77533</v>
      </c>
      <c r="G178">
        <v>99483</v>
      </c>
      <c r="H178">
        <v>44917.478000000003</v>
      </c>
      <c r="I178">
        <v>7018356</v>
      </c>
    </row>
    <row r="179" spans="1:14" x14ac:dyDescent="0.25">
      <c r="A179" t="s">
        <v>38</v>
      </c>
      <c r="B179" t="s">
        <v>9</v>
      </c>
      <c r="C179" t="s">
        <v>10</v>
      </c>
      <c r="D179">
        <v>0.51200000000000001</v>
      </c>
      <c r="E179">
        <v>171633.65</v>
      </c>
      <c r="F179">
        <v>131358</v>
      </c>
      <c r="G179">
        <v>220247</v>
      </c>
      <c r="H179">
        <v>87876.429000000004</v>
      </c>
      <c r="I179">
        <v>13730692</v>
      </c>
      <c r="J179">
        <f>AVERAGE(I179:I180)</f>
        <v>13857593</v>
      </c>
      <c r="K179">
        <f>J179-I181</f>
        <v>3952969</v>
      </c>
      <c r="L179">
        <f>AVERAGE(K179,K182,K185,K188,K191,K194,K197,K200,K203,K206,K209,K212,K215,K218)</f>
        <v>3895760.1071428573</v>
      </c>
      <c r="M179">
        <f>K179/3299831.2</f>
        <v>1.1979306699082062</v>
      </c>
      <c r="N179">
        <f>K179/3895760.10714286</f>
        <v>1.0146849116176964</v>
      </c>
    </row>
    <row r="180" spans="1:14" x14ac:dyDescent="0.25">
      <c r="A180" t="s">
        <v>32</v>
      </c>
      <c r="C180" t="s">
        <v>10</v>
      </c>
      <c r="D180">
        <v>0.51200000000000001</v>
      </c>
      <c r="E180">
        <v>174806.17499999999</v>
      </c>
      <c r="F180">
        <v>109911</v>
      </c>
      <c r="G180">
        <v>219334</v>
      </c>
      <c r="H180">
        <v>89500.762000000002</v>
      </c>
      <c r="I180">
        <v>13984494</v>
      </c>
    </row>
    <row r="181" spans="1:14" x14ac:dyDescent="0.25">
      <c r="C181" t="s">
        <v>12</v>
      </c>
      <c r="D181">
        <v>0.51200000000000001</v>
      </c>
      <c r="E181">
        <v>123807.8</v>
      </c>
      <c r="F181">
        <v>108006</v>
      </c>
      <c r="G181">
        <v>136764</v>
      </c>
      <c r="H181">
        <v>63389.593999999997</v>
      </c>
      <c r="I181">
        <v>9904624</v>
      </c>
    </row>
    <row r="182" spans="1:14" x14ac:dyDescent="0.25">
      <c r="B182" t="s">
        <v>13</v>
      </c>
      <c r="C182" t="s">
        <v>10</v>
      </c>
      <c r="D182">
        <v>0.51200000000000001</v>
      </c>
      <c r="E182">
        <v>112415.35</v>
      </c>
      <c r="F182">
        <v>77477</v>
      </c>
      <c r="G182">
        <v>163652</v>
      </c>
      <c r="H182">
        <v>57556.659</v>
      </c>
      <c r="I182">
        <v>8993228</v>
      </c>
      <c r="J182">
        <f>AVERAGE(I182:I183)</f>
        <v>8295914.5</v>
      </c>
      <c r="K182">
        <f>J182-I184</f>
        <v>4272617.5</v>
      </c>
      <c r="M182">
        <f>K182/3299831.2</f>
        <v>1.2947988066783536</v>
      </c>
      <c r="N182">
        <f>K182/3895760.10714286</f>
        <v>1.0967352666726511</v>
      </c>
    </row>
    <row r="183" spans="1:14" x14ac:dyDescent="0.25">
      <c r="C183" t="s">
        <v>10</v>
      </c>
      <c r="D183">
        <v>0.51200000000000001</v>
      </c>
      <c r="E183">
        <v>94982.512000000002</v>
      </c>
      <c r="F183">
        <v>62110</v>
      </c>
      <c r="G183">
        <v>146584</v>
      </c>
      <c r="H183">
        <v>48631.046000000002</v>
      </c>
      <c r="I183">
        <v>7598601</v>
      </c>
    </row>
    <row r="184" spans="1:14" x14ac:dyDescent="0.25">
      <c r="C184" t="s">
        <v>12</v>
      </c>
      <c r="D184">
        <v>0.51200000000000001</v>
      </c>
      <c r="E184">
        <v>50291.213000000003</v>
      </c>
      <c r="F184">
        <v>44620</v>
      </c>
      <c r="G184">
        <v>59322</v>
      </c>
      <c r="H184">
        <v>25749.100999999999</v>
      </c>
      <c r="I184">
        <v>4023297</v>
      </c>
    </row>
    <row r="185" spans="1:14" x14ac:dyDescent="0.25">
      <c r="B185" t="s">
        <v>14</v>
      </c>
      <c r="C185" t="s">
        <v>10</v>
      </c>
      <c r="D185">
        <v>0.51200000000000001</v>
      </c>
      <c r="E185">
        <v>139285.11199999999</v>
      </c>
      <c r="F185">
        <v>93365</v>
      </c>
      <c r="G185">
        <v>180126</v>
      </c>
      <c r="H185">
        <v>71313.978000000003</v>
      </c>
      <c r="I185">
        <v>11142809</v>
      </c>
      <c r="J185">
        <f>AVERAGE(I185:I186)</f>
        <v>11047447.5</v>
      </c>
      <c r="K185">
        <f>J185-I187</f>
        <v>4224156.5</v>
      </c>
      <c r="M185">
        <f>K185/3299831.2</f>
        <v>1.2801129039570265</v>
      </c>
      <c r="N185">
        <f>K185/3895760.10714286</f>
        <v>1.0842958456951768</v>
      </c>
    </row>
    <row r="186" spans="1:14" x14ac:dyDescent="0.25">
      <c r="C186" t="s">
        <v>10</v>
      </c>
      <c r="D186">
        <v>0.51200000000000001</v>
      </c>
      <c r="E186">
        <v>136901.07500000001</v>
      </c>
      <c r="F186">
        <v>96544</v>
      </c>
      <c r="G186">
        <v>167311</v>
      </c>
      <c r="H186">
        <v>70093.350000000006</v>
      </c>
      <c r="I186">
        <v>10952086</v>
      </c>
    </row>
    <row r="187" spans="1:14" x14ac:dyDescent="0.25">
      <c r="C187" t="s">
        <v>12</v>
      </c>
      <c r="D187">
        <v>0.51200000000000001</v>
      </c>
      <c r="E187">
        <v>85291.137000000002</v>
      </c>
      <c r="F187">
        <v>78342</v>
      </c>
      <c r="G187">
        <v>92531</v>
      </c>
      <c r="H187">
        <v>43669.061999999998</v>
      </c>
      <c r="I187">
        <v>6823291</v>
      </c>
    </row>
    <row r="188" spans="1:14" x14ac:dyDescent="0.25">
      <c r="B188" t="s">
        <v>15</v>
      </c>
      <c r="C188" t="s">
        <v>10</v>
      </c>
      <c r="D188">
        <v>0.51200000000000001</v>
      </c>
      <c r="E188">
        <v>140291.73699999999</v>
      </c>
      <c r="F188">
        <v>89420</v>
      </c>
      <c r="G188">
        <v>183058</v>
      </c>
      <c r="H188">
        <v>71829.37</v>
      </c>
      <c r="I188">
        <v>11223339</v>
      </c>
      <c r="J188">
        <f>AVERAGE(I188:I189)</f>
        <v>11075122</v>
      </c>
      <c r="K188">
        <f>J188-I190</f>
        <v>3174149</v>
      </c>
      <c r="M188">
        <f>K188/3299831.2</f>
        <v>0.96191253661702447</v>
      </c>
      <c r="N188">
        <f>K188/3895760.10714286</f>
        <v>0.81477013797133224</v>
      </c>
    </row>
    <row r="189" spans="1:14" x14ac:dyDescent="0.25">
      <c r="C189" t="s">
        <v>10</v>
      </c>
      <c r="D189">
        <v>0.51200000000000001</v>
      </c>
      <c r="E189">
        <v>136586.31200000001</v>
      </c>
      <c r="F189">
        <v>87491</v>
      </c>
      <c r="G189">
        <v>201640</v>
      </c>
      <c r="H189">
        <v>69932.191999999995</v>
      </c>
      <c r="I189">
        <v>10926905</v>
      </c>
    </row>
    <row r="190" spans="1:14" x14ac:dyDescent="0.25">
      <c r="C190" t="s">
        <v>12</v>
      </c>
      <c r="D190">
        <v>0.51200000000000001</v>
      </c>
      <c r="E190">
        <v>98762.163</v>
      </c>
      <c r="F190">
        <v>83877</v>
      </c>
      <c r="G190">
        <v>114669</v>
      </c>
      <c r="H190">
        <v>50566.226999999999</v>
      </c>
      <c r="I190">
        <v>7900973</v>
      </c>
    </row>
    <row r="191" spans="1:14" x14ac:dyDescent="0.25">
      <c r="B191" t="s">
        <v>16</v>
      </c>
      <c r="C191" t="s">
        <v>10</v>
      </c>
      <c r="D191">
        <v>0.51200000000000001</v>
      </c>
      <c r="E191">
        <v>151898.587</v>
      </c>
      <c r="F191">
        <v>119377</v>
      </c>
      <c r="G191">
        <v>172980</v>
      </c>
      <c r="H191">
        <v>77772.077000000005</v>
      </c>
      <c r="I191">
        <v>12151887</v>
      </c>
      <c r="J191">
        <f>AVERAGE(I191:I192)</f>
        <v>9963523.5</v>
      </c>
      <c r="K191">
        <f>J191-I193</f>
        <v>4223545.5</v>
      </c>
      <c r="M191">
        <f>K191/3299831.2</f>
        <v>1.27992774297061</v>
      </c>
      <c r="N191">
        <f>K191/3895760.10714286</f>
        <v>1.0841390085226621</v>
      </c>
    </row>
    <row r="192" spans="1:14" x14ac:dyDescent="0.25">
      <c r="C192" t="s">
        <v>10</v>
      </c>
      <c r="D192">
        <v>0.51200000000000001</v>
      </c>
      <c r="E192">
        <v>97189.5</v>
      </c>
      <c r="F192">
        <v>69893</v>
      </c>
      <c r="G192">
        <v>126931</v>
      </c>
      <c r="H192">
        <v>49761.023999999998</v>
      </c>
      <c r="I192">
        <v>7775160</v>
      </c>
    </row>
    <row r="193" spans="2:14" x14ac:dyDescent="0.25">
      <c r="C193" t="s">
        <v>12</v>
      </c>
      <c r="D193">
        <v>0.51200000000000001</v>
      </c>
      <c r="E193">
        <v>71749.725000000006</v>
      </c>
      <c r="F193">
        <v>61467</v>
      </c>
      <c r="G193">
        <v>88978</v>
      </c>
      <c r="H193">
        <v>36735.858999999997</v>
      </c>
      <c r="I193">
        <v>5739978</v>
      </c>
    </row>
    <row r="194" spans="2:14" x14ac:dyDescent="0.25">
      <c r="B194" t="s">
        <v>17</v>
      </c>
      <c r="C194" t="s">
        <v>10</v>
      </c>
      <c r="D194">
        <v>0.51200000000000001</v>
      </c>
      <c r="E194">
        <v>165074.47500000001</v>
      </c>
      <c r="F194">
        <v>131719</v>
      </c>
      <c r="G194">
        <v>205007</v>
      </c>
      <c r="H194">
        <v>84518.130999999994</v>
      </c>
      <c r="I194">
        <v>13205958</v>
      </c>
      <c r="J194">
        <f>AVERAGE(I194:I195)</f>
        <v>9838116.5</v>
      </c>
      <c r="K194">
        <f>J194-I196</f>
        <v>4560703.5</v>
      </c>
      <c r="M194">
        <f>K194/3299831.2</f>
        <v>1.3821020602508394</v>
      </c>
      <c r="N194">
        <f>K194/3895760.10714286</f>
        <v>1.1706838651686917</v>
      </c>
    </row>
    <row r="195" spans="2:14" x14ac:dyDescent="0.25">
      <c r="C195" t="s">
        <v>10</v>
      </c>
      <c r="D195">
        <v>0.51200000000000001</v>
      </c>
      <c r="E195">
        <v>80878.437999999995</v>
      </c>
      <c r="F195">
        <v>37334</v>
      </c>
      <c r="G195">
        <v>138931</v>
      </c>
      <c r="H195">
        <v>41409.760000000002</v>
      </c>
      <c r="I195">
        <v>6470275</v>
      </c>
    </row>
    <row r="196" spans="2:14" x14ac:dyDescent="0.25">
      <c r="C196" t="s">
        <v>12</v>
      </c>
      <c r="D196">
        <v>0.51200000000000001</v>
      </c>
      <c r="E196">
        <v>65967.663</v>
      </c>
      <c r="F196">
        <v>56761</v>
      </c>
      <c r="G196">
        <v>84431</v>
      </c>
      <c r="H196">
        <v>33775.442999999999</v>
      </c>
      <c r="I196">
        <v>5277413</v>
      </c>
    </row>
    <row r="197" spans="2:14" x14ac:dyDescent="0.25">
      <c r="B197" t="s">
        <v>18</v>
      </c>
      <c r="C197" t="s">
        <v>10</v>
      </c>
      <c r="D197">
        <v>0.51200000000000001</v>
      </c>
      <c r="E197">
        <v>19258.45</v>
      </c>
      <c r="F197">
        <v>11101</v>
      </c>
      <c r="G197">
        <v>28876</v>
      </c>
      <c r="H197">
        <v>9860.3259999999991</v>
      </c>
      <c r="I197">
        <v>1540676</v>
      </c>
      <c r="J197">
        <f>AVERAGE(I197:I198)</f>
        <v>1472585.5</v>
      </c>
      <c r="K197">
        <f>J197-I199</f>
        <v>811345.5</v>
      </c>
      <c r="M197">
        <f>K197/3299831.2</f>
        <v>0.24587484959836733</v>
      </c>
      <c r="N197">
        <f>K197/3895760.10714286</f>
        <v>0.20826372201727755</v>
      </c>
    </row>
    <row r="198" spans="2:14" x14ac:dyDescent="0.25">
      <c r="C198" t="s">
        <v>10</v>
      </c>
      <c r="D198">
        <v>0.51200000000000001</v>
      </c>
      <c r="E198">
        <v>17556.187999999998</v>
      </c>
      <c r="F198">
        <v>9753</v>
      </c>
      <c r="G198">
        <v>27439</v>
      </c>
      <c r="H198">
        <v>8988.768</v>
      </c>
      <c r="I198">
        <v>1404495</v>
      </c>
    </row>
    <row r="199" spans="2:14" x14ac:dyDescent="0.25">
      <c r="C199" t="s">
        <v>12</v>
      </c>
      <c r="D199">
        <v>0.51200000000000001</v>
      </c>
      <c r="E199">
        <v>8265.5</v>
      </c>
      <c r="F199">
        <v>6848</v>
      </c>
      <c r="G199">
        <v>10691</v>
      </c>
      <c r="H199">
        <v>4231.9359999999997</v>
      </c>
      <c r="I199">
        <v>661240</v>
      </c>
    </row>
    <row r="200" spans="2:14" x14ac:dyDescent="0.25">
      <c r="B200" t="s">
        <v>19</v>
      </c>
      <c r="C200" t="s">
        <v>10</v>
      </c>
      <c r="D200">
        <v>0.51200000000000001</v>
      </c>
      <c r="E200">
        <v>162686.788</v>
      </c>
      <c r="F200">
        <v>102558</v>
      </c>
      <c r="G200">
        <v>214708</v>
      </c>
      <c r="H200">
        <v>83295.634999999995</v>
      </c>
      <c r="I200">
        <v>13014943</v>
      </c>
      <c r="J200">
        <f>AVERAGE(I200:I201)</f>
        <v>12006745</v>
      </c>
      <c r="K200">
        <f>J200-I202</f>
        <v>5565461</v>
      </c>
      <c r="M200">
        <f>K200/3299831.2</f>
        <v>1.686589604947065</v>
      </c>
      <c r="N200">
        <f>K200/3895760.10714286</f>
        <v>1.4285943813110438</v>
      </c>
    </row>
    <row r="201" spans="2:14" x14ac:dyDescent="0.25">
      <c r="C201" t="s">
        <v>10</v>
      </c>
      <c r="D201">
        <v>0.51200000000000001</v>
      </c>
      <c r="E201">
        <v>137481.837</v>
      </c>
      <c r="F201">
        <v>86508</v>
      </c>
      <c r="G201">
        <v>181103</v>
      </c>
      <c r="H201">
        <v>70390.701000000001</v>
      </c>
      <c r="I201">
        <v>10998547</v>
      </c>
    </row>
    <row r="202" spans="2:14" x14ac:dyDescent="0.25">
      <c r="C202" t="s">
        <v>12</v>
      </c>
      <c r="D202">
        <v>0.51200000000000001</v>
      </c>
      <c r="E202">
        <v>80516.05</v>
      </c>
      <c r="F202">
        <v>69936</v>
      </c>
      <c r="G202">
        <v>96117</v>
      </c>
      <c r="H202">
        <v>41224.218000000001</v>
      </c>
      <c r="I202">
        <v>6441284</v>
      </c>
    </row>
    <row r="203" spans="2:14" x14ac:dyDescent="0.25">
      <c r="B203" t="s">
        <v>20</v>
      </c>
      <c r="C203" t="s">
        <v>10</v>
      </c>
      <c r="D203">
        <v>0.51200000000000001</v>
      </c>
      <c r="E203">
        <v>152985.163</v>
      </c>
      <c r="F203">
        <v>111201</v>
      </c>
      <c r="G203">
        <v>205300</v>
      </c>
      <c r="H203">
        <v>78328.403000000006</v>
      </c>
      <c r="I203">
        <v>12238813</v>
      </c>
      <c r="J203">
        <f>AVERAGE(I203:I204)</f>
        <v>13060773.5</v>
      </c>
      <c r="K203">
        <f>J203-I205</f>
        <v>3891969.5</v>
      </c>
      <c r="M203">
        <f>K203/3299831.2</f>
        <v>1.1794450273698849</v>
      </c>
      <c r="N203">
        <f>K203/3895760.10714286</f>
        <v>0.9990269916425526</v>
      </c>
    </row>
    <row r="204" spans="2:14" x14ac:dyDescent="0.25">
      <c r="C204" t="s">
        <v>10</v>
      </c>
      <c r="D204">
        <v>0.51200000000000001</v>
      </c>
      <c r="E204">
        <v>173534.17499999999</v>
      </c>
      <c r="F204">
        <v>127334</v>
      </c>
      <c r="G204">
        <v>211467</v>
      </c>
      <c r="H204">
        <v>88849.498000000007</v>
      </c>
      <c r="I204">
        <v>13882734</v>
      </c>
    </row>
    <row r="205" spans="2:14" x14ac:dyDescent="0.25">
      <c r="C205" t="s">
        <v>12</v>
      </c>
      <c r="D205">
        <v>0.51200000000000001</v>
      </c>
      <c r="E205">
        <v>114610.05</v>
      </c>
      <c r="F205">
        <v>95213</v>
      </c>
      <c r="G205">
        <v>133534</v>
      </c>
      <c r="H205">
        <v>58680.345999999998</v>
      </c>
      <c r="I205">
        <v>9168804</v>
      </c>
    </row>
    <row r="206" spans="2:14" x14ac:dyDescent="0.25">
      <c r="B206" t="s">
        <v>22</v>
      </c>
      <c r="C206" t="s">
        <v>10</v>
      </c>
      <c r="D206">
        <v>0.51200000000000001</v>
      </c>
      <c r="E206">
        <v>167016.65</v>
      </c>
      <c r="F206">
        <v>92558</v>
      </c>
      <c r="G206">
        <v>273560</v>
      </c>
      <c r="H206">
        <v>85512.524999999994</v>
      </c>
      <c r="I206">
        <v>13361332</v>
      </c>
      <c r="J206">
        <f>AVERAGE(I206:I207)</f>
        <v>13972665</v>
      </c>
      <c r="K206">
        <f>J206-I208</f>
        <v>3169237</v>
      </c>
      <c r="M206">
        <f>K206/3299831.2</f>
        <v>0.96042397562638959</v>
      </c>
      <c r="N206">
        <f>K206/3895760.10714286</f>
        <v>0.81350928004761303</v>
      </c>
    </row>
    <row r="207" spans="2:14" x14ac:dyDescent="0.25">
      <c r="C207" t="s">
        <v>10</v>
      </c>
      <c r="D207">
        <v>0.51200000000000001</v>
      </c>
      <c r="E207">
        <v>182299.97500000001</v>
      </c>
      <c r="F207">
        <v>133084</v>
      </c>
      <c r="G207">
        <v>227569</v>
      </c>
      <c r="H207">
        <v>93337.587</v>
      </c>
      <c r="I207">
        <v>14583998</v>
      </c>
    </row>
    <row r="208" spans="2:14" x14ac:dyDescent="0.25">
      <c r="C208" t="s">
        <v>12</v>
      </c>
      <c r="D208">
        <v>0.51200000000000001</v>
      </c>
      <c r="E208">
        <v>135042.85</v>
      </c>
      <c r="F208">
        <v>120727</v>
      </c>
      <c r="G208">
        <v>154202</v>
      </c>
      <c r="H208">
        <v>69141.938999999998</v>
      </c>
      <c r="I208">
        <v>10803428</v>
      </c>
    </row>
    <row r="209" spans="1:14" x14ac:dyDescent="0.25">
      <c r="B209" t="s">
        <v>23</v>
      </c>
      <c r="C209" t="s">
        <v>10</v>
      </c>
      <c r="D209">
        <v>0.51200000000000001</v>
      </c>
      <c r="E209">
        <v>85840.774999999994</v>
      </c>
      <c r="F209">
        <v>55933</v>
      </c>
      <c r="G209">
        <v>139869</v>
      </c>
      <c r="H209">
        <v>43950.476999999999</v>
      </c>
      <c r="I209">
        <v>6867262</v>
      </c>
      <c r="J209">
        <f>AVERAGE(I209:I210)</f>
        <v>5992357</v>
      </c>
      <c r="K209">
        <f>J209-I211</f>
        <v>1782821</v>
      </c>
      <c r="M209">
        <f>K209/3299831.2</f>
        <v>0.54027642383646768</v>
      </c>
      <c r="N209">
        <f>K209/3895760.10714286</f>
        <v>0.45763110432061899</v>
      </c>
    </row>
    <row r="210" spans="1:14" x14ac:dyDescent="0.25">
      <c r="C210" t="s">
        <v>10</v>
      </c>
      <c r="D210">
        <v>0.51200000000000001</v>
      </c>
      <c r="E210">
        <v>63968.15</v>
      </c>
      <c r="F210">
        <v>37067</v>
      </c>
      <c r="G210">
        <v>98695</v>
      </c>
      <c r="H210">
        <v>32751.692999999999</v>
      </c>
      <c r="I210">
        <v>5117452</v>
      </c>
    </row>
    <row r="211" spans="1:14" x14ac:dyDescent="0.25">
      <c r="C211" t="s">
        <v>12</v>
      </c>
      <c r="D211">
        <v>0.51200000000000001</v>
      </c>
      <c r="E211">
        <v>52619.199999999997</v>
      </c>
      <c r="F211">
        <v>48203</v>
      </c>
      <c r="G211">
        <v>61945</v>
      </c>
      <c r="H211">
        <v>26941.03</v>
      </c>
      <c r="I211">
        <v>4209536</v>
      </c>
    </row>
    <row r="212" spans="1:14" x14ac:dyDescent="0.25">
      <c r="B212" t="s">
        <v>24</v>
      </c>
      <c r="C212" t="s">
        <v>10</v>
      </c>
      <c r="D212">
        <v>0.51200000000000001</v>
      </c>
      <c r="E212">
        <v>138898.98699999999</v>
      </c>
      <c r="F212">
        <v>86982</v>
      </c>
      <c r="G212">
        <v>186069</v>
      </c>
      <c r="H212">
        <v>71116.282000000007</v>
      </c>
      <c r="I212">
        <v>11111919</v>
      </c>
      <c r="J212">
        <f>AVERAGE(I212:I213)</f>
        <v>10878486</v>
      </c>
      <c r="K212">
        <f>J212-I214</f>
        <v>4481987</v>
      </c>
      <c r="M212">
        <f>K212/3299831.2</f>
        <v>1.3582473551980476</v>
      </c>
      <c r="N212">
        <f>K212/3895760.10714286</f>
        <v>1.1504781805692541</v>
      </c>
    </row>
    <row r="213" spans="1:14" x14ac:dyDescent="0.25">
      <c r="C213" t="s">
        <v>10</v>
      </c>
      <c r="D213">
        <v>0.51200000000000001</v>
      </c>
      <c r="E213">
        <v>133063.163</v>
      </c>
      <c r="F213">
        <v>89712</v>
      </c>
      <c r="G213">
        <v>174453</v>
      </c>
      <c r="H213">
        <v>68128.339000000007</v>
      </c>
      <c r="I213">
        <v>10645053</v>
      </c>
    </row>
    <row r="214" spans="1:14" x14ac:dyDescent="0.25">
      <c r="C214" t="s">
        <v>12</v>
      </c>
      <c r="D214">
        <v>0.51200000000000001</v>
      </c>
      <c r="E214">
        <v>79956.237999999998</v>
      </c>
      <c r="F214">
        <v>66243</v>
      </c>
      <c r="G214">
        <v>93646</v>
      </c>
      <c r="H214">
        <v>40937.593999999997</v>
      </c>
      <c r="I214">
        <v>6396499</v>
      </c>
    </row>
    <row r="215" spans="1:14" x14ac:dyDescent="0.25">
      <c r="B215" t="s">
        <v>25</v>
      </c>
      <c r="C215" t="s">
        <v>10</v>
      </c>
      <c r="D215">
        <v>0.51200000000000001</v>
      </c>
      <c r="E215">
        <v>178002.163</v>
      </c>
      <c r="F215">
        <v>125478</v>
      </c>
      <c r="G215">
        <v>230079</v>
      </c>
      <c r="H215">
        <v>91137.107000000004</v>
      </c>
      <c r="I215">
        <v>14240173</v>
      </c>
      <c r="J215">
        <f>AVERAGE(I215:I216)</f>
        <v>12579001.5</v>
      </c>
      <c r="K215">
        <f>J215-I217</f>
        <v>6008978.5</v>
      </c>
      <c r="M215">
        <f>K215/3299831.2</f>
        <v>1.8209957224478632</v>
      </c>
      <c r="N215">
        <f>K215/3895760.10714286</f>
        <v>1.5424405853385486</v>
      </c>
    </row>
    <row r="216" spans="1:14" x14ac:dyDescent="0.25">
      <c r="C216" t="s">
        <v>10</v>
      </c>
      <c r="D216">
        <v>0.51200000000000001</v>
      </c>
      <c r="E216">
        <v>136472.875</v>
      </c>
      <c r="F216">
        <v>89964</v>
      </c>
      <c r="G216">
        <v>188471</v>
      </c>
      <c r="H216">
        <v>69874.111999999994</v>
      </c>
      <c r="I216">
        <v>10917830</v>
      </c>
    </row>
    <row r="217" spans="1:14" x14ac:dyDescent="0.25">
      <c r="C217" t="s">
        <v>12</v>
      </c>
      <c r="D217">
        <v>0.51200000000000001</v>
      </c>
      <c r="E217">
        <v>82125.288</v>
      </c>
      <c r="F217">
        <v>75431</v>
      </c>
      <c r="G217">
        <v>92028</v>
      </c>
      <c r="H217">
        <v>42048.146999999997</v>
      </c>
      <c r="I217">
        <v>6570023</v>
      </c>
    </row>
    <row r="218" spans="1:14" x14ac:dyDescent="0.25">
      <c r="B218" t="s">
        <v>26</v>
      </c>
      <c r="C218" t="s">
        <v>10</v>
      </c>
      <c r="D218">
        <v>0.51200000000000001</v>
      </c>
      <c r="E218">
        <v>103945.988</v>
      </c>
      <c r="F218">
        <v>60226</v>
      </c>
      <c r="G218">
        <v>137414</v>
      </c>
      <c r="H218">
        <v>53220.345999999998</v>
      </c>
      <c r="I218">
        <v>8315679</v>
      </c>
      <c r="J218">
        <f>AVERAGE(I218:I219)</f>
        <v>8546418</v>
      </c>
      <c r="K218">
        <f>J218-I220</f>
        <v>4420701</v>
      </c>
      <c r="M218">
        <f>K218/3299831.2</f>
        <v>1.3396748900367994</v>
      </c>
      <c r="N218">
        <f>K218/3895760.10714286</f>
        <v>1.1347467191048708</v>
      </c>
    </row>
    <row r="219" spans="1:14" x14ac:dyDescent="0.25">
      <c r="C219" t="s">
        <v>10</v>
      </c>
      <c r="D219">
        <v>0.51200000000000001</v>
      </c>
      <c r="E219">
        <v>109714.462</v>
      </c>
      <c r="F219">
        <v>66259</v>
      </c>
      <c r="G219">
        <v>158025</v>
      </c>
      <c r="H219">
        <v>56173.805</v>
      </c>
      <c r="I219">
        <v>8777157</v>
      </c>
    </row>
    <row r="220" spans="1:14" x14ac:dyDescent="0.25">
      <c r="C220" t="s">
        <v>12</v>
      </c>
      <c r="D220">
        <v>0.51200000000000001</v>
      </c>
      <c r="E220">
        <v>51571.463000000003</v>
      </c>
      <c r="F220">
        <v>43570</v>
      </c>
      <c r="G220">
        <v>63259</v>
      </c>
      <c r="H220">
        <v>26404.589</v>
      </c>
      <c r="I220">
        <v>4125717</v>
      </c>
    </row>
    <row r="221" spans="1:14" x14ac:dyDescent="0.25">
      <c r="A221" t="s">
        <v>37</v>
      </c>
      <c r="B221" t="s">
        <v>9</v>
      </c>
      <c r="C221" t="s">
        <v>10</v>
      </c>
      <c r="D221">
        <v>0.51200000000000001</v>
      </c>
      <c r="E221">
        <v>30916.862000000001</v>
      </c>
      <c r="F221">
        <v>22975</v>
      </c>
      <c r="G221">
        <v>39786</v>
      </c>
      <c r="H221">
        <v>15829.433999999999</v>
      </c>
      <c r="I221">
        <v>2473349</v>
      </c>
      <c r="J221">
        <f>AVERAGE(I221:I222)</f>
        <v>2870007</v>
      </c>
      <c r="K221">
        <f>J221-I223</f>
        <v>578951</v>
      </c>
      <c r="L221">
        <f>AVERAGE(K221,K224,K227,K230,K233,K236,K239,K242,K245,K248,K251,K254,K257,K260,K263,K266,K269,K272,K275,K278)</f>
        <v>1073116.125</v>
      </c>
      <c r="M221">
        <f>K221/3299831.2</f>
        <v>0.17544867143507217</v>
      </c>
      <c r="N221">
        <f>K221/3895760.10714286</f>
        <v>0.14861053660324097</v>
      </c>
    </row>
    <row r="222" spans="1:14" x14ac:dyDescent="0.25">
      <c r="A222" t="s">
        <v>33</v>
      </c>
      <c r="C222" t="s">
        <v>10</v>
      </c>
      <c r="D222">
        <v>0.51200000000000001</v>
      </c>
      <c r="E222">
        <v>40833.311999999998</v>
      </c>
      <c r="F222">
        <v>28485</v>
      </c>
      <c r="G222">
        <v>50722</v>
      </c>
      <c r="H222">
        <v>20906.655999999999</v>
      </c>
      <c r="I222">
        <v>3266665</v>
      </c>
    </row>
    <row r="223" spans="1:14" x14ac:dyDescent="0.25">
      <c r="C223" t="s">
        <v>12</v>
      </c>
      <c r="D223">
        <v>0.51200000000000001</v>
      </c>
      <c r="E223">
        <v>28638.2</v>
      </c>
      <c r="F223">
        <v>24496</v>
      </c>
      <c r="G223">
        <v>34551</v>
      </c>
      <c r="H223">
        <v>14662.758</v>
      </c>
      <c r="I223">
        <v>2291056</v>
      </c>
    </row>
    <row r="224" spans="1:14" x14ac:dyDescent="0.25">
      <c r="B224" t="s">
        <v>13</v>
      </c>
      <c r="C224" t="s">
        <v>10</v>
      </c>
      <c r="D224">
        <v>0.51200000000000001</v>
      </c>
      <c r="E224">
        <v>50954.637000000002</v>
      </c>
      <c r="F224">
        <v>43246</v>
      </c>
      <c r="G224">
        <v>59954</v>
      </c>
      <c r="H224">
        <v>26088.774000000001</v>
      </c>
      <c r="I224">
        <v>4076371</v>
      </c>
      <c r="J224">
        <f>AVERAGE(I224:I225)</f>
        <v>4039606.5</v>
      </c>
      <c r="K224">
        <f>J224-I226</f>
        <v>531464.5</v>
      </c>
      <c r="M224">
        <f>K224/3299831.2</f>
        <v>0.16105808685001827</v>
      </c>
      <c r="N224">
        <f>K224/3895760.10714286</f>
        <v>0.13642125936490854</v>
      </c>
    </row>
    <row r="225" spans="2:14" x14ac:dyDescent="0.25">
      <c r="C225" t="s">
        <v>10</v>
      </c>
      <c r="D225">
        <v>0.51200000000000001</v>
      </c>
      <c r="E225">
        <v>50035.525000000001</v>
      </c>
      <c r="F225">
        <v>31499</v>
      </c>
      <c r="G225">
        <v>67489</v>
      </c>
      <c r="H225">
        <v>25618.188999999998</v>
      </c>
      <c r="I225">
        <v>4002842</v>
      </c>
    </row>
    <row r="226" spans="2:14" x14ac:dyDescent="0.25">
      <c r="C226" t="s">
        <v>12</v>
      </c>
      <c r="D226">
        <v>0.51200000000000001</v>
      </c>
      <c r="E226">
        <v>43851.775000000001</v>
      </c>
      <c r="F226">
        <v>38259</v>
      </c>
      <c r="G226">
        <v>52550</v>
      </c>
      <c r="H226">
        <v>22452.109</v>
      </c>
      <c r="I226">
        <v>3508142</v>
      </c>
    </row>
    <row r="227" spans="2:14" x14ac:dyDescent="0.25">
      <c r="B227" t="s">
        <v>14</v>
      </c>
      <c r="C227" t="s">
        <v>10</v>
      </c>
      <c r="D227">
        <v>0.51200000000000001</v>
      </c>
      <c r="E227">
        <v>78273.913</v>
      </c>
      <c r="F227">
        <v>53145</v>
      </c>
      <c r="G227">
        <v>118744</v>
      </c>
      <c r="H227">
        <v>40076.243000000002</v>
      </c>
      <c r="I227">
        <v>6261913</v>
      </c>
      <c r="J227">
        <f>AVERAGE(I227:I228)</f>
        <v>5416951</v>
      </c>
      <c r="K227">
        <f>J227-I229</f>
        <v>2090003</v>
      </c>
      <c r="M227">
        <f>K227/3299831.2</f>
        <v>0.6333666400875293</v>
      </c>
      <c r="N227">
        <f>K227/3895760.10714286</f>
        <v>0.53648144200870795</v>
      </c>
    </row>
    <row r="228" spans="2:14" x14ac:dyDescent="0.25">
      <c r="C228" t="s">
        <v>10</v>
      </c>
      <c r="D228">
        <v>0.51200000000000001</v>
      </c>
      <c r="E228">
        <v>57149.862999999998</v>
      </c>
      <c r="F228">
        <v>34542</v>
      </c>
      <c r="G228">
        <v>87679</v>
      </c>
      <c r="H228">
        <v>29260.73</v>
      </c>
      <c r="I228">
        <v>4571989</v>
      </c>
    </row>
    <row r="229" spans="2:14" x14ac:dyDescent="0.25">
      <c r="C229" t="s">
        <v>12</v>
      </c>
      <c r="D229">
        <v>0.51200000000000001</v>
      </c>
      <c r="E229">
        <v>41586.85</v>
      </c>
      <c r="F229">
        <v>35982</v>
      </c>
      <c r="G229">
        <v>53471</v>
      </c>
      <c r="H229">
        <v>21292.467000000001</v>
      </c>
      <c r="I229">
        <v>3326948</v>
      </c>
    </row>
    <row r="230" spans="2:14" x14ac:dyDescent="0.25">
      <c r="B230" t="s">
        <v>15</v>
      </c>
      <c r="C230" t="s">
        <v>10</v>
      </c>
      <c r="D230">
        <v>0.51200000000000001</v>
      </c>
      <c r="E230">
        <v>80239.125</v>
      </c>
      <c r="F230">
        <v>52587</v>
      </c>
      <c r="G230">
        <v>102365</v>
      </c>
      <c r="H230">
        <v>41082.432000000001</v>
      </c>
      <c r="I230">
        <v>6419130</v>
      </c>
      <c r="J230">
        <f>AVERAGE(I230:I231)</f>
        <v>5215887</v>
      </c>
      <c r="K230">
        <f>J230-I232</f>
        <v>1435708</v>
      </c>
      <c r="M230">
        <f>K230/3299831.2</f>
        <v>0.43508528557460757</v>
      </c>
      <c r="N230">
        <f>K230/3895760.10714286</f>
        <v>0.36853090552666096</v>
      </c>
    </row>
    <row r="231" spans="2:14" x14ac:dyDescent="0.25">
      <c r="C231" t="s">
        <v>10</v>
      </c>
      <c r="D231">
        <v>0.51200000000000001</v>
      </c>
      <c r="E231">
        <v>50158.05</v>
      </c>
      <c r="F231">
        <v>31888</v>
      </c>
      <c r="G231">
        <v>62455</v>
      </c>
      <c r="H231">
        <v>25680.921999999999</v>
      </c>
      <c r="I231">
        <v>4012644</v>
      </c>
    </row>
    <row r="232" spans="2:14" x14ac:dyDescent="0.25">
      <c r="C232" t="s">
        <v>12</v>
      </c>
      <c r="D232">
        <v>0.51200000000000001</v>
      </c>
      <c r="E232">
        <v>47252.237999999998</v>
      </c>
      <c r="F232">
        <v>36931</v>
      </c>
      <c r="G232">
        <v>55373</v>
      </c>
      <c r="H232">
        <v>24193.146000000001</v>
      </c>
      <c r="I232">
        <v>3780179</v>
      </c>
    </row>
    <row r="233" spans="2:14" x14ac:dyDescent="0.25">
      <c r="B233" t="s">
        <v>16</v>
      </c>
      <c r="C233" t="s">
        <v>10</v>
      </c>
      <c r="D233">
        <v>0.51200000000000001</v>
      </c>
      <c r="E233">
        <v>50202.838000000003</v>
      </c>
      <c r="F233">
        <v>38442</v>
      </c>
      <c r="G233">
        <v>71294</v>
      </c>
      <c r="H233">
        <v>25703.852999999999</v>
      </c>
      <c r="I233">
        <v>4016227</v>
      </c>
      <c r="J233">
        <f>AVERAGE(I233:I234)</f>
        <v>4274581</v>
      </c>
      <c r="K233">
        <f>J233-I235</f>
        <v>588358</v>
      </c>
      <c r="M233">
        <f>K233/3299831.2</f>
        <v>0.17829942331595627</v>
      </c>
      <c r="N233">
        <f>K233/3895760.10714286</f>
        <v>0.15102521300560781</v>
      </c>
    </row>
    <row r="234" spans="2:14" x14ac:dyDescent="0.25">
      <c r="C234" t="s">
        <v>10</v>
      </c>
      <c r="D234">
        <v>0.51200000000000001</v>
      </c>
      <c r="E234">
        <v>56661.688000000002</v>
      </c>
      <c r="F234">
        <v>34035</v>
      </c>
      <c r="G234">
        <v>95478</v>
      </c>
      <c r="H234">
        <v>29010.784</v>
      </c>
      <c r="I234">
        <v>4532935</v>
      </c>
    </row>
    <row r="235" spans="2:14" x14ac:dyDescent="0.25">
      <c r="C235" t="s">
        <v>12</v>
      </c>
      <c r="D235">
        <v>0.51200000000000001</v>
      </c>
      <c r="E235">
        <v>46077.786999999997</v>
      </c>
      <c r="F235">
        <v>36582</v>
      </c>
      <c r="G235">
        <v>56422</v>
      </c>
      <c r="H235">
        <v>23591.827000000001</v>
      </c>
      <c r="I235">
        <v>3686223</v>
      </c>
    </row>
    <row r="236" spans="2:14" x14ac:dyDescent="0.25">
      <c r="B236" t="s">
        <v>17</v>
      </c>
      <c r="C236" t="s">
        <v>10</v>
      </c>
      <c r="D236">
        <v>0.51200000000000001</v>
      </c>
      <c r="E236">
        <v>75203.312000000005</v>
      </c>
      <c r="F236">
        <v>57675</v>
      </c>
      <c r="G236">
        <v>97448</v>
      </c>
      <c r="H236">
        <v>38504.095999999998</v>
      </c>
      <c r="I236">
        <v>6016265</v>
      </c>
      <c r="J236">
        <f>AVERAGE(I236:I237)</f>
        <v>5824488</v>
      </c>
      <c r="K236">
        <f>J236-I238</f>
        <v>933909</v>
      </c>
      <c r="M236">
        <f>K236/3299831.2</f>
        <v>0.28301720403152741</v>
      </c>
      <c r="N236">
        <f>K236/3895760.10714286</f>
        <v>0.23972446308685222</v>
      </c>
    </row>
    <row r="237" spans="2:14" x14ac:dyDescent="0.25">
      <c r="C237" t="s">
        <v>10</v>
      </c>
      <c r="D237">
        <v>0.51200000000000001</v>
      </c>
      <c r="E237">
        <v>70408.887000000002</v>
      </c>
      <c r="F237">
        <v>53876</v>
      </c>
      <c r="G237">
        <v>108940</v>
      </c>
      <c r="H237">
        <v>36049.35</v>
      </c>
      <c r="I237">
        <v>5632711</v>
      </c>
    </row>
    <row r="238" spans="2:14" x14ac:dyDescent="0.25">
      <c r="C238" t="s">
        <v>12</v>
      </c>
      <c r="D238">
        <v>0.51200000000000001</v>
      </c>
      <c r="E238">
        <v>61132.237999999998</v>
      </c>
      <c r="F238">
        <v>53062</v>
      </c>
      <c r="G238">
        <v>67485</v>
      </c>
      <c r="H238">
        <v>31299.705999999998</v>
      </c>
      <c r="I238">
        <v>4890579</v>
      </c>
    </row>
    <row r="239" spans="2:14" x14ac:dyDescent="0.25">
      <c r="B239" t="s">
        <v>18</v>
      </c>
      <c r="C239" t="s">
        <v>10</v>
      </c>
      <c r="D239">
        <v>0.51200000000000001</v>
      </c>
      <c r="E239">
        <v>75307.462</v>
      </c>
      <c r="F239">
        <v>51703</v>
      </c>
      <c r="G239">
        <v>94352</v>
      </c>
      <c r="H239">
        <v>38557.421000000002</v>
      </c>
      <c r="I239">
        <v>6024597</v>
      </c>
      <c r="J239">
        <f>AVERAGE(I239:I240)</f>
        <v>5279579</v>
      </c>
      <c r="K239">
        <f>J239-I241</f>
        <v>1456856</v>
      </c>
      <c r="M239">
        <f>K239/3299831.2</f>
        <v>0.44149409824357072</v>
      </c>
      <c r="N239">
        <f>K239/3895760.10714286</f>
        <v>0.37395937119661465</v>
      </c>
    </row>
    <row r="240" spans="2:14" x14ac:dyDescent="0.25">
      <c r="C240" t="s">
        <v>10</v>
      </c>
      <c r="D240">
        <v>0.51200000000000001</v>
      </c>
      <c r="E240">
        <v>56682.012000000002</v>
      </c>
      <c r="F240">
        <v>27412</v>
      </c>
      <c r="G240">
        <v>98373</v>
      </c>
      <c r="H240">
        <v>29021.19</v>
      </c>
      <c r="I240">
        <v>4534561</v>
      </c>
    </row>
    <row r="241" spans="2:14" x14ac:dyDescent="0.25">
      <c r="C241" t="s">
        <v>12</v>
      </c>
      <c r="D241">
        <v>0.51200000000000001</v>
      </c>
      <c r="E241">
        <v>47784.036999999997</v>
      </c>
      <c r="F241">
        <v>39886</v>
      </c>
      <c r="G241">
        <v>58032</v>
      </c>
      <c r="H241">
        <v>24465.427</v>
      </c>
      <c r="I241">
        <v>3822723</v>
      </c>
    </row>
    <row r="242" spans="2:14" x14ac:dyDescent="0.25">
      <c r="B242" t="s">
        <v>19</v>
      </c>
      <c r="C242" t="s">
        <v>10</v>
      </c>
      <c r="D242">
        <v>0.51200000000000001</v>
      </c>
      <c r="E242">
        <v>102764.887</v>
      </c>
      <c r="F242">
        <v>89531</v>
      </c>
      <c r="G242">
        <v>122923</v>
      </c>
      <c r="H242">
        <v>52615.622000000003</v>
      </c>
      <c r="I242">
        <v>8221191</v>
      </c>
      <c r="J242">
        <f>AVERAGE(I242:I243)</f>
        <v>7775058.5</v>
      </c>
      <c r="K242">
        <f>J242-I244</f>
        <v>527754.5</v>
      </c>
      <c r="M242">
        <f>K242/3299831.2</f>
        <v>0.15993378691613072</v>
      </c>
      <c r="N242">
        <f>K242/3895760.10714286</f>
        <v>0.13546894199988452</v>
      </c>
    </row>
    <row r="243" spans="2:14" x14ac:dyDescent="0.25">
      <c r="C243" t="s">
        <v>10</v>
      </c>
      <c r="D243">
        <v>0.51200000000000001</v>
      </c>
      <c r="E243">
        <v>91611.574999999997</v>
      </c>
      <c r="F243">
        <v>66678</v>
      </c>
      <c r="G243">
        <v>125578</v>
      </c>
      <c r="H243">
        <v>46905.125999999997</v>
      </c>
      <c r="I243">
        <v>7328926</v>
      </c>
    </row>
    <row r="244" spans="2:14" x14ac:dyDescent="0.25">
      <c r="C244" t="s">
        <v>12</v>
      </c>
      <c r="D244">
        <v>0.51200000000000001</v>
      </c>
      <c r="E244">
        <v>90591.3</v>
      </c>
      <c r="F244">
        <v>80068</v>
      </c>
      <c r="G244">
        <v>99346</v>
      </c>
      <c r="H244">
        <v>46382.745999999999</v>
      </c>
      <c r="I244">
        <v>7247304</v>
      </c>
    </row>
    <row r="245" spans="2:14" x14ac:dyDescent="0.25">
      <c r="B245" t="s">
        <v>20</v>
      </c>
      <c r="C245" t="s">
        <v>10</v>
      </c>
      <c r="D245">
        <v>0.51200000000000001</v>
      </c>
      <c r="E245">
        <v>65080.213000000003</v>
      </c>
      <c r="F245">
        <v>57001</v>
      </c>
      <c r="G245">
        <v>78948</v>
      </c>
      <c r="H245">
        <v>33321.069000000003</v>
      </c>
      <c r="I245">
        <v>5206417</v>
      </c>
      <c r="J245">
        <f>AVERAGE(I245:I246)</f>
        <v>4972871.5</v>
      </c>
      <c r="K245">
        <f>J245-I247</f>
        <v>839200.5</v>
      </c>
      <c r="M245">
        <f>K245/3299831.2</f>
        <v>0.25431619047665227</v>
      </c>
      <c r="N245">
        <f>K245/3895760.10714286</f>
        <v>0.21541380293445928</v>
      </c>
    </row>
    <row r="246" spans="2:14" x14ac:dyDescent="0.25">
      <c r="C246" t="s">
        <v>10</v>
      </c>
      <c r="D246">
        <v>0.51200000000000001</v>
      </c>
      <c r="E246">
        <v>59241.574999999997</v>
      </c>
      <c r="F246">
        <v>45863</v>
      </c>
      <c r="G246">
        <v>76030</v>
      </c>
      <c r="H246">
        <v>30331.686000000002</v>
      </c>
      <c r="I246">
        <v>4739326</v>
      </c>
    </row>
    <row r="247" spans="2:14" x14ac:dyDescent="0.25">
      <c r="C247" t="s">
        <v>12</v>
      </c>
      <c r="D247">
        <v>0.51200000000000001</v>
      </c>
      <c r="E247">
        <v>51670.887000000002</v>
      </c>
      <c r="F247">
        <v>42632</v>
      </c>
      <c r="G247">
        <v>68768</v>
      </c>
      <c r="H247">
        <v>26455.493999999999</v>
      </c>
      <c r="I247">
        <v>4133671</v>
      </c>
    </row>
    <row r="248" spans="2:14" x14ac:dyDescent="0.25">
      <c r="B248" t="s">
        <v>21</v>
      </c>
      <c r="C248" t="s">
        <v>10</v>
      </c>
      <c r="D248">
        <v>0.51200000000000001</v>
      </c>
      <c r="E248">
        <v>112892.375</v>
      </c>
      <c r="F248">
        <v>89123</v>
      </c>
      <c r="G248">
        <v>141713</v>
      </c>
      <c r="H248">
        <v>57800.896000000001</v>
      </c>
      <c r="I248">
        <v>9031390</v>
      </c>
      <c r="J248">
        <f>AVERAGE(I248:I249)</f>
        <v>7251726</v>
      </c>
      <c r="K248">
        <f>J248-I250</f>
        <v>1166525</v>
      </c>
      <c r="M248">
        <f>K248/3299831.2</f>
        <v>0.35351050684047108</v>
      </c>
      <c r="N248">
        <f>K248/3895760.10714286</f>
        <v>0.29943450518454184</v>
      </c>
    </row>
    <row r="249" spans="2:14" x14ac:dyDescent="0.25">
      <c r="C249" t="s">
        <v>10</v>
      </c>
      <c r="D249">
        <v>0.51200000000000001</v>
      </c>
      <c r="E249">
        <v>68400.774999999994</v>
      </c>
      <c r="F249">
        <v>51936</v>
      </c>
      <c r="G249">
        <v>115100</v>
      </c>
      <c r="H249">
        <v>35021.197</v>
      </c>
      <c r="I249">
        <v>5472062</v>
      </c>
    </row>
    <row r="250" spans="2:14" x14ac:dyDescent="0.25">
      <c r="C250" t="s">
        <v>12</v>
      </c>
      <c r="D250">
        <v>0.51200000000000001</v>
      </c>
      <c r="E250">
        <v>76065.012000000002</v>
      </c>
      <c r="F250">
        <v>59819</v>
      </c>
      <c r="G250">
        <v>98143</v>
      </c>
      <c r="H250">
        <v>38945.286</v>
      </c>
      <c r="I250">
        <v>6085201</v>
      </c>
    </row>
    <row r="251" spans="2:14" x14ac:dyDescent="0.25">
      <c r="B251" t="s">
        <v>22</v>
      </c>
      <c r="C251" t="s">
        <v>10</v>
      </c>
      <c r="D251">
        <v>0.51200000000000001</v>
      </c>
      <c r="E251">
        <v>55762.3</v>
      </c>
      <c r="F251">
        <v>41237</v>
      </c>
      <c r="G251">
        <v>72442</v>
      </c>
      <c r="H251">
        <v>28550.297999999999</v>
      </c>
      <c r="I251">
        <v>4460984</v>
      </c>
      <c r="J251">
        <f>AVERAGE(I251:I252)</f>
        <v>4997756</v>
      </c>
      <c r="K251">
        <f>J251-I253</f>
        <v>23574</v>
      </c>
      <c r="M251">
        <f>K251/3299831.2</f>
        <v>7.1440017901521742E-3</v>
      </c>
      <c r="N251">
        <f>K251/3895760.10714286</f>
        <v>6.051193952311686E-3</v>
      </c>
    </row>
    <row r="252" spans="2:14" x14ac:dyDescent="0.25">
      <c r="C252" t="s">
        <v>10</v>
      </c>
      <c r="D252">
        <v>0.51200000000000001</v>
      </c>
      <c r="E252">
        <v>69181.600000000006</v>
      </c>
      <c r="F252">
        <v>56666</v>
      </c>
      <c r="G252">
        <v>100121</v>
      </c>
      <c r="H252">
        <v>35420.978999999999</v>
      </c>
      <c r="I252">
        <v>5534528</v>
      </c>
    </row>
    <row r="253" spans="2:14" x14ac:dyDescent="0.25">
      <c r="C253" t="s">
        <v>12</v>
      </c>
      <c r="D253">
        <v>0.51200000000000001</v>
      </c>
      <c r="E253">
        <v>62177.275000000001</v>
      </c>
      <c r="F253">
        <v>48498</v>
      </c>
      <c r="G253">
        <v>72377</v>
      </c>
      <c r="H253">
        <v>31834.764999999999</v>
      </c>
      <c r="I253">
        <v>4974182</v>
      </c>
    </row>
    <row r="254" spans="2:14" x14ac:dyDescent="0.25">
      <c r="B254" t="s">
        <v>23</v>
      </c>
      <c r="C254" t="s">
        <v>10</v>
      </c>
      <c r="D254">
        <v>0.51200000000000001</v>
      </c>
      <c r="E254">
        <v>84891.587</v>
      </c>
      <c r="F254">
        <v>62749</v>
      </c>
      <c r="G254">
        <v>107157</v>
      </c>
      <c r="H254">
        <v>43464.493000000002</v>
      </c>
      <c r="I254">
        <v>6791327</v>
      </c>
      <c r="J254">
        <f>AVERAGE(I254:I255)</f>
        <v>6211962</v>
      </c>
      <c r="K254">
        <f>J254-I256</f>
        <v>1597536</v>
      </c>
      <c r="M254">
        <f>K254/3299831.2</f>
        <v>0.48412658199001207</v>
      </c>
      <c r="N254">
        <f>K254/3895760.10714286</f>
        <v>0.41007042427251217</v>
      </c>
    </row>
    <row r="255" spans="2:14" x14ac:dyDescent="0.25">
      <c r="C255" t="s">
        <v>10</v>
      </c>
      <c r="D255">
        <v>0.51200000000000001</v>
      </c>
      <c r="E255">
        <v>70407.462</v>
      </c>
      <c r="F255">
        <v>53145</v>
      </c>
      <c r="G255">
        <v>96628</v>
      </c>
      <c r="H255">
        <v>36048.620999999999</v>
      </c>
      <c r="I255">
        <v>5632597</v>
      </c>
    </row>
    <row r="256" spans="2:14" x14ac:dyDescent="0.25">
      <c r="C256" t="s">
        <v>12</v>
      </c>
      <c r="D256">
        <v>0.51200000000000001</v>
      </c>
      <c r="E256">
        <v>57680.324999999997</v>
      </c>
      <c r="F256">
        <v>50969</v>
      </c>
      <c r="G256">
        <v>63533</v>
      </c>
      <c r="H256">
        <v>29532.326000000001</v>
      </c>
      <c r="I256">
        <v>4614426</v>
      </c>
    </row>
    <row r="257" spans="2:14" x14ac:dyDescent="0.25">
      <c r="B257" t="s">
        <v>24</v>
      </c>
      <c r="C257" t="s">
        <v>10</v>
      </c>
      <c r="D257">
        <v>0.51200000000000001</v>
      </c>
      <c r="E257">
        <v>95008.7</v>
      </c>
      <c r="F257">
        <v>74683</v>
      </c>
      <c r="G257">
        <v>115700</v>
      </c>
      <c r="H257">
        <v>48644.453999999998</v>
      </c>
      <c r="I257">
        <v>7600696</v>
      </c>
      <c r="J257">
        <f>AVERAGE(I257:I258)</f>
        <v>7490816</v>
      </c>
      <c r="K257">
        <f>J257-I259</f>
        <v>1066047</v>
      </c>
      <c r="M257">
        <f>K257/3299831.2</f>
        <v>0.32306107051778887</v>
      </c>
      <c r="N257">
        <f>K257/3895760.10714286</f>
        <v>0.27364287601934401</v>
      </c>
    </row>
    <row r="258" spans="2:14" x14ac:dyDescent="0.25">
      <c r="C258" t="s">
        <v>10</v>
      </c>
      <c r="D258">
        <v>0.51200000000000001</v>
      </c>
      <c r="E258">
        <v>92261.7</v>
      </c>
      <c r="F258">
        <v>71750</v>
      </c>
      <c r="G258">
        <v>121291</v>
      </c>
      <c r="H258">
        <v>47237.99</v>
      </c>
      <c r="I258">
        <v>7380936</v>
      </c>
    </row>
    <row r="259" spans="2:14" x14ac:dyDescent="0.25">
      <c r="C259" t="s">
        <v>12</v>
      </c>
      <c r="D259">
        <v>0.51200000000000001</v>
      </c>
      <c r="E259">
        <v>80309.612999999998</v>
      </c>
      <c r="F259">
        <v>72591</v>
      </c>
      <c r="G259">
        <v>91170</v>
      </c>
      <c r="H259">
        <v>41118.521999999997</v>
      </c>
      <c r="I259">
        <v>6424769</v>
      </c>
    </row>
    <row r="260" spans="2:14" x14ac:dyDescent="0.25">
      <c r="B260" t="s">
        <v>25</v>
      </c>
      <c r="C260" t="s">
        <v>10</v>
      </c>
      <c r="D260">
        <v>0.51200000000000001</v>
      </c>
      <c r="E260">
        <v>54280.161999999997</v>
      </c>
      <c r="F260">
        <v>41973</v>
      </c>
      <c r="G260">
        <v>75947</v>
      </c>
      <c r="H260">
        <v>27791.442999999999</v>
      </c>
      <c r="I260">
        <v>4342413</v>
      </c>
      <c r="J260">
        <f>AVERAGE(I260:I261)</f>
        <v>4945499.5</v>
      </c>
      <c r="K260">
        <v>0</v>
      </c>
      <c r="M260">
        <f>K260/3299831.2</f>
        <v>0</v>
      </c>
      <c r="N260">
        <f>K260/3895760.10714286</f>
        <v>0</v>
      </c>
    </row>
    <row r="261" spans="2:14" x14ac:dyDescent="0.25">
      <c r="C261" t="s">
        <v>10</v>
      </c>
      <c r="D261">
        <v>0.51200000000000001</v>
      </c>
      <c r="E261">
        <v>69357.324999999997</v>
      </c>
      <c r="F261">
        <v>60031</v>
      </c>
      <c r="G261">
        <v>85021</v>
      </c>
      <c r="H261">
        <v>35510.949999999997</v>
      </c>
      <c r="I261">
        <v>5548586</v>
      </c>
    </row>
    <row r="262" spans="2:14" x14ac:dyDescent="0.25">
      <c r="C262" t="s">
        <v>12</v>
      </c>
      <c r="D262">
        <v>0.51200000000000001</v>
      </c>
      <c r="E262">
        <v>70878.487999999998</v>
      </c>
      <c r="F262">
        <v>60533</v>
      </c>
      <c r="G262">
        <v>85065</v>
      </c>
      <c r="H262">
        <v>36289.786</v>
      </c>
      <c r="I262">
        <v>5670279</v>
      </c>
    </row>
    <row r="263" spans="2:14" x14ac:dyDescent="0.25">
      <c r="B263" t="s">
        <v>26</v>
      </c>
      <c r="C263" t="s">
        <v>10</v>
      </c>
      <c r="D263">
        <v>0.51200000000000001</v>
      </c>
      <c r="E263">
        <v>77189.024999999994</v>
      </c>
      <c r="F263">
        <v>48896</v>
      </c>
      <c r="G263">
        <v>112951</v>
      </c>
      <c r="H263">
        <v>39520.781000000003</v>
      </c>
      <c r="I263">
        <v>6175122</v>
      </c>
      <c r="J263">
        <f>AVERAGE(I263:I264)</f>
        <v>6760133.5</v>
      </c>
      <c r="K263">
        <f>J263-I265</f>
        <v>2239562.5</v>
      </c>
      <c r="M263">
        <f>K263/3299831.2</f>
        <v>0.67869001905309578</v>
      </c>
      <c r="N263">
        <f>K263/3895760.10714286</f>
        <v>0.57487176787240346</v>
      </c>
    </row>
    <row r="264" spans="2:14" x14ac:dyDescent="0.25">
      <c r="C264" t="s">
        <v>10</v>
      </c>
      <c r="D264">
        <v>0.51200000000000001</v>
      </c>
      <c r="E264">
        <v>91814.312000000005</v>
      </c>
      <c r="F264">
        <v>60839</v>
      </c>
      <c r="G264">
        <v>128212</v>
      </c>
      <c r="H264">
        <v>47008.928</v>
      </c>
      <c r="I264">
        <v>7345145</v>
      </c>
    </row>
    <row r="265" spans="2:14" x14ac:dyDescent="0.25">
      <c r="C265" t="s">
        <v>12</v>
      </c>
      <c r="D265">
        <v>0.51200000000000001</v>
      </c>
      <c r="E265">
        <v>56507.137000000002</v>
      </c>
      <c r="F265">
        <v>48901</v>
      </c>
      <c r="G265">
        <v>73217</v>
      </c>
      <c r="H265">
        <v>28931.653999999999</v>
      </c>
      <c r="I265">
        <v>4520571</v>
      </c>
    </row>
    <row r="266" spans="2:14" x14ac:dyDescent="0.25">
      <c r="B266" t="s">
        <v>27</v>
      </c>
      <c r="C266" t="s">
        <v>10</v>
      </c>
      <c r="D266">
        <v>0.51200000000000001</v>
      </c>
      <c r="E266">
        <v>76349.225000000006</v>
      </c>
      <c r="F266">
        <v>57510</v>
      </c>
      <c r="G266">
        <v>99475</v>
      </c>
      <c r="H266">
        <v>39090.803</v>
      </c>
      <c r="I266">
        <v>6107938</v>
      </c>
      <c r="J266">
        <f>AVERAGE(I266:I267)</f>
        <v>6005641.5</v>
      </c>
      <c r="K266">
        <f>J266-I268</f>
        <v>1597768.5</v>
      </c>
      <c r="M266">
        <f>K266/3299831.2</f>
        <v>0.48419704013950771</v>
      </c>
      <c r="N266">
        <f>K266/3895760.10714286</f>
        <v>0.41013010453864912</v>
      </c>
    </row>
    <row r="267" spans="2:14" x14ac:dyDescent="0.25">
      <c r="C267" t="s">
        <v>10</v>
      </c>
      <c r="D267">
        <v>0.51200000000000001</v>
      </c>
      <c r="E267">
        <v>73791.812000000005</v>
      </c>
      <c r="F267">
        <v>61426</v>
      </c>
      <c r="G267">
        <v>93503</v>
      </c>
      <c r="H267">
        <v>37781.408000000003</v>
      </c>
      <c r="I267">
        <v>5903345</v>
      </c>
    </row>
    <row r="268" spans="2:14" x14ac:dyDescent="0.25">
      <c r="C268" t="s">
        <v>12</v>
      </c>
      <c r="D268">
        <v>0.51200000000000001</v>
      </c>
      <c r="E268">
        <v>55098.411999999997</v>
      </c>
      <c r="F268">
        <v>39335</v>
      </c>
      <c r="G268">
        <v>72739</v>
      </c>
      <c r="H268">
        <v>28210.386999999999</v>
      </c>
      <c r="I268">
        <v>4407873</v>
      </c>
    </row>
    <row r="269" spans="2:14" x14ac:dyDescent="0.25">
      <c r="B269" t="s">
        <v>28</v>
      </c>
      <c r="C269" t="s">
        <v>10</v>
      </c>
      <c r="D269">
        <v>0.51200000000000001</v>
      </c>
      <c r="E269">
        <v>65797.812000000005</v>
      </c>
      <c r="F269">
        <v>45691</v>
      </c>
      <c r="G269">
        <v>95426</v>
      </c>
      <c r="H269">
        <v>33688.480000000003</v>
      </c>
      <c r="I269">
        <v>5263825</v>
      </c>
      <c r="J269">
        <f>AVERAGE(I269:I270)</f>
        <v>6438174</v>
      </c>
      <c r="K269">
        <f>J269-I271</f>
        <v>1644193</v>
      </c>
      <c r="M269">
        <f>K269/3299831.2</f>
        <v>0.49826579008041377</v>
      </c>
      <c r="N269">
        <f>K269/3895760.10714286</f>
        <v>0.42204677772262694</v>
      </c>
    </row>
    <row r="270" spans="2:14" x14ac:dyDescent="0.25">
      <c r="C270" t="s">
        <v>10</v>
      </c>
      <c r="D270">
        <v>0.51200000000000001</v>
      </c>
      <c r="E270">
        <v>95156.538</v>
      </c>
      <c r="F270">
        <v>62861</v>
      </c>
      <c r="G270">
        <v>141463</v>
      </c>
      <c r="H270">
        <v>48720.146999999997</v>
      </c>
      <c r="I270">
        <v>7612523</v>
      </c>
    </row>
    <row r="271" spans="2:14" x14ac:dyDescent="0.25">
      <c r="C271" t="s">
        <v>12</v>
      </c>
      <c r="D271">
        <v>0.51200000000000001</v>
      </c>
      <c r="E271">
        <v>59924.762000000002</v>
      </c>
      <c r="F271">
        <v>50640</v>
      </c>
      <c r="G271">
        <v>74308</v>
      </c>
      <c r="H271">
        <v>30681.477999999999</v>
      </c>
      <c r="I271">
        <v>4793981</v>
      </c>
    </row>
    <row r="272" spans="2:14" x14ac:dyDescent="0.25">
      <c r="B272" t="s">
        <v>29</v>
      </c>
      <c r="C272" t="s">
        <v>10</v>
      </c>
      <c r="D272">
        <v>0.51200000000000001</v>
      </c>
      <c r="E272">
        <v>72568.487999999998</v>
      </c>
      <c r="F272">
        <v>52463</v>
      </c>
      <c r="G272">
        <v>97483</v>
      </c>
      <c r="H272">
        <v>37155.065999999999</v>
      </c>
      <c r="I272">
        <v>5805479</v>
      </c>
      <c r="J272">
        <f>AVERAGE(I272:I273)</f>
        <v>5746051.5</v>
      </c>
      <c r="K272">
        <f>J272-I274</f>
        <v>1397266.5</v>
      </c>
      <c r="M272">
        <f>K272/3299831.2</f>
        <v>0.42343575028928748</v>
      </c>
      <c r="N272">
        <f>K272/3895760.10714286</f>
        <v>0.35866338315804347</v>
      </c>
    </row>
    <row r="273" spans="1:14" x14ac:dyDescent="0.25">
      <c r="C273" t="s">
        <v>10</v>
      </c>
      <c r="D273">
        <v>0.51200000000000001</v>
      </c>
      <c r="E273">
        <v>71082.8</v>
      </c>
      <c r="F273">
        <v>51975</v>
      </c>
      <c r="G273">
        <v>92199</v>
      </c>
      <c r="H273">
        <v>36394.394</v>
      </c>
      <c r="I273">
        <v>5686624</v>
      </c>
    </row>
    <row r="274" spans="1:14" x14ac:dyDescent="0.25">
      <c r="C274" t="s">
        <v>12</v>
      </c>
      <c r="D274">
        <v>0.51200000000000001</v>
      </c>
      <c r="E274">
        <v>54359.811999999998</v>
      </c>
      <c r="F274">
        <v>43001</v>
      </c>
      <c r="G274">
        <v>62910</v>
      </c>
      <c r="H274">
        <v>27832.223999999998</v>
      </c>
      <c r="I274">
        <v>4348785</v>
      </c>
    </row>
    <row r="275" spans="1:14" x14ac:dyDescent="0.25">
      <c r="B275" t="s">
        <v>30</v>
      </c>
      <c r="C275" t="s">
        <v>10</v>
      </c>
      <c r="D275">
        <v>0.51200000000000001</v>
      </c>
      <c r="E275">
        <v>77800.5</v>
      </c>
      <c r="F275">
        <v>56002</v>
      </c>
      <c r="G275">
        <v>114012</v>
      </c>
      <c r="H275">
        <v>39833.856</v>
      </c>
      <c r="I275">
        <v>6224040</v>
      </c>
      <c r="J275">
        <f>AVERAGE(I275:I276)</f>
        <v>5941309.5</v>
      </c>
      <c r="K275">
        <f>J275-I277</f>
        <v>1386094.5</v>
      </c>
      <c r="M275">
        <f>K275/3299831.2</f>
        <v>0.42005012256384505</v>
      </c>
      <c r="N275">
        <f>K275/3895760.10714286</f>
        <v>0.35579565011166919</v>
      </c>
    </row>
    <row r="276" spans="1:14" x14ac:dyDescent="0.25">
      <c r="C276" t="s">
        <v>10</v>
      </c>
      <c r="D276">
        <v>0.51200000000000001</v>
      </c>
      <c r="E276">
        <v>70732.237999999998</v>
      </c>
      <c r="F276">
        <v>54726</v>
      </c>
      <c r="G276">
        <v>100372</v>
      </c>
      <c r="H276">
        <v>36214.906000000003</v>
      </c>
      <c r="I276">
        <v>5658579</v>
      </c>
    </row>
    <row r="277" spans="1:14" x14ac:dyDescent="0.25">
      <c r="C277" t="s">
        <v>12</v>
      </c>
      <c r="D277">
        <v>0.51200000000000001</v>
      </c>
      <c r="E277">
        <v>56940.188000000002</v>
      </c>
      <c r="F277">
        <v>49209</v>
      </c>
      <c r="G277">
        <v>68242</v>
      </c>
      <c r="H277">
        <v>29153.376</v>
      </c>
      <c r="I277">
        <v>4555215</v>
      </c>
    </row>
    <row r="278" spans="1:14" x14ac:dyDescent="0.25">
      <c r="B278" t="s">
        <v>31</v>
      </c>
      <c r="C278" t="s">
        <v>10</v>
      </c>
      <c r="D278">
        <v>0.51200000000000001</v>
      </c>
      <c r="E278">
        <v>56197.75</v>
      </c>
      <c r="F278">
        <v>42389</v>
      </c>
      <c r="G278">
        <v>71890</v>
      </c>
      <c r="H278">
        <v>28773.248</v>
      </c>
      <c r="I278">
        <v>4495820</v>
      </c>
      <c r="J278">
        <f>AVERAGE(I278:I279)</f>
        <v>4584520</v>
      </c>
      <c r="K278">
        <f>J278-I280</f>
        <v>361551</v>
      </c>
      <c r="M278">
        <f>K278/3299831.2</f>
        <v>0.10956651358408878</v>
      </c>
      <c r="N278">
        <f>K278/3895760.10714286</f>
        <v>9.2806279148733448E-2</v>
      </c>
    </row>
    <row r="279" spans="1:14" x14ac:dyDescent="0.25">
      <c r="C279" t="s">
        <v>10</v>
      </c>
      <c r="D279">
        <v>0.51200000000000001</v>
      </c>
      <c r="E279">
        <v>58415.25</v>
      </c>
      <c r="F279">
        <v>42597</v>
      </c>
      <c r="G279">
        <v>75596</v>
      </c>
      <c r="H279">
        <v>29908.608</v>
      </c>
      <c r="I279">
        <v>4673220</v>
      </c>
    </row>
    <row r="280" spans="1:14" x14ac:dyDescent="0.25">
      <c r="C280" t="s">
        <v>12</v>
      </c>
      <c r="D280">
        <v>0.51200000000000001</v>
      </c>
      <c r="E280">
        <v>52787.112999999998</v>
      </c>
      <c r="F280">
        <v>44754</v>
      </c>
      <c r="G280">
        <v>61367</v>
      </c>
      <c r="H280">
        <v>27027.002</v>
      </c>
      <c r="I280">
        <v>4222969</v>
      </c>
    </row>
    <row r="281" spans="1:14" x14ac:dyDescent="0.25">
      <c r="A281" t="s">
        <v>38</v>
      </c>
      <c r="B281" t="s">
        <v>9</v>
      </c>
      <c r="C281" t="s">
        <v>10</v>
      </c>
      <c r="D281">
        <v>0.51200000000000001</v>
      </c>
      <c r="E281">
        <v>123451.375</v>
      </c>
      <c r="F281">
        <v>85741</v>
      </c>
      <c r="G281">
        <v>152422</v>
      </c>
      <c r="H281">
        <v>63207.103999999999</v>
      </c>
      <c r="I281">
        <v>9876110</v>
      </c>
      <c r="J281">
        <f>AVERAGE(I281:I282)</f>
        <v>8711164.5</v>
      </c>
      <c r="K281">
        <f>J281-I283</f>
        <v>2721799.5</v>
      </c>
      <c r="L281">
        <f>AVERAGE(K281,K284,K287,K290,K293,K296,K299,K302,K305,K308,K311,K314,K317,K320,K323,K326,K329,K332,K335,K338,K341)</f>
        <v>3143621.0476190476</v>
      </c>
      <c r="M281">
        <f>K281/3299831.2</f>
        <v>0.82482991857280452</v>
      </c>
      <c r="N281">
        <f>K281/3895760.10714286</f>
        <v>0.69865685389857346</v>
      </c>
    </row>
    <row r="282" spans="1:14" x14ac:dyDescent="0.25">
      <c r="A282" t="s">
        <v>33</v>
      </c>
      <c r="C282" t="s">
        <v>10</v>
      </c>
      <c r="D282">
        <v>0.51200000000000001</v>
      </c>
      <c r="E282">
        <v>94327.737999999998</v>
      </c>
      <c r="F282">
        <v>51458</v>
      </c>
      <c r="G282">
        <v>132234</v>
      </c>
      <c r="H282">
        <v>48295.802000000003</v>
      </c>
      <c r="I282">
        <v>7546219</v>
      </c>
    </row>
    <row r="283" spans="1:14" x14ac:dyDescent="0.25">
      <c r="C283" t="s">
        <v>12</v>
      </c>
      <c r="D283">
        <v>0.51200000000000001</v>
      </c>
      <c r="E283">
        <v>74867.062000000005</v>
      </c>
      <c r="F283">
        <v>59031</v>
      </c>
      <c r="G283">
        <v>94040</v>
      </c>
      <c r="H283">
        <v>38331.936000000002</v>
      </c>
      <c r="I283">
        <v>5989365</v>
      </c>
    </row>
    <row r="284" spans="1:14" x14ac:dyDescent="0.25">
      <c r="B284" t="s">
        <v>13</v>
      </c>
      <c r="C284" t="s">
        <v>10</v>
      </c>
      <c r="D284">
        <v>0.51200000000000001</v>
      </c>
      <c r="E284">
        <v>147269.63800000001</v>
      </c>
      <c r="F284">
        <v>105993</v>
      </c>
      <c r="G284">
        <v>194941</v>
      </c>
      <c r="H284">
        <v>75402.054000000004</v>
      </c>
      <c r="I284">
        <v>11781571</v>
      </c>
      <c r="J284">
        <f>AVERAGE(I284:I285)</f>
        <v>9889230.5</v>
      </c>
      <c r="K284">
        <f>J284-I286</f>
        <v>4394410.5</v>
      </c>
      <c r="M284">
        <f>K284/3299831.2</f>
        <v>1.3317076643193142</v>
      </c>
      <c r="N284">
        <f>K284/3895760.10714286</f>
        <v>1.1279982286236945</v>
      </c>
    </row>
    <row r="285" spans="1:14" x14ac:dyDescent="0.25">
      <c r="C285" t="s">
        <v>10</v>
      </c>
      <c r="D285">
        <v>0.51200000000000001</v>
      </c>
      <c r="E285">
        <v>99961.125</v>
      </c>
      <c r="F285">
        <v>55195</v>
      </c>
      <c r="G285">
        <v>153131</v>
      </c>
      <c r="H285">
        <v>51180.095999999998</v>
      </c>
      <c r="I285">
        <v>7996890</v>
      </c>
    </row>
    <row r="286" spans="1:14" x14ac:dyDescent="0.25">
      <c r="C286" t="s">
        <v>12</v>
      </c>
      <c r="D286">
        <v>0.51200000000000001</v>
      </c>
      <c r="E286">
        <v>68685.25</v>
      </c>
      <c r="F286">
        <v>55745</v>
      </c>
      <c r="G286">
        <v>82775</v>
      </c>
      <c r="H286">
        <v>35166.847999999998</v>
      </c>
      <c r="I286">
        <v>5494820</v>
      </c>
    </row>
    <row r="287" spans="1:14" x14ac:dyDescent="0.25">
      <c r="B287" t="s">
        <v>14</v>
      </c>
      <c r="C287" t="s">
        <v>10</v>
      </c>
      <c r="D287">
        <v>0.51200000000000001</v>
      </c>
      <c r="E287">
        <v>96852.612999999998</v>
      </c>
      <c r="F287">
        <v>68239</v>
      </c>
      <c r="G287">
        <v>127938</v>
      </c>
      <c r="H287">
        <v>49588.538</v>
      </c>
      <c r="I287">
        <v>7748209</v>
      </c>
      <c r="J287">
        <f>AVERAGE(I287:I288)</f>
        <v>7654694.5</v>
      </c>
      <c r="K287">
        <f>J287-I289</f>
        <v>2813012.5</v>
      </c>
      <c r="M287">
        <f>K287/3299831.2</f>
        <v>0.85247163551881078</v>
      </c>
      <c r="N287">
        <f>K287/3895760.10714286</f>
        <v>0.7220702565443784</v>
      </c>
    </row>
    <row r="288" spans="1:14" x14ac:dyDescent="0.25">
      <c r="C288" t="s">
        <v>10</v>
      </c>
      <c r="D288">
        <v>0.51200000000000001</v>
      </c>
      <c r="E288">
        <v>94514.75</v>
      </c>
      <c r="F288">
        <v>53510</v>
      </c>
      <c r="G288">
        <v>127528</v>
      </c>
      <c r="H288">
        <v>48391.552000000003</v>
      </c>
      <c r="I288">
        <v>7561180</v>
      </c>
    </row>
    <row r="289" spans="2:14" x14ac:dyDescent="0.25">
      <c r="C289" t="s">
        <v>12</v>
      </c>
      <c r="D289">
        <v>0.51200000000000001</v>
      </c>
      <c r="E289">
        <v>60521.025000000001</v>
      </c>
      <c r="F289">
        <v>54072</v>
      </c>
      <c r="G289">
        <v>65885</v>
      </c>
      <c r="H289">
        <v>30986.764999999999</v>
      </c>
      <c r="I289">
        <v>4841682</v>
      </c>
    </row>
    <row r="290" spans="2:14" x14ac:dyDescent="0.25">
      <c r="B290" t="s">
        <v>15</v>
      </c>
      <c r="C290" t="s">
        <v>10</v>
      </c>
      <c r="D290">
        <v>0.51200000000000001</v>
      </c>
      <c r="E290">
        <v>150878.712</v>
      </c>
      <c r="F290">
        <v>116955</v>
      </c>
      <c r="G290">
        <v>184450</v>
      </c>
      <c r="H290">
        <v>77249.900999999998</v>
      </c>
      <c r="I290">
        <v>12070297</v>
      </c>
      <c r="J290">
        <f>AVERAGE(I290:I291)</f>
        <v>12828547.5</v>
      </c>
      <c r="K290">
        <f>J290-I292</f>
        <v>3242188.5</v>
      </c>
      <c r="M290">
        <f>K290/3299831.2</f>
        <v>0.98253162161749363</v>
      </c>
      <c r="N290">
        <f>K290/3895760.10714286</f>
        <v>0.83223515073617105</v>
      </c>
    </row>
    <row r="291" spans="2:14" x14ac:dyDescent="0.25">
      <c r="C291" t="s">
        <v>10</v>
      </c>
      <c r="D291">
        <v>0.51200000000000001</v>
      </c>
      <c r="E291">
        <v>169834.97500000001</v>
      </c>
      <c r="F291">
        <v>135037</v>
      </c>
      <c r="G291">
        <v>218727</v>
      </c>
      <c r="H291">
        <v>86955.506999999998</v>
      </c>
      <c r="I291">
        <v>13586798</v>
      </c>
    </row>
    <row r="292" spans="2:14" x14ac:dyDescent="0.25">
      <c r="C292" t="s">
        <v>12</v>
      </c>
      <c r="D292">
        <v>0.51200000000000001</v>
      </c>
      <c r="E292">
        <v>119829.488</v>
      </c>
      <c r="F292">
        <v>103079</v>
      </c>
      <c r="G292">
        <v>135702</v>
      </c>
      <c r="H292">
        <v>61352.697999999997</v>
      </c>
      <c r="I292">
        <v>9586359</v>
      </c>
    </row>
    <row r="293" spans="2:14" x14ac:dyDescent="0.25">
      <c r="B293" t="s">
        <v>16</v>
      </c>
      <c r="C293" t="s">
        <v>10</v>
      </c>
      <c r="D293">
        <v>0.51200000000000001</v>
      </c>
      <c r="E293">
        <v>118784.625</v>
      </c>
      <c r="F293">
        <v>93441</v>
      </c>
      <c r="G293">
        <v>149739</v>
      </c>
      <c r="H293">
        <v>60817.728000000003</v>
      </c>
      <c r="I293">
        <v>9502770</v>
      </c>
      <c r="J293">
        <f>AVERAGE(I293:I294)</f>
        <v>9111634.5</v>
      </c>
      <c r="K293">
        <f>J293-I295</f>
        <v>1868297.5</v>
      </c>
      <c r="M293">
        <f>K293/3299831.2</f>
        <v>0.56617971852620819</v>
      </c>
      <c r="N293">
        <f>K293/3895760.10714286</f>
        <v>0.47957200870107075</v>
      </c>
    </row>
    <row r="294" spans="2:14" x14ac:dyDescent="0.25">
      <c r="C294" t="s">
        <v>10</v>
      </c>
      <c r="D294">
        <v>0.51200000000000001</v>
      </c>
      <c r="E294">
        <v>109006.238</v>
      </c>
      <c r="F294">
        <v>79657</v>
      </c>
      <c r="G294">
        <v>133677</v>
      </c>
      <c r="H294">
        <v>55811.194000000003</v>
      </c>
      <c r="I294">
        <v>8720499</v>
      </c>
    </row>
    <row r="295" spans="2:14" x14ac:dyDescent="0.25">
      <c r="C295" t="s">
        <v>12</v>
      </c>
      <c r="D295">
        <v>0.51200000000000001</v>
      </c>
      <c r="E295">
        <v>90541.712</v>
      </c>
      <c r="F295">
        <v>78545</v>
      </c>
      <c r="G295">
        <v>102620</v>
      </c>
      <c r="H295">
        <v>46357.357000000004</v>
      </c>
      <c r="I295">
        <v>7243337</v>
      </c>
    </row>
    <row r="296" spans="2:14" x14ac:dyDescent="0.25">
      <c r="B296" t="s">
        <v>17</v>
      </c>
      <c r="C296" t="s">
        <v>10</v>
      </c>
      <c r="D296">
        <v>0.51200000000000001</v>
      </c>
      <c r="E296">
        <v>170480.875</v>
      </c>
      <c r="F296">
        <v>128090</v>
      </c>
      <c r="G296">
        <v>227072</v>
      </c>
      <c r="H296">
        <v>87286.207999999999</v>
      </c>
      <c r="I296">
        <v>13638470</v>
      </c>
      <c r="J296">
        <f>AVERAGE(I296:I297)</f>
        <v>14290295</v>
      </c>
      <c r="K296">
        <f>J296-I298</f>
        <v>2979972</v>
      </c>
      <c r="M296">
        <f>K296/3299831.2</f>
        <v>0.90306801147889015</v>
      </c>
      <c r="N296">
        <f>K296/3895760.10714286</f>
        <v>0.76492697651896835</v>
      </c>
    </row>
    <row r="297" spans="2:14" x14ac:dyDescent="0.25">
      <c r="C297" t="s">
        <v>10</v>
      </c>
      <c r="D297">
        <v>0.51200000000000001</v>
      </c>
      <c r="E297">
        <v>186776.5</v>
      </c>
      <c r="F297">
        <v>123622</v>
      </c>
      <c r="G297">
        <v>260103</v>
      </c>
      <c r="H297">
        <v>95629.567999999999</v>
      </c>
      <c r="I297">
        <v>14942120</v>
      </c>
    </row>
    <row r="298" spans="2:14" x14ac:dyDescent="0.25">
      <c r="C298" t="s">
        <v>12</v>
      </c>
      <c r="D298">
        <v>0.51200000000000001</v>
      </c>
      <c r="E298">
        <v>141379.038</v>
      </c>
      <c r="F298">
        <v>128908</v>
      </c>
      <c r="G298">
        <v>156541</v>
      </c>
      <c r="H298">
        <v>72386.066999999995</v>
      </c>
      <c r="I298">
        <v>11310323</v>
      </c>
    </row>
    <row r="299" spans="2:14" x14ac:dyDescent="0.25">
      <c r="B299" t="s">
        <v>18</v>
      </c>
      <c r="C299" t="s">
        <v>10</v>
      </c>
      <c r="D299">
        <v>0.51200000000000001</v>
      </c>
      <c r="E299">
        <v>133657.288</v>
      </c>
      <c r="F299">
        <v>89792</v>
      </c>
      <c r="G299">
        <v>174006</v>
      </c>
      <c r="H299">
        <v>68432.531000000003</v>
      </c>
      <c r="I299">
        <v>10692583</v>
      </c>
      <c r="J299">
        <f>AVERAGE(I299:I300)</f>
        <v>10580003.5</v>
      </c>
      <c r="K299">
        <f>J299-I301</f>
        <v>3197556.5</v>
      </c>
      <c r="M299">
        <f>K299/3299831.2</f>
        <v>0.9690060812807636</v>
      </c>
      <c r="N299">
        <f>K299/3895760.10714286</f>
        <v>0.82077859315241031</v>
      </c>
    </row>
    <row r="300" spans="2:14" x14ac:dyDescent="0.25">
      <c r="C300" t="s">
        <v>10</v>
      </c>
      <c r="D300">
        <v>0.51200000000000001</v>
      </c>
      <c r="E300">
        <v>130842.8</v>
      </c>
      <c r="F300">
        <v>83240</v>
      </c>
      <c r="G300">
        <v>172322</v>
      </c>
      <c r="H300">
        <v>66991.513999999996</v>
      </c>
      <c r="I300">
        <v>10467424</v>
      </c>
    </row>
    <row r="301" spans="2:14" x14ac:dyDescent="0.25">
      <c r="C301" t="s">
        <v>12</v>
      </c>
      <c r="D301">
        <v>0.51200000000000001</v>
      </c>
      <c r="E301">
        <v>92280.587</v>
      </c>
      <c r="F301">
        <v>82877</v>
      </c>
      <c r="G301">
        <v>102143</v>
      </c>
      <c r="H301">
        <v>47247.661</v>
      </c>
      <c r="I301">
        <v>7382447</v>
      </c>
    </row>
    <row r="302" spans="2:14" x14ac:dyDescent="0.25">
      <c r="B302" t="s">
        <v>19</v>
      </c>
      <c r="C302" t="s">
        <v>10</v>
      </c>
      <c r="D302">
        <v>0.51200000000000001</v>
      </c>
      <c r="E302">
        <v>123054.238</v>
      </c>
      <c r="F302">
        <v>82059</v>
      </c>
      <c r="G302">
        <v>150492</v>
      </c>
      <c r="H302">
        <v>63003.77</v>
      </c>
      <c r="I302">
        <v>9844339</v>
      </c>
      <c r="J302">
        <f>AVERAGE(I302:I303)</f>
        <v>9341078</v>
      </c>
      <c r="K302">
        <f>J302-I304</f>
        <v>5342759</v>
      </c>
      <c r="M302">
        <f>K302/3299831.2</f>
        <v>1.6191006982417766</v>
      </c>
      <c r="N302">
        <f>K302/3895760.10714286</f>
        <v>1.3714291570992971</v>
      </c>
    </row>
    <row r="303" spans="2:14" x14ac:dyDescent="0.25">
      <c r="C303" t="s">
        <v>10</v>
      </c>
      <c r="D303">
        <v>0.51200000000000001</v>
      </c>
      <c r="E303">
        <v>110472.712</v>
      </c>
      <c r="F303">
        <v>57323</v>
      </c>
      <c r="G303">
        <v>163665</v>
      </c>
      <c r="H303">
        <v>56562.029000000002</v>
      </c>
      <c r="I303">
        <v>8837817</v>
      </c>
    </row>
    <row r="304" spans="2:14" x14ac:dyDescent="0.25">
      <c r="C304" t="s">
        <v>12</v>
      </c>
      <c r="D304">
        <v>0.51200000000000001</v>
      </c>
      <c r="E304">
        <v>49978.987999999998</v>
      </c>
      <c r="F304">
        <v>42404</v>
      </c>
      <c r="G304">
        <v>58709</v>
      </c>
      <c r="H304">
        <v>25589.241999999998</v>
      </c>
      <c r="I304">
        <v>3998319</v>
      </c>
    </row>
    <row r="305" spans="2:14" x14ac:dyDescent="0.25">
      <c r="B305" t="s">
        <v>20</v>
      </c>
      <c r="C305" t="s">
        <v>10</v>
      </c>
      <c r="D305">
        <v>0.51200000000000001</v>
      </c>
      <c r="E305">
        <v>355277.85</v>
      </c>
      <c r="F305">
        <v>315863</v>
      </c>
      <c r="G305">
        <v>383913</v>
      </c>
      <c r="H305">
        <v>181902.25899999999</v>
      </c>
      <c r="I305">
        <v>28422228</v>
      </c>
      <c r="J305">
        <f>AVERAGE(I305:I306)</f>
        <v>27419978</v>
      </c>
      <c r="K305">
        <f>J305-I307</f>
        <v>2476658</v>
      </c>
      <c r="M305">
        <f>K305/3299831.2</f>
        <v>0.75054081554232221</v>
      </c>
      <c r="N305">
        <f>K305/3895760.10714286</f>
        <v>0.63573164976433172</v>
      </c>
    </row>
    <row r="306" spans="2:14" x14ac:dyDescent="0.25">
      <c r="C306" t="s">
        <v>10</v>
      </c>
      <c r="D306">
        <v>0.51200000000000001</v>
      </c>
      <c r="E306">
        <v>330221.59999999998</v>
      </c>
      <c r="F306">
        <v>262516</v>
      </c>
      <c r="G306">
        <v>400832</v>
      </c>
      <c r="H306">
        <v>169073.459</v>
      </c>
      <c r="I306">
        <v>26417728</v>
      </c>
    </row>
    <row r="307" spans="2:14" x14ac:dyDescent="0.25">
      <c r="C307" t="s">
        <v>12</v>
      </c>
      <c r="D307">
        <v>0.51200000000000001</v>
      </c>
      <c r="E307">
        <v>311791.5</v>
      </c>
      <c r="F307">
        <v>285943</v>
      </c>
      <c r="G307">
        <v>348970</v>
      </c>
      <c r="H307">
        <v>159637.24799999999</v>
      </c>
      <c r="I307">
        <v>24943320</v>
      </c>
    </row>
    <row r="308" spans="2:14" x14ac:dyDescent="0.25">
      <c r="B308" t="s">
        <v>21</v>
      </c>
      <c r="C308" t="s">
        <v>10</v>
      </c>
      <c r="D308">
        <v>0.51200000000000001</v>
      </c>
      <c r="E308">
        <v>207130.55</v>
      </c>
      <c r="F308">
        <v>165052</v>
      </c>
      <c r="G308">
        <v>261517</v>
      </c>
      <c r="H308">
        <v>106050.842</v>
      </c>
      <c r="I308">
        <v>16570444</v>
      </c>
      <c r="J308">
        <f>AVERAGE(I308:I309)</f>
        <v>15001040.5</v>
      </c>
      <c r="K308">
        <f>J308-I310</f>
        <v>4339154.5</v>
      </c>
      <c r="M308">
        <f>K308/3299831.2</f>
        <v>1.3149625653578885</v>
      </c>
      <c r="N308">
        <f>K308/3895760.10714286</f>
        <v>1.113814603739121</v>
      </c>
    </row>
    <row r="309" spans="2:14" x14ac:dyDescent="0.25">
      <c r="C309" t="s">
        <v>10</v>
      </c>
      <c r="D309">
        <v>0.51200000000000001</v>
      </c>
      <c r="E309">
        <v>167895.462</v>
      </c>
      <c r="F309">
        <v>133022</v>
      </c>
      <c r="G309">
        <v>204473</v>
      </c>
      <c r="H309">
        <v>85962.476999999999</v>
      </c>
      <c r="I309">
        <v>13431637</v>
      </c>
    </row>
    <row r="310" spans="2:14" x14ac:dyDescent="0.25">
      <c r="C310" t="s">
        <v>12</v>
      </c>
      <c r="D310">
        <v>0.51200000000000001</v>
      </c>
      <c r="E310">
        <v>133273.57500000001</v>
      </c>
      <c r="F310">
        <v>112231</v>
      </c>
      <c r="G310">
        <v>148412</v>
      </c>
      <c r="H310">
        <v>68236.070000000007</v>
      </c>
      <c r="I310">
        <v>10661886</v>
      </c>
    </row>
    <row r="311" spans="2:14" x14ac:dyDescent="0.25">
      <c r="B311" t="s">
        <v>22</v>
      </c>
      <c r="C311" t="s">
        <v>10</v>
      </c>
      <c r="D311">
        <v>0.51200000000000001</v>
      </c>
      <c r="E311">
        <v>182800.51300000001</v>
      </c>
      <c r="F311">
        <v>135894</v>
      </c>
      <c r="G311">
        <v>240814</v>
      </c>
      <c r="H311">
        <v>93593.861999999994</v>
      </c>
      <c r="I311">
        <v>14624041</v>
      </c>
      <c r="J311">
        <f>AVERAGE(I311:I312)</f>
        <v>16437407</v>
      </c>
      <c r="K311">
        <f>J311-I313</f>
        <v>2304594</v>
      </c>
      <c r="M311">
        <f>K311/3299831.2</f>
        <v>0.69839754227428352</v>
      </c>
      <c r="N311">
        <f>K311/3895760.10714286</f>
        <v>0.59156465917255441</v>
      </c>
    </row>
    <row r="312" spans="2:14" x14ac:dyDescent="0.25">
      <c r="C312" t="s">
        <v>10</v>
      </c>
      <c r="D312">
        <v>0.51200000000000001</v>
      </c>
      <c r="E312">
        <v>228134.663</v>
      </c>
      <c r="F312">
        <v>156398</v>
      </c>
      <c r="G312">
        <v>274271</v>
      </c>
      <c r="H312">
        <v>116804.947</v>
      </c>
      <c r="I312">
        <v>18250773</v>
      </c>
    </row>
    <row r="313" spans="2:14" x14ac:dyDescent="0.25">
      <c r="C313" t="s">
        <v>12</v>
      </c>
      <c r="D313">
        <v>0.51200000000000001</v>
      </c>
      <c r="E313">
        <v>176660.163</v>
      </c>
      <c r="F313">
        <v>150165</v>
      </c>
      <c r="G313">
        <v>204491</v>
      </c>
      <c r="H313">
        <v>90450.002999999997</v>
      </c>
      <c r="I313">
        <v>14132813</v>
      </c>
    </row>
    <row r="314" spans="2:14" x14ac:dyDescent="0.25">
      <c r="B314" t="s">
        <v>23</v>
      </c>
      <c r="C314" t="s">
        <v>10</v>
      </c>
      <c r="D314">
        <v>0.51200000000000001</v>
      </c>
      <c r="E314">
        <v>163028.36199999999</v>
      </c>
      <c r="F314">
        <v>130071</v>
      </c>
      <c r="G314">
        <v>211772</v>
      </c>
      <c r="H314">
        <v>83470.521999999997</v>
      </c>
      <c r="I314">
        <v>13042269</v>
      </c>
      <c r="J314">
        <f>AVERAGE(I314:I315)</f>
        <v>11508773</v>
      </c>
      <c r="K314">
        <f>J314-I316</f>
        <v>2553915</v>
      </c>
      <c r="M314">
        <f>K314/3299831.2</f>
        <v>0.77395322524376398</v>
      </c>
      <c r="N314">
        <f>K314/3895760.10714286</f>
        <v>0.65556269630601927</v>
      </c>
    </row>
    <row r="315" spans="2:14" x14ac:dyDescent="0.25">
      <c r="C315" t="s">
        <v>10</v>
      </c>
      <c r="D315">
        <v>0.51200000000000001</v>
      </c>
      <c r="E315">
        <v>124690.962</v>
      </c>
      <c r="F315">
        <v>83130</v>
      </c>
      <c r="G315">
        <v>165753</v>
      </c>
      <c r="H315">
        <v>63841.773000000001</v>
      </c>
      <c r="I315">
        <v>9975277</v>
      </c>
    </row>
    <row r="316" spans="2:14" x14ac:dyDescent="0.25">
      <c r="C316" t="s">
        <v>12</v>
      </c>
      <c r="D316">
        <v>0.51200000000000001</v>
      </c>
      <c r="E316">
        <v>111935.72500000001</v>
      </c>
      <c r="F316">
        <v>98445</v>
      </c>
      <c r="G316">
        <v>125424</v>
      </c>
      <c r="H316">
        <v>57311.091</v>
      </c>
      <c r="I316">
        <v>8954858</v>
      </c>
    </row>
    <row r="317" spans="2:14" x14ac:dyDescent="0.25">
      <c r="B317" t="s">
        <v>24</v>
      </c>
      <c r="C317" t="s">
        <v>10</v>
      </c>
      <c r="D317">
        <v>0.51200000000000001</v>
      </c>
      <c r="E317">
        <v>210956.23699999999</v>
      </c>
      <c r="F317">
        <v>153414</v>
      </c>
      <c r="G317">
        <v>263733</v>
      </c>
      <c r="H317">
        <v>108009.594</v>
      </c>
      <c r="I317">
        <v>16876499</v>
      </c>
      <c r="J317">
        <f>AVERAGE(I317:I318)</f>
        <v>16942245.5</v>
      </c>
      <c r="K317">
        <f>J317-I319</f>
        <v>2679603.5</v>
      </c>
      <c r="M317">
        <f>K317/3299831.2</f>
        <v>0.81204259781530641</v>
      </c>
      <c r="N317">
        <f>K317/3895760.10714286</f>
        <v>0.68782559149033795</v>
      </c>
    </row>
    <row r="318" spans="2:14" x14ac:dyDescent="0.25">
      <c r="C318" t="s">
        <v>10</v>
      </c>
      <c r="D318">
        <v>0.51200000000000001</v>
      </c>
      <c r="E318">
        <v>212599.9</v>
      </c>
      <c r="F318">
        <v>166381</v>
      </c>
      <c r="G318">
        <v>272513</v>
      </c>
      <c r="H318">
        <v>108851.149</v>
      </c>
      <c r="I318">
        <v>17007992</v>
      </c>
    </row>
    <row r="319" spans="2:14" x14ac:dyDescent="0.25">
      <c r="C319" t="s">
        <v>12</v>
      </c>
      <c r="D319">
        <v>0.51200000000000001</v>
      </c>
      <c r="E319">
        <v>178283.02499999999</v>
      </c>
      <c r="F319">
        <v>153750</v>
      </c>
      <c r="G319">
        <v>199885</v>
      </c>
      <c r="H319">
        <v>91280.909</v>
      </c>
      <c r="I319">
        <v>14262642</v>
      </c>
    </row>
    <row r="320" spans="2:14" x14ac:dyDescent="0.25">
      <c r="B320" t="s">
        <v>25</v>
      </c>
      <c r="C320" t="s">
        <v>10</v>
      </c>
      <c r="D320">
        <v>0.51200000000000001</v>
      </c>
      <c r="E320">
        <v>212891.11199999999</v>
      </c>
      <c r="F320">
        <v>180830</v>
      </c>
      <c r="G320">
        <v>252954</v>
      </c>
      <c r="H320">
        <v>109000.25</v>
      </c>
      <c r="I320">
        <v>17031289</v>
      </c>
      <c r="J320">
        <f>AVERAGE(I320:I321)</f>
        <v>16534220.5</v>
      </c>
      <c r="K320">
        <f>J320-I322</f>
        <v>3680965.5</v>
      </c>
      <c r="M320">
        <f>K320/3299831.2</f>
        <v>1.1155011504830914</v>
      </c>
      <c r="N320">
        <f>K320/3895760.10714286</f>
        <v>0.9448645190577738</v>
      </c>
    </row>
    <row r="321" spans="2:14" x14ac:dyDescent="0.25">
      <c r="C321" t="s">
        <v>10</v>
      </c>
      <c r="D321">
        <v>0.51200000000000001</v>
      </c>
      <c r="E321">
        <v>200464.4</v>
      </c>
      <c r="F321">
        <v>160590</v>
      </c>
      <c r="G321">
        <v>242257</v>
      </c>
      <c r="H321">
        <v>102637.773</v>
      </c>
      <c r="I321">
        <v>16037152</v>
      </c>
    </row>
    <row r="322" spans="2:14" x14ac:dyDescent="0.25">
      <c r="C322" t="s">
        <v>12</v>
      </c>
      <c r="D322">
        <v>0.51200000000000001</v>
      </c>
      <c r="E322">
        <v>160665.68799999999</v>
      </c>
      <c r="F322">
        <v>137101</v>
      </c>
      <c r="G322">
        <v>184512</v>
      </c>
      <c r="H322">
        <v>82260.831999999995</v>
      </c>
      <c r="I322">
        <v>12853255</v>
      </c>
    </row>
    <row r="323" spans="2:14" x14ac:dyDescent="0.25">
      <c r="B323" t="s">
        <v>26</v>
      </c>
      <c r="C323" t="s">
        <v>10</v>
      </c>
      <c r="D323">
        <v>0.51200000000000001</v>
      </c>
      <c r="E323">
        <v>171488.72500000001</v>
      </c>
      <c r="F323">
        <v>123859</v>
      </c>
      <c r="G323">
        <v>209385</v>
      </c>
      <c r="H323">
        <v>87802.226999999999</v>
      </c>
      <c r="I323">
        <v>13719098</v>
      </c>
      <c r="J323">
        <f>AVERAGE(I323:I324)</f>
        <v>13297206.5</v>
      </c>
      <c r="K323">
        <f>J323-I325</f>
        <v>3168423.5</v>
      </c>
      <c r="M323">
        <f>K323/3299831.2</f>
        <v>0.9601774478646059</v>
      </c>
      <c r="N323">
        <f>K323/3895760.10714286</f>
        <v>0.81330046328846295</v>
      </c>
    </row>
    <row r="324" spans="2:14" x14ac:dyDescent="0.25">
      <c r="C324" t="s">
        <v>10</v>
      </c>
      <c r="D324">
        <v>0.51200000000000001</v>
      </c>
      <c r="E324">
        <v>160941.43799999999</v>
      </c>
      <c r="F324">
        <v>119552</v>
      </c>
      <c r="G324">
        <v>223510</v>
      </c>
      <c r="H324">
        <v>82402.016000000003</v>
      </c>
      <c r="I324">
        <v>12875315</v>
      </c>
    </row>
    <row r="325" spans="2:14" x14ac:dyDescent="0.25">
      <c r="C325" t="s">
        <v>12</v>
      </c>
      <c r="D325">
        <v>0.51200000000000001</v>
      </c>
      <c r="E325">
        <v>126609.788</v>
      </c>
      <c r="F325">
        <v>113978</v>
      </c>
      <c r="G325">
        <v>142460</v>
      </c>
      <c r="H325">
        <v>64824.211000000003</v>
      </c>
      <c r="I325">
        <v>10128783</v>
      </c>
    </row>
    <row r="326" spans="2:14" x14ac:dyDescent="0.25">
      <c r="B326" t="s">
        <v>27</v>
      </c>
      <c r="C326" t="s">
        <v>10</v>
      </c>
      <c r="D326">
        <v>0.51200000000000001</v>
      </c>
      <c r="E326">
        <v>202543.97500000001</v>
      </c>
      <c r="F326">
        <v>153008</v>
      </c>
      <c r="G326">
        <v>256440</v>
      </c>
      <c r="H326">
        <v>103702.515</v>
      </c>
      <c r="I326">
        <v>16203518</v>
      </c>
      <c r="J326">
        <f>AVERAGE(I326:I327)</f>
        <v>14993092.5</v>
      </c>
      <c r="K326">
        <f>J326-I328</f>
        <v>4096733.5</v>
      </c>
      <c r="M326">
        <f>K326/3299831.2</f>
        <v>1.2414978984379563</v>
      </c>
      <c r="N326">
        <f>K326/3895760.10714286</f>
        <v>1.0515877228910107</v>
      </c>
    </row>
    <row r="327" spans="2:14" x14ac:dyDescent="0.25">
      <c r="C327" t="s">
        <v>10</v>
      </c>
      <c r="D327">
        <v>0.51200000000000001</v>
      </c>
      <c r="E327">
        <v>172283.337</v>
      </c>
      <c r="F327">
        <v>133136</v>
      </c>
      <c r="G327">
        <v>233017</v>
      </c>
      <c r="H327">
        <v>88209.069000000003</v>
      </c>
      <c r="I327">
        <v>13782667</v>
      </c>
    </row>
    <row r="328" spans="2:14" x14ac:dyDescent="0.25">
      <c r="C328" t="s">
        <v>12</v>
      </c>
      <c r="D328">
        <v>0.51200000000000001</v>
      </c>
      <c r="E328">
        <v>136204.48699999999</v>
      </c>
      <c r="F328">
        <v>126665</v>
      </c>
      <c r="G328">
        <v>152793</v>
      </c>
      <c r="H328">
        <v>69736.698000000004</v>
      </c>
      <c r="I328">
        <v>10896359</v>
      </c>
    </row>
    <row r="329" spans="2:14" x14ac:dyDescent="0.25">
      <c r="B329" t="s">
        <v>28</v>
      </c>
      <c r="C329" t="s">
        <v>10</v>
      </c>
      <c r="D329">
        <v>0.51200000000000001</v>
      </c>
      <c r="E329">
        <v>287268.52500000002</v>
      </c>
      <c r="F329">
        <v>230330</v>
      </c>
      <c r="G329">
        <v>338498</v>
      </c>
      <c r="H329">
        <v>147081.48499999999</v>
      </c>
      <c r="I329">
        <v>22981482</v>
      </c>
      <c r="J329">
        <f>AVERAGE(I329:I330)</f>
        <v>25989758.5</v>
      </c>
      <c r="K329">
        <f>J329-I331</f>
        <v>278857.5</v>
      </c>
      <c r="M329">
        <f>K329/3299831.2</f>
        <v>8.4506595367666068E-2</v>
      </c>
      <c r="N329">
        <f>K329/3895760.10714286</f>
        <v>7.1579741136708064E-2</v>
      </c>
    </row>
    <row r="330" spans="2:14" x14ac:dyDescent="0.25">
      <c r="C330" t="s">
        <v>10</v>
      </c>
      <c r="D330">
        <v>0.51200000000000001</v>
      </c>
      <c r="E330">
        <v>362475.43800000002</v>
      </c>
      <c r="F330">
        <v>319513</v>
      </c>
      <c r="G330">
        <v>399221</v>
      </c>
      <c r="H330">
        <v>185587.424</v>
      </c>
      <c r="I330">
        <v>28998035</v>
      </c>
    </row>
    <row r="331" spans="2:14" x14ac:dyDescent="0.25">
      <c r="C331" t="s">
        <v>12</v>
      </c>
      <c r="D331">
        <v>0.51200000000000001</v>
      </c>
      <c r="E331">
        <v>321386.26299999998</v>
      </c>
      <c r="F331">
        <v>262436</v>
      </c>
      <c r="G331">
        <v>357639</v>
      </c>
      <c r="H331">
        <v>164549.766</v>
      </c>
      <c r="I331">
        <v>25710901</v>
      </c>
    </row>
    <row r="332" spans="2:14" x14ac:dyDescent="0.25">
      <c r="B332" t="s">
        <v>29</v>
      </c>
      <c r="C332" t="s">
        <v>10</v>
      </c>
      <c r="D332">
        <v>0.51200000000000001</v>
      </c>
      <c r="E332">
        <v>163162.962</v>
      </c>
      <c r="F332">
        <v>121369</v>
      </c>
      <c r="G332">
        <v>191377</v>
      </c>
      <c r="H332">
        <v>83539.437000000005</v>
      </c>
      <c r="I332">
        <v>13053037</v>
      </c>
      <c r="J332">
        <f>AVERAGE(I332:I333)</f>
        <v>14038296</v>
      </c>
      <c r="K332">
        <f>J332-I334</f>
        <v>4217158</v>
      </c>
      <c r="M332">
        <f>K332/3299831.2</f>
        <v>1.2779920378957565</v>
      </c>
      <c r="N332">
        <f>K332/3895760.10714286</f>
        <v>1.0824994055121253</v>
      </c>
    </row>
    <row r="333" spans="2:14" x14ac:dyDescent="0.25">
      <c r="C333" t="s">
        <v>10</v>
      </c>
      <c r="D333">
        <v>0.51200000000000001</v>
      </c>
      <c r="E333">
        <v>187794.43799999999</v>
      </c>
      <c r="F333">
        <v>129746</v>
      </c>
      <c r="G333">
        <v>222567</v>
      </c>
      <c r="H333">
        <v>96150.751999999993</v>
      </c>
      <c r="I333">
        <v>15023555</v>
      </c>
    </row>
    <row r="334" spans="2:14" x14ac:dyDescent="0.25">
      <c r="C334" t="s">
        <v>12</v>
      </c>
      <c r="D334">
        <v>0.51200000000000001</v>
      </c>
      <c r="E334">
        <v>122764.22500000001</v>
      </c>
      <c r="F334">
        <v>108382</v>
      </c>
      <c r="G334">
        <v>131969</v>
      </c>
      <c r="H334">
        <v>62855.283000000003</v>
      </c>
      <c r="I334">
        <v>9821138</v>
      </c>
    </row>
    <row r="335" spans="2:14" x14ac:dyDescent="0.25">
      <c r="B335" t="s">
        <v>30</v>
      </c>
      <c r="C335" t="s">
        <v>10</v>
      </c>
      <c r="D335">
        <v>0.51200000000000001</v>
      </c>
      <c r="E335">
        <v>179794.462</v>
      </c>
      <c r="F335">
        <v>139774</v>
      </c>
      <c r="G335">
        <v>213904</v>
      </c>
      <c r="H335">
        <v>92054.764999999999</v>
      </c>
      <c r="I335">
        <v>14383557</v>
      </c>
      <c r="J335">
        <f>AVERAGE(I335:I336)</f>
        <v>19387282</v>
      </c>
      <c r="K335">
        <v>0</v>
      </c>
      <c r="M335">
        <f>K335/3299831.2</f>
        <v>0</v>
      </c>
      <c r="N335">
        <f>K335/3895760.10714286</f>
        <v>0</v>
      </c>
    </row>
    <row r="336" spans="2:14" x14ac:dyDescent="0.25">
      <c r="C336" t="s">
        <v>10</v>
      </c>
      <c r="D336">
        <v>0.51200000000000001</v>
      </c>
      <c r="E336">
        <v>304887.58799999999</v>
      </c>
      <c r="F336">
        <v>267307</v>
      </c>
      <c r="G336">
        <v>339778</v>
      </c>
      <c r="H336">
        <v>156102.44500000001</v>
      </c>
      <c r="I336">
        <v>24391007</v>
      </c>
    </row>
    <row r="337" spans="1:14" x14ac:dyDescent="0.25">
      <c r="C337" t="s">
        <v>12</v>
      </c>
      <c r="D337">
        <v>0.51200000000000001</v>
      </c>
      <c r="E337">
        <v>262343.93800000002</v>
      </c>
      <c r="F337">
        <v>245960</v>
      </c>
      <c r="G337">
        <v>281400</v>
      </c>
      <c r="H337">
        <v>134320.09599999999</v>
      </c>
      <c r="I337">
        <v>20987515</v>
      </c>
    </row>
    <row r="338" spans="1:14" x14ac:dyDescent="0.25">
      <c r="B338" t="s">
        <v>34</v>
      </c>
      <c r="C338" t="s">
        <v>10</v>
      </c>
      <c r="D338">
        <v>0.51200000000000001</v>
      </c>
      <c r="E338">
        <v>186453.712</v>
      </c>
      <c r="F338">
        <v>159010</v>
      </c>
      <c r="G338">
        <v>217419</v>
      </c>
      <c r="H338">
        <v>95464.301000000007</v>
      </c>
      <c r="I338">
        <v>14916297</v>
      </c>
      <c r="J338">
        <f>AVERAGE(I338:I339)</f>
        <v>13021163</v>
      </c>
      <c r="K338">
        <f>J338-I340</f>
        <v>974924</v>
      </c>
      <c r="M338">
        <f>K338/3299831.2</f>
        <v>0.29544662769416807</v>
      </c>
      <c r="N338">
        <f>K338/3895760.10714286</f>
        <v>0.25025257541204371</v>
      </c>
    </row>
    <row r="339" spans="1:14" x14ac:dyDescent="0.25">
      <c r="C339" t="s">
        <v>10</v>
      </c>
      <c r="D339">
        <v>0.51200000000000001</v>
      </c>
      <c r="E339">
        <v>139075.36199999999</v>
      </c>
      <c r="F339">
        <v>98149</v>
      </c>
      <c r="G339">
        <v>161771</v>
      </c>
      <c r="H339">
        <v>71206.585999999996</v>
      </c>
      <c r="I339">
        <v>11126029</v>
      </c>
    </row>
    <row r="340" spans="1:14" x14ac:dyDescent="0.25">
      <c r="C340" t="s">
        <v>12</v>
      </c>
      <c r="D340">
        <v>0.51200000000000001</v>
      </c>
      <c r="E340">
        <v>150577.98699999999</v>
      </c>
      <c r="F340">
        <v>129800</v>
      </c>
      <c r="G340">
        <v>167186</v>
      </c>
      <c r="H340">
        <v>77095.929999999993</v>
      </c>
      <c r="I340">
        <v>12046239</v>
      </c>
    </row>
    <row r="341" spans="1:14" x14ac:dyDescent="0.25">
      <c r="B341" t="s">
        <v>35</v>
      </c>
      <c r="C341" t="s">
        <v>10</v>
      </c>
      <c r="D341">
        <v>0.51200000000000001</v>
      </c>
      <c r="E341">
        <v>385786.08799999999</v>
      </c>
      <c r="F341">
        <v>316954</v>
      </c>
      <c r="G341">
        <v>459002</v>
      </c>
      <c r="H341">
        <v>197522.47700000001</v>
      </c>
      <c r="I341">
        <v>30862887</v>
      </c>
      <c r="J341">
        <f>AVERAGE(I341:I342)</f>
        <v>30538125</v>
      </c>
      <c r="K341">
        <f>J341-I343</f>
        <v>8685059</v>
      </c>
      <c r="M341">
        <f>K341/3299831.2</f>
        <v>2.6319706898946831</v>
      </c>
      <c r="N341">
        <f>K341/3895760.10714286</f>
        <v>2.229361860366089</v>
      </c>
    </row>
    <row r="342" spans="1:14" x14ac:dyDescent="0.25">
      <c r="C342" t="s">
        <v>10</v>
      </c>
      <c r="D342">
        <v>0.51200000000000001</v>
      </c>
      <c r="E342">
        <v>377667.03700000001</v>
      </c>
      <c r="F342">
        <v>277917</v>
      </c>
      <c r="G342">
        <v>446440</v>
      </c>
      <c r="H342">
        <v>193365.52299999999</v>
      </c>
      <c r="I342">
        <v>30213363</v>
      </c>
    </row>
    <row r="343" spans="1:14" x14ac:dyDescent="0.25">
      <c r="C343" t="s">
        <v>12</v>
      </c>
      <c r="D343">
        <v>0.51200000000000001</v>
      </c>
      <c r="E343">
        <v>273163.32500000001</v>
      </c>
      <c r="F343">
        <v>225827</v>
      </c>
      <c r="G343">
        <v>315092</v>
      </c>
      <c r="H343">
        <v>139859.622</v>
      </c>
      <c r="I343">
        <v>21853066</v>
      </c>
    </row>
    <row r="344" spans="1:14" x14ac:dyDescent="0.25">
      <c r="A344" t="s">
        <v>37</v>
      </c>
      <c r="B344" t="s">
        <v>9</v>
      </c>
      <c r="C344" t="s">
        <v>10</v>
      </c>
      <c r="D344">
        <v>0.51200000000000001</v>
      </c>
      <c r="E344">
        <v>89876.212</v>
      </c>
      <c r="F344">
        <v>75215</v>
      </c>
      <c r="G344">
        <v>103325</v>
      </c>
      <c r="H344">
        <v>46016.620999999999</v>
      </c>
      <c r="I344">
        <v>7190097</v>
      </c>
      <c r="J344">
        <f>AVERAGE(I344:I345)</f>
        <v>6618371</v>
      </c>
      <c r="K344">
        <f>J344-I346</f>
        <v>1746774</v>
      </c>
      <c r="L344">
        <f>AVERAGE(K344,K347,K350,K353,K356,K359,K362,K365,K368,K371,K374,K377,K380,K383,K386,K389,K392,K395,K398,K401)</f>
        <v>473265.6</v>
      </c>
      <c r="M344">
        <f>K344/3299831.2</f>
        <v>0.52935253172950181</v>
      </c>
      <c r="N344">
        <f>K344/3895760.10714286</f>
        <v>0.44837822452088288</v>
      </c>
    </row>
    <row r="345" spans="1:14" x14ac:dyDescent="0.25">
      <c r="A345" t="s">
        <v>36</v>
      </c>
      <c r="C345" t="s">
        <v>10</v>
      </c>
      <c r="D345">
        <v>0.51200000000000001</v>
      </c>
      <c r="E345">
        <v>75583.062000000005</v>
      </c>
      <c r="F345">
        <v>54378</v>
      </c>
      <c r="G345">
        <v>97550</v>
      </c>
      <c r="H345">
        <v>38698.527999999998</v>
      </c>
      <c r="I345">
        <v>6046645</v>
      </c>
    </row>
    <row r="346" spans="1:14" x14ac:dyDescent="0.25">
      <c r="C346" t="s">
        <v>12</v>
      </c>
      <c r="D346">
        <v>0.51200000000000001</v>
      </c>
      <c r="E346">
        <v>60894.963000000003</v>
      </c>
      <c r="F346">
        <v>52856</v>
      </c>
      <c r="G346">
        <v>73756</v>
      </c>
      <c r="H346">
        <v>31178.221000000001</v>
      </c>
      <c r="I346">
        <v>4871597</v>
      </c>
    </row>
    <row r="347" spans="1:14" x14ac:dyDescent="0.25">
      <c r="B347" t="s">
        <v>13</v>
      </c>
      <c r="C347" t="s">
        <v>10</v>
      </c>
      <c r="D347">
        <v>0.51200000000000001</v>
      </c>
      <c r="E347">
        <v>60552.411999999997</v>
      </c>
      <c r="F347">
        <v>38472</v>
      </c>
      <c r="G347">
        <v>88255</v>
      </c>
      <c r="H347">
        <v>31002.834999999999</v>
      </c>
      <c r="I347">
        <v>4844193</v>
      </c>
      <c r="J347">
        <f>AVERAGE(I347:I348)</f>
        <v>4116427</v>
      </c>
      <c r="K347">
        <f>J347-I349</f>
        <v>1138225</v>
      </c>
      <c r="M347">
        <f>K347/3299831.2</f>
        <v>0.34493431057928053</v>
      </c>
      <c r="N347">
        <f>K347/3895760.10714286</f>
        <v>0.29217019752142059</v>
      </c>
    </row>
    <row r="348" spans="1:14" x14ac:dyDescent="0.25">
      <c r="C348" t="s">
        <v>10</v>
      </c>
      <c r="D348">
        <v>0.51200000000000001</v>
      </c>
      <c r="E348">
        <v>42358.262000000002</v>
      </c>
      <c r="F348">
        <v>26190</v>
      </c>
      <c r="G348">
        <v>72658</v>
      </c>
      <c r="H348">
        <v>21687.43</v>
      </c>
      <c r="I348">
        <v>3388661</v>
      </c>
    </row>
    <row r="349" spans="1:14" x14ac:dyDescent="0.25">
      <c r="C349" t="s">
        <v>12</v>
      </c>
      <c r="D349">
        <v>0.51200000000000001</v>
      </c>
      <c r="E349">
        <v>37227.525000000001</v>
      </c>
      <c r="F349">
        <v>28484</v>
      </c>
      <c r="G349">
        <v>44378</v>
      </c>
      <c r="H349">
        <v>19060.492999999999</v>
      </c>
      <c r="I349">
        <v>2978202</v>
      </c>
    </row>
    <row r="350" spans="1:14" x14ac:dyDescent="0.25">
      <c r="B350" t="s">
        <v>14</v>
      </c>
      <c r="C350" t="s">
        <v>10</v>
      </c>
      <c r="D350">
        <v>0.51200000000000001</v>
      </c>
      <c r="E350">
        <v>58852.237999999998</v>
      </c>
      <c r="F350">
        <v>43281</v>
      </c>
      <c r="G350">
        <v>81136</v>
      </c>
      <c r="H350">
        <v>30132.346000000001</v>
      </c>
      <c r="I350">
        <v>4708179</v>
      </c>
      <c r="J350">
        <f>AVERAGE(I350:I351)</f>
        <v>4174277.5</v>
      </c>
      <c r="K350">
        <v>0</v>
      </c>
      <c r="M350">
        <f>K350/3299831.2</f>
        <v>0</v>
      </c>
      <c r="N350">
        <f>K350/3895760.10714286</f>
        <v>0</v>
      </c>
    </row>
    <row r="351" spans="1:14" x14ac:dyDescent="0.25">
      <c r="C351" t="s">
        <v>10</v>
      </c>
      <c r="D351">
        <v>0.51200000000000001</v>
      </c>
      <c r="E351">
        <v>45504.7</v>
      </c>
      <c r="F351">
        <v>36149</v>
      </c>
      <c r="G351">
        <v>55350</v>
      </c>
      <c r="H351">
        <v>23298.405999999999</v>
      </c>
      <c r="I351">
        <v>3640376</v>
      </c>
    </row>
    <row r="352" spans="1:14" x14ac:dyDescent="0.25">
      <c r="C352" t="s">
        <v>12</v>
      </c>
      <c r="D352">
        <v>0.51200000000000001</v>
      </c>
      <c r="E352">
        <v>52499.199999999997</v>
      </c>
      <c r="F352">
        <v>43206</v>
      </c>
      <c r="G352">
        <v>58391</v>
      </c>
      <c r="H352">
        <v>26879.59</v>
      </c>
      <c r="I352">
        <v>4199936</v>
      </c>
    </row>
    <row r="353" spans="2:14" x14ac:dyDescent="0.25">
      <c r="B353" t="s">
        <v>15</v>
      </c>
      <c r="C353" t="s">
        <v>10</v>
      </c>
      <c r="D353">
        <v>0.51200000000000001</v>
      </c>
      <c r="E353">
        <v>58055.987999999998</v>
      </c>
      <c r="F353">
        <v>42639</v>
      </c>
      <c r="G353">
        <v>66862</v>
      </c>
      <c r="H353">
        <v>29724.666000000001</v>
      </c>
      <c r="I353">
        <v>4644479</v>
      </c>
      <c r="J353">
        <f>AVERAGE(I353:I354)</f>
        <v>5016605.5</v>
      </c>
      <c r="K353">
        <v>0</v>
      </c>
      <c r="M353">
        <f>K353/3299831.2</f>
        <v>0</v>
      </c>
      <c r="N353">
        <f>K353/3895760.10714286</f>
        <v>0</v>
      </c>
    </row>
    <row r="354" spans="2:14" x14ac:dyDescent="0.25">
      <c r="C354" t="s">
        <v>10</v>
      </c>
      <c r="D354">
        <v>0.51200000000000001</v>
      </c>
      <c r="E354">
        <v>67359.149999999994</v>
      </c>
      <c r="F354">
        <v>52969</v>
      </c>
      <c r="G354">
        <v>80146</v>
      </c>
      <c r="H354">
        <v>34487.885000000002</v>
      </c>
      <c r="I354">
        <v>5388732</v>
      </c>
    </row>
    <row r="355" spans="2:14" x14ac:dyDescent="0.25">
      <c r="C355" t="s">
        <v>12</v>
      </c>
      <c r="D355">
        <v>0.51200000000000001</v>
      </c>
      <c r="E355">
        <v>74057.812000000005</v>
      </c>
      <c r="F355">
        <v>57142</v>
      </c>
      <c r="G355">
        <v>87952</v>
      </c>
      <c r="H355">
        <v>37917.599999999999</v>
      </c>
      <c r="I355">
        <v>5924625</v>
      </c>
    </row>
    <row r="356" spans="2:14" x14ac:dyDescent="0.25">
      <c r="B356" t="s">
        <v>16</v>
      </c>
      <c r="C356" t="s">
        <v>10</v>
      </c>
      <c r="D356">
        <v>0.51200000000000001</v>
      </c>
      <c r="E356">
        <v>67985.725000000006</v>
      </c>
      <c r="F356">
        <v>46475</v>
      </c>
      <c r="G356">
        <v>82607</v>
      </c>
      <c r="H356">
        <v>34808.690999999999</v>
      </c>
      <c r="I356">
        <v>5438858</v>
      </c>
      <c r="J356">
        <f>AVERAGE(I356:I357)</f>
        <v>6087924</v>
      </c>
      <c r="K356">
        <f>J356-I358</f>
        <v>65173</v>
      </c>
      <c r="M356">
        <f>K356/3299831.2</f>
        <v>1.975040420249375E-2</v>
      </c>
      <c r="N356">
        <f>K356/3895760.10714286</f>
        <v>1.6729212838466508E-2</v>
      </c>
    </row>
    <row r="357" spans="2:14" x14ac:dyDescent="0.25">
      <c r="C357" t="s">
        <v>10</v>
      </c>
      <c r="D357">
        <v>0.51200000000000001</v>
      </c>
      <c r="E357">
        <v>84212.375</v>
      </c>
      <c r="F357">
        <v>69054</v>
      </c>
      <c r="G357">
        <v>98757</v>
      </c>
      <c r="H357">
        <v>43116.735999999997</v>
      </c>
      <c r="I357">
        <v>6736990</v>
      </c>
    </row>
    <row r="358" spans="2:14" x14ac:dyDescent="0.25">
      <c r="C358" t="s">
        <v>12</v>
      </c>
      <c r="D358">
        <v>0.51200000000000001</v>
      </c>
      <c r="E358">
        <v>75284.387000000002</v>
      </c>
      <c r="F358">
        <v>63833</v>
      </c>
      <c r="G358">
        <v>94736</v>
      </c>
      <c r="H358">
        <v>38545.606</v>
      </c>
      <c r="I358">
        <v>6022751</v>
      </c>
    </row>
    <row r="359" spans="2:14" x14ac:dyDescent="0.25">
      <c r="B359" t="s">
        <v>17</v>
      </c>
      <c r="C359" t="s">
        <v>10</v>
      </c>
      <c r="D359">
        <v>0.51200000000000001</v>
      </c>
      <c r="E359">
        <v>53437.188000000002</v>
      </c>
      <c r="F359">
        <v>43919</v>
      </c>
      <c r="G359">
        <v>59497</v>
      </c>
      <c r="H359">
        <v>27359.84</v>
      </c>
      <c r="I359">
        <v>4274975</v>
      </c>
      <c r="J359">
        <f>AVERAGE(I359:I360)</f>
        <v>3487710</v>
      </c>
      <c r="K359">
        <f>J359-I361</f>
        <v>81424</v>
      </c>
      <c r="M359">
        <f>K359/3299831.2</f>
        <v>2.467520156788626E-2</v>
      </c>
      <c r="N359">
        <f>K359/3895760.10714286</f>
        <v>2.0900670924451799E-2</v>
      </c>
    </row>
    <row r="360" spans="2:14" x14ac:dyDescent="0.25">
      <c r="C360" t="s">
        <v>10</v>
      </c>
      <c r="D360">
        <v>0.51200000000000001</v>
      </c>
      <c r="E360">
        <v>33755.561999999998</v>
      </c>
      <c r="F360">
        <v>28163</v>
      </c>
      <c r="G360">
        <v>39544</v>
      </c>
      <c r="H360">
        <v>17282.848000000002</v>
      </c>
      <c r="I360">
        <v>2700445</v>
      </c>
    </row>
    <row r="361" spans="2:14" x14ac:dyDescent="0.25">
      <c r="C361" t="s">
        <v>12</v>
      </c>
      <c r="D361">
        <v>0.51200000000000001</v>
      </c>
      <c r="E361">
        <v>42578.574999999997</v>
      </c>
      <c r="F361">
        <v>33764</v>
      </c>
      <c r="G361">
        <v>51106</v>
      </c>
      <c r="H361">
        <v>21800.23</v>
      </c>
      <c r="I361">
        <v>3406286</v>
      </c>
    </row>
    <row r="362" spans="2:14" x14ac:dyDescent="0.25">
      <c r="B362" t="s">
        <v>18</v>
      </c>
      <c r="C362" t="s">
        <v>10</v>
      </c>
      <c r="D362">
        <v>0.51200000000000001</v>
      </c>
      <c r="E362">
        <v>35072.012000000002</v>
      </c>
      <c r="F362">
        <v>24924</v>
      </c>
      <c r="G362">
        <v>51352</v>
      </c>
      <c r="H362">
        <v>17956.87</v>
      </c>
      <c r="I362">
        <v>2805761</v>
      </c>
      <c r="J362">
        <f>AVERAGE(I362:I363)</f>
        <v>2704327.5</v>
      </c>
      <c r="K362">
        <f>J362-I364</f>
        <v>306341.5</v>
      </c>
      <c r="M362">
        <f>K362/3299831.2</f>
        <v>9.2835506252562247E-2</v>
      </c>
      <c r="N362">
        <f>K362/3895760.10714286</f>
        <v>7.8634590317387384E-2</v>
      </c>
    </row>
    <row r="363" spans="2:14" x14ac:dyDescent="0.25">
      <c r="C363" t="s">
        <v>10</v>
      </c>
      <c r="D363">
        <v>0.51200000000000001</v>
      </c>
      <c r="E363">
        <v>32536.174999999999</v>
      </c>
      <c r="F363">
        <v>27028</v>
      </c>
      <c r="G363">
        <v>37935</v>
      </c>
      <c r="H363">
        <v>16658.522000000001</v>
      </c>
      <c r="I363">
        <v>2602894</v>
      </c>
    </row>
    <row r="364" spans="2:14" x14ac:dyDescent="0.25">
      <c r="C364" t="s">
        <v>12</v>
      </c>
      <c r="D364">
        <v>0.51200000000000001</v>
      </c>
      <c r="E364">
        <v>29974.825000000001</v>
      </c>
      <c r="F364">
        <v>23230</v>
      </c>
      <c r="G364">
        <v>36221</v>
      </c>
      <c r="H364">
        <v>15347.11</v>
      </c>
      <c r="I364">
        <v>2397986</v>
      </c>
    </row>
    <row r="365" spans="2:14" x14ac:dyDescent="0.25">
      <c r="B365" t="s">
        <v>19</v>
      </c>
      <c r="C365" t="s">
        <v>10</v>
      </c>
      <c r="D365">
        <v>0.51200000000000001</v>
      </c>
      <c r="E365">
        <v>43613.737999999998</v>
      </c>
      <c r="F365">
        <v>36457</v>
      </c>
      <c r="G365">
        <v>50426</v>
      </c>
      <c r="H365">
        <v>22330.234</v>
      </c>
      <c r="I365">
        <v>3489099</v>
      </c>
      <c r="J365">
        <f>AVERAGE(I365:I366)</f>
        <v>3669253</v>
      </c>
      <c r="K365">
        <f>J365-I367</f>
        <v>403385</v>
      </c>
      <c r="M365">
        <f>K365/3299831.2</f>
        <v>0.12224413176043671</v>
      </c>
      <c r="N365">
        <f>K365/3895760.10714286</f>
        <v>0.10354462002431702</v>
      </c>
    </row>
    <row r="366" spans="2:14" x14ac:dyDescent="0.25">
      <c r="C366" t="s">
        <v>10</v>
      </c>
      <c r="D366">
        <v>0.51200000000000001</v>
      </c>
      <c r="E366">
        <v>48117.588000000003</v>
      </c>
      <c r="F366">
        <v>37757</v>
      </c>
      <c r="G366">
        <v>68596</v>
      </c>
      <c r="H366">
        <v>24636.205000000002</v>
      </c>
      <c r="I366">
        <v>3849407</v>
      </c>
    </row>
    <row r="367" spans="2:14" x14ac:dyDescent="0.25">
      <c r="C367" t="s">
        <v>12</v>
      </c>
      <c r="D367">
        <v>0.51200000000000001</v>
      </c>
      <c r="E367">
        <v>40823.35</v>
      </c>
      <c r="F367">
        <v>33697</v>
      </c>
      <c r="G367">
        <v>50369</v>
      </c>
      <c r="H367">
        <v>20901.555</v>
      </c>
      <c r="I367">
        <v>3265868</v>
      </c>
    </row>
    <row r="368" spans="2:14" x14ac:dyDescent="0.25">
      <c r="B368" t="s">
        <v>20</v>
      </c>
      <c r="C368" t="s">
        <v>10</v>
      </c>
      <c r="D368">
        <v>0.51200000000000001</v>
      </c>
      <c r="E368">
        <v>91424.937999999995</v>
      </c>
      <c r="F368">
        <v>81505</v>
      </c>
      <c r="G368">
        <v>110342</v>
      </c>
      <c r="H368">
        <v>46809.567999999999</v>
      </c>
      <c r="I368">
        <v>7313995</v>
      </c>
      <c r="J368">
        <f>AVERAGE(I368:I369)</f>
        <v>6774100</v>
      </c>
      <c r="K368">
        <f>J368-I370</f>
        <v>640614</v>
      </c>
      <c r="M368">
        <f>K368/3299831.2</f>
        <v>0.19413538486453488</v>
      </c>
      <c r="N368">
        <f>K368/3895760.10714286</f>
        <v>0.16443876994002707</v>
      </c>
    </row>
    <row r="369" spans="2:14" x14ac:dyDescent="0.25">
      <c r="C369" t="s">
        <v>10</v>
      </c>
      <c r="D369">
        <v>0.51200000000000001</v>
      </c>
      <c r="E369">
        <v>77927.562000000005</v>
      </c>
      <c r="F369">
        <v>66095</v>
      </c>
      <c r="G369">
        <v>86792</v>
      </c>
      <c r="H369">
        <v>39898.911999999997</v>
      </c>
      <c r="I369">
        <v>6234205</v>
      </c>
    </row>
    <row r="370" spans="2:14" x14ac:dyDescent="0.25">
      <c r="C370" t="s">
        <v>12</v>
      </c>
      <c r="D370">
        <v>0.51200000000000001</v>
      </c>
      <c r="E370">
        <v>76668.574999999997</v>
      </c>
      <c r="F370">
        <v>68374</v>
      </c>
      <c r="G370">
        <v>87945</v>
      </c>
      <c r="H370">
        <v>39254.31</v>
      </c>
      <c r="I370">
        <v>6133486</v>
      </c>
    </row>
    <row r="371" spans="2:14" x14ac:dyDescent="0.25">
      <c r="B371" t="s">
        <v>21</v>
      </c>
      <c r="C371" t="s">
        <v>10</v>
      </c>
      <c r="D371">
        <v>0.51200000000000001</v>
      </c>
      <c r="E371">
        <v>42195.25</v>
      </c>
      <c r="F371">
        <v>32328</v>
      </c>
      <c r="G371">
        <v>56233</v>
      </c>
      <c r="H371">
        <v>21603.968000000001</v>
      </c>
      <c r="I371">
        <v>3375620</v>
      </c>
      <c r="J371">
        <f>AVERAGE(I371:I372)</f>
        <v>3326261</v>
      </c>
      <c r="K371">
        <v>0</v>
      </c>
      <c r="M371">
        <f>K371/3299831.2</f>
        <v>0</v>
      </c>
      <c r="N371">
        <f>K371/3895760.10714286</f>
        <v>0</v>
      </c>
    </row>
    <row r="372" spans="2:14" x14ac:dyDescent="0.25">
      <c r="C372" t="s">
        <v>10</v>
      </c>
      <c r="D372">
        <v>0.51200000000000001</v>
      </c>
      <c r="E372">
        <v>40961.275000000001</v>
      </c>
      <c r="F372">
        <v>31857</v>
      </c>
      <c r="G372">
        <v>45345</v>
      </c>
      <c r="H372">
        <v>20972.172999999999</v>
      </c>
      <c r="I372">
        <v>3276902</v>
      </c>
    </row>
    <row r="373" spans="2:14" x14ac:dyDescent="0.25">
      <c r="C373" t="s">
        <v>12</v>
      </c>
      <c r="D373">
        <v>0.51200000000000001</v>
      </c>
      <c r="E373">
        <v>42733.3</v>
      </c>
      <c r="F373">
        <v>35964</v>
      </c>
      <c r="G373">
        <v>50069</v>
      </c>
      <c r="H373">
        <v>21879.45</v>
      </c>
      <c r="I373">
        <v>3418664</v>
      </c>
    </row>
    <row r="374" spans="2:14" x14ac:dyDescent="0.25">
      <c r="B374" t="s">
        <v>22</v>
      </c>
      <c r="C374" t="s">
        <v>10</v>
      </c>
      <c r="D374">
        <v>0.51200000000000001</v>
      </c>
      <c r="E374">
        <v>40540.612999999998</v>
      </c>
      <c r="F374">
        <v>31463</v>
      </c>
      <c r="G374">
        <v>55931</v>
      </c>
      <c r="H374">
        <v>20756.794000000002</v>
      </c>
      <c r="I374">
        <v>3243249</v>
      </c>
      <c r="J374">
        <f>AVERAGE(I374:I375)</f>
        <v>3178992</v>
      </c>
      <c r="K374">
        <v>0</v>
      </c>
      <c r="M374">
        <f>K374/3299831.2</f>
        <v>0</v>
      </c>
      <c r="N374">
        <f>K374/3895760.10714286</f>
        <v>0</v>
      </c>
    </row>
    <row r="375" spans="2:14" x14ac:dyDescent="0.25">
      <c r="C375" t="s">
        <v>10</v>
      </c>
      <c r="D375">
        <v>0.51200000000000001</v>
      </c>
      <c r="E375">
        <v>38934.188000000002</v>
      </c>
      <c r="F375">
        <v>32908</v>
      </c>
      <c r="G375">
        <v>43956</v>
      </c>
      <c r="H375">
        <v>19934.304</v>
      </c>
      <c r="I375">
        <v>3114735</v>
      </c>
    </row>
    <row r="376" spans="2:14" x14ac:dyDescent="0.25">
      <c r="C376" t="s">
        <v>12</v>
      </c>
      <c r="D376">
        <v>0.51200000000000001</v>
      </c>
      <c r="E376">
        <v>41328.512000000002</v>
      </c>
      <c r="F376">
        <v>34934</v>
      </c>
      <c r="G376">
        <v>48306</v>
      </c>
      <c r="H376">
        <v>21160.198</v>
      </c>
      <c r="I376">
        <v>3306281</v>
      </c>
    </row>
    <row r="377" spans="2:14" x14ac:dyDescent="0.25">
      <c r="B377" t="s">
        <v>23</v>
      </c>
      <c r="C377" t="s">
        <v>10</v>
      </c>
      <c r="D377">
        <v>0.51200000000000001</v>
      </c>
      <c r="E377">
        <v>22333.025000000001</v>
      </c>
      <c r="F377">
        <v>16339</v>
      </c>
      <c r="G377">
        <v>30135</v>
      </c>
      <c r="H377">
        <v>11434.509</v>
      </c>
      <c r="I377">
        <v>1786642</v>
      </c>
      <c r="J377">
        <f>AVERAGE(I377:I378)</f>
        <v>2117215</v>
      </c>
      <c r="K377">
        <f>J377-I379</f>
        <v>65978</v>
      </c>
      <c r="M377">
        <f>K377/3299831.2</f>
        <v>1.9994356074941044E-2</v>
      </c>
      <c r="N377">
        <f>K377/3895760.10714286</f>
        <v>1.6935847738424551E-2</v>
      </c>
    </row>
    <row r="378" spans="2:14" x14ac:dyDescent="0.25">
      <c r="C378" t="s">
        <v>10</v>
      </c>
      <c r="D378">
        <v>0.51200000000000001</v>
      </c>
      <c r="E378">
        <v>30597.35</v>
      </c>
      <c r="F378">
        <v>21657</v>
      </c>
      <c r="G378">
        <v>37274</v>
      </c>
      <c r="H378">
        <v>15665.843000000001</v>
      </c>
      <c r="I378">
        <v>2447788</v>
      </c>
    </row>
    <row r="379" spans="2:14" x14ac:dyDescent="0.25">
      <c r="C379" t="s">
        <v>12</v>
      </c>
      <c r="D379">
        <v>0.51200000000000001</v>
      </c>
      <c r="E379">
        <v>25640.463</v>
      </c>
      <c r="F379">
        <v>21018</v>
      </c>
      <c r="G379">
        <v>31832</v>
      </c>
      <c r="H379">
        <v>13127.916999999999</v>
      </c>
      <c r="I379">
        <v>2051237</v>
      </c>
    </row>
    <row r="380" spans="2:14" x14ac:dyDescent="0.25">
      <c r="B380" t="s">
        <v>24</v>
      </c>
      <c r="C380" t="s">
        <v>10</v>
      </c>
      <c r="D380">
        <v>0.51200000000000001</v>
      </c>
      <c r="E380">
        <v>27413.325000000001</v>
      </c>
      <c r="F380">
        <v>23429</v>
      </c>
      <c r="G380">
        <v>36021</v>
      </c>
      <c r="H380">
        <v>14035.621999999999</v>
      </c>
      <c r="I380">
        <v>2193066</v>
      </c>
      <c r="J380">
        <f>AVERAGE(I380:I381)</f>
        <v>2431846</v>
      </c>
      <c r="K380">
        <f>J380-I382</f>
        <v>233183</v>
      </c>
      <c r="M380">
        <f>K380/3299831.2</f>
        <v>7.0665129779971775E-2</v>
      </c>
      <c r="N380">
        <f>K380/3895760.10714286</f>
        <v>5.9855584940268762E-2</v>
      </c>
    </row>
    <row r="381" spans="2:14" x14ac:dyDescent="0.25">
      <c r="C381" t="s">
        <v>10</v>
      </c>
      <c r="D381">
        <v>0.51200000000000001</v>
      </c>
      <c r="E381">
        <v>33382.824999999997</v>
      </c>
      <c r="F381">
        <v>19827</v>
      </c>
      <c r="G381">
        <v>45531</v>
      </c>
      <c r="H381">
        <v>17092.006000000001</v>
      </c>
      <c r="I381">
        <v>2670626</v>
      </c>
    </row>
    <row r="382" spans="2:14" x14ac:dyDescent="0.25">
      <c r="C382" t="s">
        <v>12</v>
      </c>
      <c r="D382">
        <v>0.51200000000000001</v>
      </c>
      <c r="E382">
        <v>27483.287</v>
      </c>
      <c r="F382">
        <v>22429</v>
      </c>
      <c r="G382">
        <v>32541</v>
      </c>
      <c r="H382">
        <v>14071.442999999999</v>
      </c>
      <c r="I382">
        <v>2198663</v>
      </c>
    </row>
    <row r="383" spans="2:14" x14ac:dyDescent="0.25">
      <c r="B383" t="s">
        <v>25</v>
      </c>
      <c r="C383" t="s">
        <v>10</v>
      </c>
      <c r="D383">
        <v>0.51200000000000001</v>
      </c>
      <c r="E383">
        <v>51476.161999999997</v>
      </c>
      <c r="F383">
        <v>37864</v>
      </c>
      <c r="G383">
        <v>79235</v>
      </c>
      <c r="H383">
        <v>26355.794999999998</v>
      </c>
      <c r="I383">
        <v>4118093</v>
      </c>
      <c r="J383">
        <f>AVERAGE(I383:I384)</f>
        <v>3607114</v>
      </c>
      <c r="K383">
        <f>J383-I385</f>
        <v>512626</v>
      </c>
      <c r="M383">
        <f>K383/3299831.2</f>
        <v>0.15534915846604516</v>
      </c>
      <c r="N383">
        <f>K383/3895760.10714286</f>
        <v>0.13158561767191526</v>
      </c>
    </row>
    <row r="384" spans="2:14" x14ac:dyDescent="0.25">
      <c r="C384" t="s">
        <v>10</v>
      </c>
      <c r="D384">
        <v>0.51200000000000001</v>
      </c>
      <c r="E384">
        <v>38701.688000000002</v>
      </c>
      <c r="F384">
        <v>30871</v>
      </c>
      <c r="G384">
        <v>47143</v>
      </c>
      <c r="H384">
        <v>19815.263999999999</v>
      </c>
      <c r="I384">
        <v>3096135</v>
      </c>
    </row>
    <row r="385" spans="2:14" x14ac:dyDescent="0.25">
      <c r="C385" t="s">
        <v>12</v>
      </c>
      <c r="D385">
        <v>0.51200000000000001</v>
      </c>
      <c r="E385">
        <v>38681.1</v>
      </c>
      <c r="F385">
        <v>31952</v>
      </c>
      <c r="G385">
        <v>48067</v>
      </c>
      <c r="H385">
        <v>19804.723000000002</v>
      </c>
      <c r="I385">
        <v>3094488</v>
      </c>
    </row>
    <row r="386" spans="2:14" x14ac:dyDescent="0.25">
      <c r="B386" t="s">
        <v>26</v>
      </c>
      <c r="C386" t="s">
        <v>10</v>
      </c>
      <c r="D386">
        <v>0.51200000000000001</v>
      </c>
      <c r="E386">
        <v>29094.838</v>
      </c>
      <c r="F386">
        <v>19578</v>
      </c>
      <c r="G386">
        <v>42285</v>
      </c>
      <c r="H386">
        <v>14896.557000000001</v>
      </c>
      <c r="I386">
        <v>2327587</v>
      </c>
      <c r="J386">
        <f>AVERAGE(I386:I387)</f>
        <v>2547306.5</v>
      </c>
      <c r="K386">
        <f>J386-I388</f>
        <v>327220.5</v>
      </c>
      <c r="M386">
        <f>K386/3299831.2</f>
        <v>9.9162799600173476E-2</v>
      </c>
      <c r="N386">
        <f>K386/3895760.10714286</f>
        <v>8.3994006561143891E-2</v>
      </c>
    </row>
    <row r="387" spans="2:14" x14ac:dyDescent="0.25">
      <c r="C387" t="s">
        <v>10</v>
      </c>
      <c r="D387">
        <v>0.51200000000000001</v>
      </c>
      <c r="E387">
        <v>34587.824999999997</v>
      </c>
      <c r="F387">
        <v>25169</v>
      </c>
      <c r="G387">
        <v>57731</v>
      </c>
      <c r="H387">
        <v>17708.966</v>
      </c>
      <c r="I387">
        <v>2767026</v>
      </c>
    </row>
    <row r="388" spans="2:14" x14ac:dyDescent="0.25">
      <c r="C388" t="s">
        <v>12</v>
      </c>
      <c r="D388">
        <v>0.51200000000000001</v>
      </c>
      <c r="E388">
        <v>27751.075000000001</v>
      </c>
      <c r="F388">
        <v>20612</v>
      </c>
      <c r="G388">
        <v>35412</v>
      </c>
      <c r="H388">
        <v>14208.55</v>
      </c>
      <c r="I388">
        <v>2220086</v>
      </c>
    </row>
    <row r="389" spans="2:14" x14ac:dyDescent="0.25">
      <c r="B389" t="s">
        <v>27</v>
      </c>
      <c r="C389" t="s">
        <v>10</v>
      </c>
      <c r="D389">
        <v>0.51200000000000001</v>
      </c>
      <c r="E389">
        <v>71430.087</v>
      </c>
      <c r="F389">
        <v>58709</v>
      </c>
      <c r="G389">
        <v>86114</v>
      </c>
      <c r="H389">
        <v>36572.205000000002</v>
      </c>
      <c r="I389">
        <v>5714407</v>
      </c>
      <c r="J389">
        <f>AVERAGE(I389:I390)</f>
        <v>4738576.5</v>
      </c>
      <c r="K389">
        <f>J389-I391</f>
        <v>681756.5</v>
      </c>
      <c r="M389">
        <f>K389/3299831.2</f>
        <v>0.20660344686722157</v>
      </c>
      <c r="N389">
        <f>K389/3895760.10714286</f>
        <v>0.17499961015310012</v>
      </c>
    </row>
    <row r="390" spans="2:14" x14ac:dyDescent="0.25">
      <c r="C390" t="s">
        <v>10</v>
      </c>
      <c r="D390">
        <v>0.51200000000000001</v>
      </c>
      <c r="E390">
        <v>47034.324999999997</v>
      </c>
      <c r="F390">
        <v>35374</v>
      </c>
      <c r="G390">
        <v>61930</v>
      </c>
      <c r="H390">
        <v>24081.574000000001</v>
      </c>
      <c r="I390">
        <v>3762746</v>
      </c>
    </row>
    <row r="391" spans="2:14" x14ac:dyDescent="0.25">
      <c r="C391" t="s">
        <v>12</v>
      </c>
      <c r="D391">
        <v>0.51200000000000001</v>
      </c>
      <c r="E391">
        <v>50710.25</v>
      </c>
      <c r="F391">
        <v>39236</v>
      </c>
      <c r="G391">
        <v>56846</v>
      </c>
      <c r="H391">
        <v>25963.648000000001</v>
      </c>
      <c r="I391">
        <v>4056820</v>
      </c>
    </row>
    <row r="392" spans="2:14" x14ac:dyDescent="0.25">
      <c r="B392" t="s">
        <v>28</v>
      </c>
      <c r="C392" t="s">
        <v>10</v>
      </c>
      <c r="D392">
        <v>0.51200000000000001</v>
      </c>
      <c r="E392">
        <v>47762.9</v>
      </c>
      <c r="F392">
        <v>38985</v>
      </c>
      <c r="G392">
        <v>60407</v>
      </c>
      <c r="H392">
        <v>24454.605</v>
      </c>
      <c r="I392">
        <v>3821032</v>
      </c>
      <c r="J392">
        <f>AVERAGE(I392:I393)</f>
        <v>4013119</v>
      </c>
      <c r="K392">
        <f>J392-I394</f>
        <v>643730</v>
      </c>
      <c r="M392">
        <f>K392/3299831.2</f>
        <v>0.19507967559067868</v>
      </c>
      <c r="N392">
        <f>K392/3895760.10714286</f>
        <v>0.16523861385092056</v>
      </c>
    </row>
    <row r="393" spans="2:14" x14ac:dyDescent="0.25">
      <c r="C393" t="s">
        <v>10</v>
      </c>
      <c r="D393">
        <v>0.51200000000000001</v>
      </c>
      <c r="E393">
        <v>52565.074999999997</v>
      </c>
      <c r="F393">
        <v>43651</v>
      </c>
      <c r="G393">
        <v>61584</v>
      </c>
      <c r="H393">
        <v>26913.317999999999</v>
      </c>
      <c r="I393">
        <v>4205206</v>
      </c>
    </row>
    <row r="394" spans="2:14" x14ac:dyDescent="0.25">
      <c r="C394" t="s">
        <v>12</v>
      </c>
      <c r="D394">
        <v>0.51200000000000001</v>
      </c>
      <c r="E394">
        <v>42117.362999999998</v>
      </c>
      <c r="F394">
        <v>34626</v>
      </c>
      <c r="G394">
        <v>52920</v>
      </c>
      <c r="H394">
        <v>21564.09</v>
      </c>
      <c r="I394">
        <v>3369389</v>
      </c>
    </row>
    <row r="395" spans="2:14" x14ac:dyDescent="0.25">
      <c r="B395" t="s">
        <v>29</v>
      </c>
      <c r="C395" t="s">
        <v>10</v>
      </c>
      <c r="D395">
        <v>0.51200000000000001</v>
      </c>
      <c r="E395">
        <v>49779.675000000003</v>
      </c>
      <c r="F395">
        <v>31284</v>
      </c>
      <c r="G395">
        <v>82588</v>
      </c>
      <c r="H395">
        <v>25487.194</v>
      </c>
      <c r="I395">
        <v>3982374</v>
      </c>
      <c r="J395">
        <f>AVERAGE(I395:I396)</f>
        <v>3847109.5</v>
      </c>
      <c r="K395">
        <f>J395-I397</f>
        <v>1004040.5</v>
      </c>
      <c r="M395">
        <f>K395/3299831.2</f>
        <v>0.30427026085455522</v>
      </c>
      <c r="N395">
        <f>K395/3895760.10714286</f>
        <v>0.25772646990226528</v>
      </c>
    </row>
    <row r="396" spans="2:14" x14ac:dyDescent="0.25">
      <c r="C396" t="s">
        <v>10</v>
      </c>
      <c r="D396">
        <v>0.51200000000000001</v>
      </c>
      <c r="E396">
        <v>46398.061999999998</v>
      </c>
      <c r="F396">
        <v>26330</v>
      </c>
      <c r="G396">
        <v>79945</v>
      </c>
      <c r="H396">
        <v>23755.808000000001</v>
      </c>
      <c r="I396">
        <v>3711845</v>
      </c>
    </row>
    <row r="397" spans="2:14" x14ac:dyDescent="0.25">
      <c r="C397" t="s">
        <v>12</v>
      </c>
      <c r="D397">
        <v>0.51200000000000001</v>
      </c>
      <c r="E397">
        <v>35538.362999999998</v>
      </c>
      <c r="F397">
        <v>25836</v>
      </c>
      <c r="G397">
        <v>43924</v>
      </c>
      <c r="H397">
        <v>18195.642</v>
      </c>
      <c r="I397">
        <v>2843069</v>
      </c>
    </row>
    <row r="398" spans="2:14" x14ac:dyDescent="0.25">
      <c r="B398" t="s">
        <v>30</v>
      </c>
      <c r="C398" t="s">
        <v>10</v>
      </c>
      <c r="D398">
        <v>0.51200000000000001</v>
      </c>
      <c r="E398">
        <v>43890.3</v>
      </c>
      <c r="F398">
        <v>31814</v>
      </c>
      <c r="G398">
        <v>71383</v>
      </c>
      <c r="H398">
        <v>22471.833999999999</v>
      </c>
      <c r="I398">
        <v>3511224</v>
      </c>
      <c r="J398">
        <f>AVERAGE(I398:I399)</f>
        <v>2981750</v>
      </c>
      <c r="K398">
        <f>J398-I400</f>
        <v>544979</v>
      </c>
      <c r="M398">
        <f>K398/3299831.2</f>
        <v>0.16515359937199212</v>
      </c>
      <c r="N398">
        <f>K398/3895760.10714286</f>
        <v>0.13989028713569485</v>
      </c>
    </row>
    <row r="399" spans="2:14" x14ac:dyDescent="0.25">
      <c r="C399" t="s">
        <v>10</v>
      </c>
      <c r="D399">
        <v>0.51200000000000001</v>
      </c>
      <c r="E399">
        <v>30653.45</v>
      </c>
      <c r="F399">
        <v>22826</v>
      </c>
      <c r="G399">
        <v>39563</v>
      </c>
      <c r="H399">
        <v>15694.566000000001</v>
      </c>
      <c r="I399">
        <v>2452276</v>
      </c>
    </row>
    <row r="400" spans="2:14" x14ac:dyDescent="0.25">
      <c r="C400" t="s">
        <v>12</v>
      </c>
      <c r="D400">
        <v>0.51200000000000001</v>
      </c>
      <c r="E400">
        <v>30459.637999999999</v>
      </c>
      <c r="F400">
        <v>25381</v>
      </c>
      <c r="G400">
        <v>40077</v>
      </c>
      <c r="H400">
        <v>15595.334000000001</v>
      </c>
      <c r="I400">
        <v>2436771</v>
      </c>
    </row>
    <row r="401" spans="1:14" x14ac:dyDescent="0.25">
      <c r="B401" t="s">
        <v>34</v>
      </c>
      <c r="C401" t="s">
        <v>10</v>
      </c>
      <c r="D401">
        <v>0.51200000000000001</v>
      </c>
      <c r="E401">
        <v>72968.062000000005</v>
      </c>
      <c r="F401">
        <v>60479</v>
      </c>
      <c r="G401">
        <v>91782</v>
      </c>
      <c r="H401">
        <v>37359.648000000001</v>
      </c>
      <c r="I401">
        <v>5837445</v>
      </c>
      <c r="J401">
        <f>AVERAGE(I401:I402)</f>
        <v>5271376</v>
      </c>
      <c r="K401">
        <f>J401-I403</f>
        <v>1069862</v>
      </c>
      <c r="M401">
        <f>K401/3299831.2</f>
        <v>0.32421719026112605</v>
      </c>
      <c r="N401">
        <f>K401/3895760.10714286</f>
        <v>0.27462214576262345</v>
      </c>
    </row>
    <row r="402" spans="1:14" x14ac:dyDescent="0.25">
      <c r="C402" t="s">
        <v>10</v>
      </c>
      <c r="D402">
        <v>0.51200000000000001</v>
      </c>
      <c r="E402">
        <v>58816.338000000003</v>
      </c>
      <c r="F402">
        <v>51811</v>
      </c>
      <c r="G402">
        <v>66862</v>
      </c>
      <c r="H402">
        <v>30113.965</v>
      </c>
      <c r="I402">
        <v>4705307</v>
      </c>
    </row>
    <row r="403" spans="1:14" x14ac:dyDescent="0.25">
      <c r="C403" t="s">
        <v>12</v>
      </c>
      <c r="D403">
        <v>0.51200000000000001</v>
      </c>
      <c r="E403">
        <v>52518.925000000003</v>
      </c>
      <c r="F403">
        <v>44304</v>
      </c>
      <c r="G403">
        <v>61789</v>
      </c>
      <c r="H403">
        <v>26889.69</v>
      </c>
      <c r="I403">
        <v>4201514</v>
      </c>
    </row>
    <row r="404" spans="1:14" x14ac:dyDescent="0.25">
      <c r="A404" t="s">
        <v>38</v>
      </c>
      <c r="B404" t="s">
        <v>9</v>
      </c>
      <c r="C404" t="s">
        <v>10</v>
      </c>
      <c r="D404">
        <v>0.51200000000000001</v>
      </c>
      <c r="E404">
        <v>119276.2</v>
      </c>
      <c r="F404">
        <v>88673</v>
      </c>
      <c r="G404">
        <v>142396</v>
      </c>
      <c r="H404">
        <v>61069.413999999997</v>
      </c>
      <c r="I404">
        <v>9542096</v>
      </c>
      <c r="J404">
        <f>AVERAGE(I404:I405)</f>
        <v>12068441</v>
      </c>
      <c r="K404">
        <v>0</v>
      </c>
      <c r="L404">
        <f>AVERAGE(K404,K407,K410,K413,K416,K419,K422,K425,K428,K431,K434,K437,K440,K443,K446,K449,K452,K455,K458,K461)</f>
        <v>1044212.325</v>
      </c>
      <c r="M404">
        <f>K404/3299831.2</f>
        <v>0</v>
      </c>
      <c r="N404">
        <f>K404/3895760.10714286</f>
        <v>0</v>
      </c>
    </row>
    <row r="405" spans="1:14" x14ac:dyDescent="0.25">
      <c r="A405" t="s">
        <v>36</v>
      </c>
      <c r="C405" t="s">
        <v>10</v>
      </c>
      <c r="D405">
        <v>0.51200000000000001</v>
      </c>
      <c r="E405">
        <v>182434.82500000001</v>
      </c>
      <c r="F405">
        <v>149199</v>
      </c>
      <c r="G405">
        <v>207412</v>
      </c>
      <c r="H405">
        <v>93406.63</v>
      </c>
      <c r="I405">
        <v>14594786</v>
      </c>
    </row>
    <row r="406" spans="1:14" x14ac:dyDescent="0.25">
      <c r="C406" t="s">
        <v>12</v>
      </c>
      <c r="D406">
        <v>0.51200000000000001</v>
      </c>
      <c r="E406">
        <v>166850.48699999999</v>
      </c>
      <c r="F406">
        <v>147698</v>
      </c>
      <c r="G406">
        <v>190891</v>
      </c>
      <c r="H406">
        <v>85427.45</v>
      </c>
      <c r="I406">
        <v>13348039</v>
      </c>
    </row>
    <row r="407" spans="1:14" x14ac:dyDescent="0.25">
      <c r="B407" t="s">
        <v>13</v>
      </c>
      <c r="C407" t="s">
        <v>10</v>
      </c>
      <c r="D407">
        <v>0.51200000000000001</v>
      </c>
      <c r="E407">
        <v>119188.65</v>
      </c>
      <c r="F407">
        <v>95286</v>
      </c>
      <c r="G407">
        <v>143516</v>
      </c>
      <c r="H407">
        <v>61024.589</v>
      </c>
      <c r="I407">
        <v>9535092</v>
      </c>
      <c r="J407">
        <f>AVERAGE(I407:I408)</f>
        <v>7826478</v>
      </c>
      <c r="K407">
        <f>J407-I409</f>
        <v>1895023</v>
      </c>
      <c r="M407">
        <f>K407/3299831.2</f>
        <v>0.57427876916855625</v>
      </c>
      <c r="N407">
        <f>K407/3895760.10714286</f>
        <v>0.48643215903501941</v>
      </c>
    </row>
    <row r="408" spans="1:14" x14ac:dyDescent="0.25">
      <c r="C408" t="s">
        <v>10</v>
      </c>
      <c r="D408">
        <v>0.51200000000000001</v>
      </c>
      <c r="E408">
        <v>76473.3</v>
      </c>
      <c r="F408">
        <v>63977</v>
      </c>
      <c r="G408">
        <v>98597</v>
      </c>
      <c r="H408">
        <v>39154.33</v>
      </c>
      <c r="I408">
        <v>6117864</v>
      </c>
    </row>
    <row r="409" spans="1:14" x14ac:dyDescent="0.25">
      <c r="C409" t="s">
        <v>12</v>
      </c>
      <c r="D409">
        <v>0.51200000000000001</v>
      </c>
      <c r="E409">
        <v>74143.187999999995</v>
      </c>
      <c r="F409">
        <v>62711</v>
      </c>
      <c r="G409">
        <v>85216</v>
      </c>
      <c r="H409">
        <v>37961.311999999998</v>
      </c>
      <c r="I409">
        <v>5931455</v>
      </c>
    </row>
    <row r="410" spans="1:14" x14ac:dyDescent="0.25">
      <c r="B410" t="s">
        <v>14</v>
      </c>
      <c r="C410" t="s">
        <v>10</v>
      </c>
      <c r="D410">
        <v>0.51200000000000001</v>
      </c>
      <c r="E410">
        <v>214985.712</v>
      </c>
      <c r="F410">
        <v>196266</v>
      </c>
      <c r="G410">
        <v>240841</v>
      </c>
      <c r="H410">
        <v>110072.685</v>
      </c>
      <c r="I410">
        <v>17198857</v>
      </c>
      <c r="J410">
        <f>AVERAGE(I410:I411)</f>
        <v>15497998.5</v>
      </c>
      <c r="K410">
        <f>J410-I412</f>
        <v>3154434.5</v>
      </c>
      <c r="M410">
        <f>K410/3299831.2</f>
        <v>0.95593814010850009</v>
      </c>
      <c r="N410">
        <f>K410/3895760.10714286</f>
        <v>0.80970963643689386</v>
      </c>
    </row>
    <row r="411" spans="1:14" x14ac:dyDescent="0.25">
      <c r="C411" t="s">
        <v>10</v>
      </c>
      <c r="D411">
        <v>0.51200000000000001</v>
      </c>
      <c r="E411">
        <v>172464.25</v>
      </c>
      <c r="F411">
        <v>144506</v>
      </c>
      <c r="G411">
        <v>193188</v>
      </c>
      <c r="H411">
        <v>88301.695999999996</v>
      </c>
      <c r="I411">
        <v>13797140</v>
      </c>
    </row>
    <row r="412" spans="1:14" x14ac:dyDescent="0.25">
      <c r="C412" t="s">
        <v>12</v>
      </c>
      <c r="D412">
        <v>0.51200000000000001</v>
      </c>
      <c r="E412">
        <v>154294.54999999999</v>
      </c>
      <c r="F412">
        <v>131298</v>
      </c>
      <c r="G412">
        <v>172903</v>
      </c>
      <c r="H412">
        <v>78998.81</v>
      </c>
      <c r="I412">
        <v>12343564</v>
      </c>
    </row>
    <row r="413" spans="1:14" x14ac:dyDescent="0.25">
      <c r="B413" t="s">
        <v>15</v>
      </c>
      <c r="C413" t="s">
        <v>10</v>
      </c>
      <c r="D413">
        <v>0.51200000000000001</v>
      </c>
      <c r="E413">
        <v>204474.538</v>
      </c>
      <c r="F413">
        <v>179259</v>
      </c>
      <c r="G413">
        <v>234225</v>
      </c>
      <c r="H413">
        <v>104690.963</v>
      </c>
      <c r="I413">
        <v>16357963</v>
      </c>
      <c r="J413">
        <f>AVERAGE(I413:I414)</f>
        <v>17314648</v>
      </c>
      <c r="K413">
        <f>J413-I415</f>
        <v>229686</v>
      </c>
      <c r="M413">
        <f>K413/3299831.2</f>
        <v>6.9605378602396392E-2</v>
      </c>
      <c r="N413">
        <f>K413/3895760.10714286</f>
        <v>5.8957942399705685E-2</v>
      </c>
    </row>
    <row r="414" spans="1:14" x14ac:dyDescent="0.25">
      <c r="C414" t="s">
        <v>10</v>
      </c>
      <c r="D414">
        <v>0.51200000000000001</v>
      </c>
      <c r="E414">
        <v>228391.663</v>
      </c>
      <c r="F414">
        <v>196727</v>
      </c>
      <c r="G414">
        <v>256082</v>
      </c>
      <c r="H414">
        <v>116936.531</v>
      </c>
      <c r="I414">
        <v>18271333</v>
      </c>
    </row>
    <row r="415" spans="1:14" x14ac:dyDescent="0.25">
      <c r="C415" t="s">
        <v>12</v>
      </c>
      <c r="D415">
        <v>0.51200000000000001</v>
      </c>
      <c r="E415">
        <v>213562.02499999999</v>
      </c>
      <c r="F415">
        <v>195065</v>
      </c>
      <c r="G415">
        <v>233649</v>
      </c>
      <c r="H415">
        <v>109343.757</v>
      </c>
      <c r="I415">
        <v>17084962</v>
      </c>
    </row>
    <row r="416" spans="1:14" x14ac:dyDescent="0.25">
      <c r="B416" t="s">
        <v>16</v>
      </c>
      <c r="C416" t="s">
        <v>10</v>
      </c>
      <c r="D416">
        <v>0.51200000000000001</v>
      </c>
      <c r="E416">
        <v>76588.437999999995</v>
      </c>
      <c r="F416">
        <v>59864</v>
      </c>
      <c r="G416">
        <v>107130</v>
      </c>
      <c r="H416">
        <v>39213.279999999999</v>
      </c>
      <c r="I416">
        <v>6127075</v>
      </c>
      <c r="J416">
        <f>AVERAGE(I416:I417)</f>
        <v>5766814.5</v>
      </c>
      <c r="K416">
        <f>J416-I418</f>
        <v>868880.5</v>
      </c>
      <c r="M416">
        <f>K416/3299831.2</f>
        <v>0.26331058994775247</v>
      </c>
      <c r="N416">
        <f>K416/3895760.10714286</f>
        <v>0.22303234185465146</v>
      </c>
    </row>
    <row r="417" spans="2:14" x14ac:dyDescent="0.25">
      <c r="C417" t="s">
        <v>10</v>
      </c>
      <c r="D417">
        <v>0.51200000000000001</v>
      </c>
      <c r="E417">
        <v>67581.925000000003</v>
      </c>
      <c r="F417">
        <v>47798</v>
      </c>
      <c r="G417">
        <v>93668</v>
      </c>
      <c r="H417">
        <v>34601.946000000004</v>
      </c>
      <c r="I417">
        <v>5406554</v>
      </c>
    </row>
    <row r="418" spans="2:14" x14ac:dyDescent="0.25">
      <c r="C418" t="s">
        <v>12</v>
      </c>
      <c r="D418">
        <v>0.51200000000000001</v>
      </c>
      <c r="E418">
        <v>61224.175000000003</v>
      </c>
      <c r="F418">
        <v>53988</v>
      </c>
      <c r="G418">
        <v>69344</v>
      </c>
      <c r="H418">
        <v>31346.777999999998</v>
      </c>
      <c r="I418">
        <v>4897934</v>
      </c>
    </row>
    <row r="419" spans="2:14" x14ac:dyDescent="0.25">
      <c r="B419" t="s">
        <v>17</v>
      </c>
      <c r="C419" t="s">
        <v>10</v>
      </c>
      <c r="D419">
        <v>0.51200000000000001</v>
      </c>
      <c r="E419">
        <v>33949.15</v>
      </c>
      <c r="F419">
        <v>24818</v>
      </c>
      <c r="G419">
        <v>46239</v>
      </c>
      <c r="H419">
        <v>17381.965</v>
      </c>
      <c r="I419">
        <v>2715932</v>
      </c>
      <c r="J419">
        <f>AVERAGE(I419:I420)</f>
        <v>3376235</v>
      </c>
      <c r="K419">
        <f>J419-I421</f>
        <v>411267</v>
      </c>
      <c r="M419">
        <f>K419/3299831.2</f>
        <v>0.12463273878979021</v>
      </c>
      <c r="N419">
        <f>K419/3895760.10714286</f>
        <v>0.10556784521868881</v>
      </c>
    </row>
    <row r="420" spans="2:14" x14ac:dyDescent="0.25">
      <c r="C420" t="s">
        <v>10</v>
      </c>
      <c r="D420">
        <v>0.51200000000000001</v>
      </c>
      <c r="E420">
        <v>50456.724999999999</v>
      </c>
      <c r="F420">
        <v>40189</v>
      </c>
      <c r="G420">
        <v>64763</v>
      </c>
      <c r="H420">
        <v>25833.843000000001</v>
      </c>
      <c r="I420">
        <v>4036538</v>
      </c>
    </row>
    <row r="421" spans="2:14" x14ac:dyDescent="0.25">
      <c r="C421" t="s">
        <v>12</v>
      </c>
      <c r="D421">
        <v>0.51200000000000001</v>
      </c>
      <c r="E421">
        <v>37062.1</v>
      </c>
      <c r="F421">
        <v>31820</v>
      </c>
      <c r="G421">
        <v>43182</v>
      </c>
      <c r="H421">
        <v>18975.794999999998</v>
      </c>
      <c r="I421">
        <v>2964968</v>
      </c>
    </row>
    <row r="422" spans="2:14" x14ac:dyDescent="0.25">
      <c r="B422" t="s">
        <v>18</v>
      </c>
      <c r="C422" t="s">
        <v>10</v>
      </c>
      <c r="D422">
        <v>0.51200000000000001</v>
      </c>
      <c r="E422">
        <v>78468.538</v>
      </c>
      <c r="F422">
        <v>45343</v>
      </c>
      <c r="G422">
        <v>108932</v>
      </c>
      <c r="H422">
        <v>40175.891000000003</v>
      </c>
      <c r="I422">
        <v>6277483</v>
      </c>
      <c r="J422">
        <f>AVERAGE(I422:I423)</f>
        <v>5779146</v>
      </c>
      <c r="K422">
        <f>J422-I424</f>
        <v>1140398</v>
      </c>
      <c r="M422">
        <f>K422/3299831.2</f>
        <v>0.34559282911198608</v>
      </c>
      <c r="N422">
        <f>K422/3895760.10714286</f>
        <v>0.29272798340664891</v>
      </c>
    </row>
    <row r="423" spans="2:14" x14ac:dyDescent="0.25">
      <c r="C423" t="s">
        <v>10</v>
      </c>
      <c r="D423">
        <v>0.51200000000000001</v>
      </c>
      <c r="E423">
        <v>66010.112999999998</v>
      </c>
      <c r="F423">
        <v>50124</v>
      </c>
      <c r="G423">
        <v>96978</v>
      </c>
      <c r="H423">
        <v>33797.178</v>
      </c>
      <c r="I423">
        <v>5280809</v>
      </c>
    </row>
    <row r="424" spans="2:14" x14ac:dyDescent="0.25">
      <c r="C424" t="s">
        <v>12</v>
      </c>
      <c r="D424">
        <v>0.51200000000000001</v>
      </c>
      <c r="E424">
        <v>57984.35</v>
      </c>
      <c r="F424">
        <v>52624</v>
      </c>
      <c r="G424">
        <v>66979</v>
      </c>
      <c r="H424">
        <v>29687.987000000001</v>
      </c>
      <c r="I424">
        <v>4638748</v>
      </c>
    </row>
    <row r="425" spans="2:14" x14ac:dyDescent="0.25">
      <c r="B425" t="s">
        <v>19</v>
      </c>
      <c r="C425" t="s">
        <v>10</v>
      </c>
      <c r="D425">
        <v>0.51200000000000001</v>
      </c>
      <c r="E425">
        <v>50315.775000000001</v>
      </c>
      <c r="F425">
        <v>28396</v>
      </c>
      <c r="G425">
        <v>76998</v>
      </c>
      <c r="H425">
        <v>25761.677</v>
      </c>
      <c r="I425">
        <v>4025262</v>
      </c>
      <c r="J425">
        <f>AVERAGE(I425:I426)</f>
        <v>4215195.5</v>
      </c>
      <c r="K425">
        <f>J425-I427</f>
        <v>952535.5</v>
      </c>
      <c r="M425">
        <f>K425/3299831.2</f>
        <v>0.28866188670499265</v>
      </c>
      <c r="N425">
        <f>K425/3895760.10714286</f>
        <v>0.24450568664470126</v>
      </c>
    </row>
    <row r="426" spans="2:14" x14ac:dyDescent="0.25">
      <c r="C426" t="s">
        <v>10</v>
      </c>
      <c r="D426">
        <v>0.51200000000000001</v>
      </c>
      <c r="E426">
        <v>55064.112999999998</v>
      </c>
      <c r="F426">
        <v>34751</v>
      </c>
      <c r="G426">
        <v>77412</v>
      </c>
      <c r="H426">
        <v>28192.826000000001</v>
      </c>
      <c r="I426">
        <v>4405129</v>
      </c>
    </row>
    <row r="427" spans="2:14" x14ac:dyDescent="0.25">
      <c r="C427" t="s">
        <v>12</v>
      </c>
      <c r="D427">
        <v>0.51200000000000001</v>
      </c>
      <c r="E427">
        <v>40783.25</v>
      </c>
      <c r="F427">
        <v>34711</v>
      </c>
      <c r="G427">
        <v>44364</v>
      </c>
      <c r="H427">
        <v>20881.024000000001</v>
      </c>
      <c r="I427">
        <v>3262660</v>
      </c>
    </row>
    <row r="428" spans="2:14" x14ac:dyDescent="0.25">
      <c r="B428" t="s">
        <v>20</v>
      </c>
      <c r="C428" t="s">
        <v>10</v>
      </c>
      <c r="D428">
        <v>0.51200000000000001</v>
      </c>
      <c r="E428">
        <v>60722.012000000002</v>
      </c>
      <c r="F428">
        <v>44851</v>
      </c>
      <c r="G428">
        <v>88793</v>
      </c>
      <c r="H428">
        <v>31089.67</v>
      </c>
      <c r="I428">
        <v>4857761</v>
      </c>
      <c r="J428">
        <f>AVERAGE(I428:I429)</f>
        <v>4370234.5</v>
      </c>
      <c r="K428">
        <f>J428-I430</f>
        <v>830810.5</v>
      </c>
      <c r="M428">
        <f>K428/3299831.2</f>
        <v>0.25177363617872334</v>
      </c>
      <c r="N428">
        <f>K428/3895760.10714286</f>
        <v>0.2132601795671947</v>
      </c>
    </row>
    <row r="429" spans="2:14" x14ac:dyDescent="0.25">
      <c r="C429" t="s">
        <v>10</v>
      </c>
      <c r="D429">
        <v>0.51200000000000001</v>
      </c>
      <c r="E429">
        <v>48533.85</v>
      </c>
      <c r="F429">
        <v>36116</v>
      </c>
      <c r="G429">
        <v>62396</v>
      </c>
      <c r="H429">
        <v>24849.330999999998</v>
      </c>
      <c r="I429">
        <v>3882708</v>
      </c>
    </row>
    <row r="430" spans="2:14" x14ac:dyDescent="0.25">
      <c r="C430" t="s">
        <v>12</v>
      </c>
      <c r="D430">
        <v>0.51200000000000001</v>
      </c>
      <c r="E430">
        <v>44242.8</v>
      </c>
      <c r="F430">
        <v>29508</v>
      </c>
      <c r="G430">
        <v>56002</v>
      </c>
      <c r="H430">
        <v>22652.313999999998</v>
      </c>
      <c r="I430">
        <v>3539424</v>
      </c>
    </row>
    <row r="431" spans="2:14" x14ac:dyDescent="0.25">
      <c r="B431" t="s">
        <v>21</v>
      </c>
      <c r="C431" t="s">
        <v>10</v>
      </c>
      <c r="D431">
        <v>0.51200000000000001</v>
      </c>
      <c r="E431">
        <v>62206.15</v>
      </c>
      <c r="F431">
        <v>33371</v>
      </c>
      <c r="G431">
        <v>108638</v>
      </c>
      <c r="H431">
        <v>31849.548999999999</v>
      </c>
      <c r="I431">
        <v>4976492</v>
      </c>
      <c r="J431">
        <f>AVERAGE(I431:I432)</f>
        <v>4397389</v>
      </c>
      <c r="K431">
        <f>J431-I433</f>
        <v>1758828</v>
      </c>
      <c r="M431">
        <f>K431/3299831.2</f>
        <v>0.53300544585432119</v>
      </c>
      <c r="N431">
        <f>K431/3895760.10714286</f>
        <v>0.45147235754460241</v>
      </c>
    </row>
    <row r="432" spans="2:14" x14ac:dyDescent="0.25">
      <c r="C432" t="s">
        <v>10</v>
      </c>
      <c r="D432">
        <v>0.51200000000000001</v>
      </c>
      <c r="E432">
        <v>47728.574999999997</v>
      </c>
      <c r="F432">
        <v>32785</v>
      </c>
      <c r="G432">
        <v>69154</v>
      </c>
      <c r="H432">
        <v>24437.03</v>
      </c>
      <c r="I432">
        <v>3818286</v>
      </c>
    </row>
    <row r="433" spans="2:14" x14ac:dyDescent="0.25">
      <c r="C433" t="s">
        <v>12</v>
      </c>
      <c r="D433">
        <v>0.51200000000000001</v>
      </c>
      <c r="E433">
        <v>32982.012000000002</v>
      </c>
      <c r="F433">
        <v>26868</v>
      </c>
      <c r="G433">
        <v>46528</v>
      </c>
      <c r="H433">
        <v>16886.79</v>
      </c>
      <c r="I433">
        <v>2638561</v>
      </c>
    </row>
    <row r="434" spans="2:14" x14ac:dyDescent="0.25">
      <c r="B434" t="s">
        <v>22</v>
      </c>
      <c r="C434" t="s">
        <v>10</v>
      </c>
      <c r="D434">
        <v>0.51200000000000001</v>
      </c>
      <c r="E434">
        <v>71447.687999999995</v>
      </c>
      <c r="F434">
        <v>51718</v>
      </c>
      <c r="G434">
        <v>85100</v>
      </c>
      <c r="H434">
        <v>36581.216</v>
      </c>
      <c r="I434">
        <v>5715815</v>
      </c>
      <c r="J434">
        <f>AVERAGE(I434:I435)</f>
        <v>4821049</v>
      </c>
      <c r="K434">
        <f>J434-I436</f>
        <v>1264664</v>
      </c>
      <c r="M434">
        <f>K434/3299831.2</f>
        <v>0.38325111902693687</v>
      </c>
      <c r="N434">
        <f>K434/3895760.10714286</f>
        <v>0.3246257380379361</v>
      </c>
    </row>
    <row r="435" spans="2:14" x14ac:dyDescent="0.25">
      <c r="C435" t="s">
        <v>10</v>
      </c>
      <c r="D435">
        <v>0.51200000000000001</v>
      </c>
      <c r="E435">
        <v>49078.536999999997</v>
      </c>
      <c r="F435">
        <v>37583</v>
      </c>
      <c r="G435">
        <v>57501</v>
      </c>
      <c r="H435">
        <v>25128.210999999999</v>
      </c>
      <c r="I435">
        <v>3926283</v>
      </c>
    </row>
    <row r="436" spans="2:14" x14ac:dyDescent="0.25">
      <c r="C436" t="s">
        <v>12</v>
      </c>
      <c r="D436">
        <v>0.51200000000000001</v>
      </c>
      <c r="E436">
        <v>44454.811999999998</v>
      </c>
      <c r="F436">
        <v>39799</v>
      </c>
      <c r="G436">
        <v>49018</v>
      </c>
      <c r="H436">
        <v>22760.864000000001</v>
      </c>
      <c r="I436">
        <v>3556385</v>
      </c>
    </row>
    <row r="437" spans="2:14" x14ac:dyDescent="0.25">
      <c r="B437" t="s">
        <v>23</v>
      </c>
      <c r="C437" t="s">
        <v>10</v>
      </c>
      <c r="D437">
        <v>0.51200000000000001</v>
      </c>
      <c r="E437">
        <v>53017.137000000002</v>
      </c>
      <c r="F437">
        <v>27971</v>
      </c>
      <c r="G437">
        <v>101709</v>
      </c>
      <c r="H437">
        <v>27144.774000000001</v>
      </c>
      <c r="I437">
        <v>4241371</v>
      </c>
      <c r="J437">
        <f>AVERAGE(I437:I438)</f>
        <v>3877498.5</v>
      </c>
      <c r="K437">
        <f>J437-I439</f>
        <v>1867960.5</v>
      </c>
      <c r="M437">
        <f>K437/3299831.2</f>
        <v>0.56607759209016506</v>
      </c>
      <c r="N437">
        <f>K437/3895760.10714286</f>
        <v>0.47948550440133675</v>
      </c>
    </row>
    <row r="438" spans="2:14" x14ac:dyDescent="0.25">
      <c r="C438" t="s">
        <v>10</v>
      </c>
      <c r="D438">
        <v>0.51200000000000001</v>
      </c>
      <c r="E438">
        <v>43920.324999999997</v>
      </c>
      <c r="F438">
        <v>26091</v>
      </c>
      <c r="G438">
        <v>64781</v>
      </c>
      <c r="H438">
        <v>22487.205999999998</v>
      </c>
      <c r="I438">
        <v>3513626</v>
      </c>
    </row>
    <row r="439" spans="2:14" x14ac:dyDescent="0.25">
      <c r="C439" t="s">
        <v>12</v>
      </c>
      <c r="D439">
        <v>0.51200000000000001</v>
      </c>
      <c r="E439">
        <v>25119.224999999999</v>
      </c>
      <c r="F439">
        <v>18520</v>
      </c>
      <c r="G439">
        <v>34775</v>
      </c>
      <c r="H439">
        <v>12861.043</v>
      </c>
      <c r="I439">
        <v>2009538</v>
      </c>
    </row>
    <row r="440" spans="2:14" x14ac:dyDescent="0.25">
      <c r="B440" t="s">
        <v>24</v>
      </c>
      <c r="C440" t="s">
        <v>10</v>
      </c>
      <c r="D440">
        <v>0.51200000000000001</v>
      </c>
      <c r="E440">
        <v>73349.725000000006</v>
      </c>
      <c r="F440">
        <v>29838</v>
      </c>
      <c r="G440">
        <v>130591</v>
      </c>
      <c r="H440">
        <v>37555.059000000001</v>
      </c>
      <c r="I440">
        <v>5867978</v>
      </c>
      <c r="J440">
        <f>AVERAGE(I440:I441)</f>
        <v>5004592.5</v>
      </c>
      <c r="K440">
        <f>J440-I442</f>
        <v>2732862.5</v>
      </c>
      <c r="M440">
        <f>K440/3299831.2</f>
        <v>0.82818251430558021</v>
      </c>
      <c r="N440">
        <f>K440/3895760.10714286</f>
        <v>0.70149660780942535</v>
      </c>
    </row>
    <row r="441" spans="2:14" x14ac:dyDescent="0.25">
      <c r="C441" t="s">
        <v>10</v>
      </c>
      <c r="D441">
        <v>0.51200000000000001</v>
      </c>
      <c r="E441">
        <v>51765.088000000003</v>
      </c>
      <c r="F441">
        <v>24471</v>
      </c>
      <c r="G441">
        <v>94511</v>
      </c>
      <c r="H441">
        <v>26503.724999999999</v>
      </c>
      <c r="I441">
        <v>4141207</v>
      </c>
    </row>
    <row r="442" spans="2:14" x14ac:dyDescent="0.25">
      <c r="C442" t="s">
        <v>12</v>
      </c>
      <c r="D442">
        <v>0.51200000000000001</v>
      </c>
      <c r="E442">
        <v>28396.625</v>
      </c>
      <c r="F442">
        <v>22760</v>
      </c>
      <c r="G442">
        <v>36357</v>
      </c>
      <c r="H442">
        <v>14539.072</v>
      </c>
      <c r="I442">
        <v>2271730</v>
      </c>
    </row>
    <row r="443" spans="2:14" x14ac:dyDescent="0.25">
      <c r="B443" t="s">
        <v>25</v>
      </c>
      <c r="C443" t="s">
        <v>10</v>
      </c>
      <c r="D443">
        <v>0.51200000000000001</v>
      </c>
      <c r="E443">
        <v>35540.561999999998</v>
      </c>
      <c r="F443">
        <v>25176</v>
      </c>
      <c r="G443">
        <v>48396</v>
      </c>
      <c r="H443">
        <v>18196.768</v>
      </c>
      <c r="I443">
        <v>2843245</v>
      </c>
      <c r="J443">
        <f>AVERAGE(I443:I444)</f>
        <v>3128415.5</v>
      </c>
      <c r="K443">
        <f>J443-I445</f>
        <v>730895.5</v>
      </c>
      <c r="M443">
        <f>K443/3299831.2</f>
        <v>0.22149481464385207</v>
      </c>
      <c r="N443">
        <f>K443/3895760.10714286</f>
        <v>0.18761306648730913</v>
      </c>
    </row>
    <row r="444" spans="2:14" x14ac:dyDescent="0.25">
      <c r="C444" t="s">
        <v>10</v>
      </c>
      <c r="D444">
        <v>0.51200000000000001</v>
      </c>
      <c r="E444">
        <v>42669.824999999997</v>
      </c>
      <c r="F444">
        <v>25010</v>
      </c>
      <c r="G444">
        <v>84145</v>
      </c>
      <c r="H444">
        <v>21846.95</v>
      </c>
      <c r="I444">
        <v>3413586</v>
      </c>
    </row>
    <row r="445" spans="2:14" x14ac:dyDescent="0.25">
      <c r="C445" t="s">
        <v>12</v>
      </c>
      <c r="D445">
        <v>0.51200000000000001</v>
      </c>
      <c r="E445">
        <v>29969</v>
      </c>
      <c r="F445">
        <v>23834</v>
      </c>
      <c r="G445">
        <v>45158</v>
      </c>
      <c r="H445">
        <v>15344.128000000001</v>
      </c>
      <c r="I445">
        <v>2397520</v>
      </c>
    </row>
    <row r="446" spans="2:14" x14ac:dyDescent="0.25">
      <c r="B446" t="s">
        <v>26</v>
      </c>
      <c r="C446" t="s">
        <v>10</v>
      </c>
      <c r="D446">
        <v>0.51200000000000001</v>
      </c>
      <c r="E446">
        <v>43642.938000000002</v>
      </c>
      <c r="F446">
        <v>19669</v>
      </c>
      <c r="G446">
        <v>87873</v>
      </c>
      <c r="H446">
        <v>22345.184000000001</v>
      </c>
      <c r="I446">
        <v>3491435</v>
      </c>
      <c r="J446">
        <f>AVERAGE(I446:I447)</f>
        <v>3316036</v>
      </c>
      <c r="K446">
        <f>J446-I448</f>
        <v>1535459</v>
      </c>
      <c r="M446">
        <f>K446/3299831.2</f>
        <v>0.46531440759757647</v>
      </c>
      <c r="N446">
        <f>K446/3895760.10714286</f>
        <v>0.39413592155860477</v>
      </c>
    </row>
    <row r="447" spans="2:14" x14ac:dyDescent="0.25">
      <c r="C447" t="s">
        <v>10</v>
      </c>
      <c r="D447">
        <v>0.51200000000000001</v>
      </c>
      <c r="E447">
        <v>39257.963000000003</v>
      </c>
      <c r="F447">
        <v>21496</v>
      </c>
      <c r="G447">
        <v>71009</v>
      </c>
      <c r="H447">
        <v>20100.077000000001</v>
      </c>
      <c r="I447">
        <v>3140637</v>
      </c>
    </row>
    <row r="448" spans="2:14" x14ac:dyDescent="0.25">
      <c r="C448" t="s">
        <v>12</v>
      </c>
      <c r="D448">
        <v>0.51200000000000001</v>
      </c>
      <c r="E448">
        <v>22257.213</v>
      </c>
      <c r="F448">
        <v>15343</v>
      </c>
      <c r="G448">
        <v>31268</v>
      </c>
      <c r="H448">
        <v>11395.692999999999</v>
      </c>
      <c r="I448">
        <v>1780577</v>
      </c>
    </row>
    <row r="449" spans="2:14" x14ac:dyDescent="0.25">
      <c r="B449" t="s">
        <v>27</v>
      </c>
      <c r="C449" t="s">
        <v>10</v>
      </c>
      <c r="D449">
        <v>0.51200000000000001</v>
      </c>
      <c r="E449">
        <v>48504.036999999997</v>
      </c>
      <c r="F449">
        <v>28576</v>
      </c>
      <c r="G449">
        <v>76021</v>
      </c>
      <c r="H449">
        <v>24834.066999999999</v>
      </c>
      <c r="I449">
        <v>3880323</v>
      </c>
      <c r="J449">
        <f>AVERAGE(I449:I450)</f>
        <v>3483054.5</v>
      </c>
      <c r="K449">
        <f>J449-I451</f>
        <v>781379.5</v>
      </c>
      <c r="M449">
        <f>K449/3299831.2</f>
        <v>0.23679377902724236</v>
      </c>
      <c r="N449">
        <f>K449/3895760.10714286</f>
        <v>0.20057176995250398</v>
      </c>
    </row>
    <row r="450" spans="2:14" x14ac:dyDescent="0.25">
      <c r="C450" t="s">
        <v>10</v>
      </c>
      <c r="D450">
        <v>0.51200000000000001</v>
      </c>
      <c r="E450">
        <v>38572.324999999997</v>
      </c>
      <c r="F450">
        <v>26225</v>
      </c>
      <c r="G450">
        <v>54768</v>
      </c>
      <c r="H450">
        <v>19749.03</v>
      </c>
      <c r="I450">
        <v>3085786</v>
      </c>
    </row>
    <row r="451" spans="2:14" x14ac:dyDescent="0.25">
      <c r="C451" t="s">
        <v>12</v>
      </c>
      <c r="D451">
        <v>0.51200000000000001</v>
      </c>
      <c r="E451">
        <v>33770.938000000002</v>
      </c>
      <c r="F451">
        <v>24521</v>
      </c>
      <c r="G451">
        <v>39839</v>
      </c>
      <c r="H451">
        <v>17290.72</v>
      </c>
      <c r="I451">
        <v>2701675</v>
      </c>
    </row>
    <row r="452" spans="2:14" x14ac:dyDescent="0.25">
      <c r="B452" t="s">
        <v>28</v>
      </c>
      <c r="C452" t="s">
        <v>10</v>
      </c>
      <c r="D452">
        <v>0.51200000000000001</v>
      </c>
      <c r="E452">
        <v>44441.561999999998</v>
      </c>
      <c r="F452">
        <v>35408</v>
      </c>
      <c r="G452">
        <v>59381</v>
      </c>
      <c r="H452">
        <v>22754.080000000002</v>
      </c>
      <c r="I452">
        <v>3555325</v>
      </c>
      <c r="J452">
        <f>AVERAGE(I452:I453)</f>
        <v>3565848.5</v>
      </c>
      <c r="K452">
        <f>J452-I454</f>
        <v>729162.5</v>
      </c>
      <c r="M452">
        <f>K452/3299831.2</f>
        <v>0.22096963626503074</v>
      </c>
      <c r="N452">
        <f>K452/3895760.10714286</f>
        <v>0.18716822390143673</v>
      </c>
    </row>
    <row r="453" spans="2:14" x14ac:dyDescent="0.25">
      <c r="C453" t="s">
        <v>10</v>
      </c>
      <c r="D453">
        <v>0.51200000000000001</v>
      </c>
      <c r="E453">
        <v>44704.65</v>
      </c>
      <c r="F453">
        <v>28203</v>
      </c>
      <c r="G453">
        <v>68779</v>
      </c>
      <c r="H453">
        <v>22888.780999999999</v>
      </c>
      <c r="I453">
        <v>3576372</v>
      </c>
    </row>
    <row r="454" spans="2:14" x14ac:dyDescent="0.25">
      <c r="C454" t="s">
        <v>12</v>
      </c>
      <c r="D454">
        <v>0.51200000000000001</v>
      </c>
      <c r="E454">
        <v>35458.574999999997</v>
      </c>
      <c r="F454">
        <v>29382</v>
      </c>
      <c r="G454">
        <v>45646</v>
      </c>
      <c r="H454">
        <v>18154.79</v>
      </c>
      <c r="I454">
        <v>2836686</v>
      </c>
    </row>
    <row r="455" spans="2:14" x14ac:dyDescent="0.25">
      <c r="B455" t="s">
        <v>29</v>
      </c>
      <c r="C455" t="s">
        <v>10</v>
      </c>
      <c r="D455">
        <v>0.51200000000000001</v>
      </c>
      <c r="E455">
        <v>21488.55</v>
      </c>
      <c r="F455">
        <v>16444</v>
      </c>
      <c r="G455">
        <v>27911</v>
      </c>
      <c r="H455">
        <v>11002.138000000001</v>
      </c>
      <c r="I455">
        <v>1719084</v>
      </c>
      <c r="J455">
        <f>AVERAGE(I455:I456)</f>
        <v>2256046.5</v>
      </c>
      <c r="K455">
        <v>0</v>
      </c>
      <c r="M455">
        <f>K455/3299831.2</f>
        <v>0</v>
      </c>
      <c r="N455">
        <f>K455/3895760.10714286</f>
        <v>0</v>
      </c>
    </row>
    <row r="456" spans="2:14" x14ac:dyDescent="0.25">
      <c r="C456" t="s">
        <v>10</v>
      </c>
      <c r="D456">
        <v>0.51200000000000001</v>
      </c>
      <c r="E456">
        <v>34912.612999999998</v>
      </c>
      <c r="F456">
        <v>26759</v>
      </c>
      <c r="G456">
        <v>43556</v>
      </c>
      <c r="H456">
        <v>17875.258000000002</v>
      </c>
      <c r="I456">
        <v>2793009</v>
      </c>
    </row>
    <row r="457" spans="2:14" x14ac:dyDescent="0.25">
      <c r="C457" t="s">
        <v>12</v>
      </c>
      <c r="D457">
        <v>0.51200000000000001</v>
      </c>
      <c r="E457">
        <v>33132.224999999999</v>
      </c>
      <c r="F457">
        <v>27170</v>
      </c>
      <c r="G457">
        <v>39381</v>
      </c>
      <c r="H457">
        <v>16963.699000000001</v>
      </c>
      <c r="I457">
        <v>2650578</v>
      </c>
    </row>
    <row r="458" spans="2:14" x14ac:dyDescent="0.25">
      <c r="B458" t="s">
        <v>30</v>
      </c>
      <c r="C458" t="s">
        <v>10</v>
      </c>
      <c r="D458">
        <v>0.51200000000000001</v>
      </c>
      <c r="E458">
        <v>39867.862999999998</v>
      </c>
      <c r="F458">
        <v>33645</v>
      </c>
      <c r="G458">
        <v>53812</v>
      </c>
      <c r="H458">
        <v>20412.346000000001</v>
      </c>
      <c r="I458">
        <v>3189429</v>
      </c>
      <c r="J458">
        <f>AVERAGE(I458:I459)</f>
        <v>3120226.5</v>
      </c>
      <c r="K458">
        <v>0</v>
      </c>
      <c r="M458">
        <f>K458/3299831.2</f>
        <v>0</v>
      </c>
      <c r="N458">
        <f>K458/3895760.10714286</f>
        <v>0</v>
      </c>
    </row>
    <row r="459" spans="2:14" x14ac:dyDescent="0.25">
      <c r="C459" t="s">
        <v>10</v>
      </c>
      <c r="D459">
        <v>0.51200000000000001</v>
      </c>
      <c r="E459">
        <v>38137.800000000003</v>
      </c>
      <c r="F459">
        <v>24989</v>
      </c>
      <c r="G459">
        <v>52113</v>
      </c>
      <c r="H459">
        <v>19526.554</v>
      </c>
      <c r="I459">
        <v>3051024</v>
      </c>
    </row>
    <row r="460" spans="2:14" x14ac:dyDescent="0.25">
      <c r="C460" t="s">
        <v>12</v>
      </c>
      <c r="D460">
        <v>0.51200000000000001</v>
      </c>
      <c r="E460">
        <v>43486.724999999999</v>
      </c>
      <c r="F460">
        <v>32802</v>
      </c>
      <c r="G460">
        <v>55450</v>
      </c>
      <c r="H460">
        <v>22265.203000000001</v>
      </c>
      <c r="I460">
        <v>3478938</v>
      </c>
    </row>
    <row r="461" spans="2:14" x14ac:dyDescent="0.25">
      <c r="B461" t="s">
        <v>34</v>
      </c>
      <c r="C461" t="s">
        <v>10</v>
      </c>
      <c r="D461">
        <v>0.51200000000000001</v>
      </c>
      <c r="E461">
        <v>110833.9</v>
      </c>
      <c r="F461">
        <v>91620</v>
      </c>
      <c r="G461">
        <v>128545</v>
      </c>
      <c r="H461">
        <v>56746.957000000002</v>
      </c>
      <c r="I461">
        <v>8866712</v>
      </c>
      <c r="J461">
        <f>AVERAGE(I461:I462)</f>
        <v>9084730.5</v>
      </c>
      <c r="K461">
        <v>0</v>
      </c>
      <c r="M461">
        <f>K461/3299831.2</f>
        <v>0</v>
      </c>
      <c r="N461">
        <f>K461/3895760.10714286</f>
        <v>0</v>
      </c>
    </row>
    <row r="462" spans="2:14" x14ac:dyDescent="0.25">
      <c r="C462" t="s">
        <v>10</v>
      </c>
      <c r="D462">
        <v>0.51200000000000001</v>
      </c>
      <c r="E462">
        <v>116284.363</v>
      </c>
      <c r="F462">
        <v>87291</v>
      </c>
      <c r="G462">
        <v>151777</v>
      </c>
      <c r="H462">
        <v>59537.593999999997</v>
      </c>
      <c r="I462">
        <v>9302749</v>
      </c>
    </row>
    <row r="463" spans="2:14" x14ac:dyDescent="0.25">
      <c r="C463" t="s">
        <v>12</v>
      </c>
      <c r="D463">
        <v>0.51200000000000001</v>
      </c>
      <c r="E463">
        <v>119674.7</v>
      </c>
      <c r="F463">
        <v>107017</v>
      </c>
      <c r="G463">
        <v>130636</v>
      </c>
      <c r="H463">
        <v>61273.446000000004</v>
      </c>
      <c r="I463">
        <v>9573976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0"/>
  <sheetViews>
    <sheetView workbookViewId="0">
      <selection activeCell="M1" sqref="M1:N1"/>
    </sheetView>
  </sheetViews>
  <sheetFormatPr defaultRowHeight="15" x14ac:dyDescent="0.25"/>
  <sheetData>
    <row r="1" spans="1:14" x14ac:dyDescent="0.25"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39</v>
      </c>
      <c r="N1" t="s">
        <v>40</v>
      </c>
    </row>
    <row r="2" spans="1:14" x14ac:dyDescent="0.25">
      <c r="A2" t="s">
        <v>37</v>
      </c>
      <c r="B2" t="s">
        <v>9</v>
      </c>
      <c r="C2" t="s">
        <v>10</v>
      </c>
      <c r="D2">
        <v>0.51200000000000001</v>
      </c>
      <c r="E2">
        <v>122096.05</v>
      </c>
      <c r="F2">
        <v>99546</v>
      </c>
      <c r="G2">
        <v>146361</v>
      </c>
      <c r="H2">
        <v>62513.178</v>
      </c>
      <c r="I2">
        <v>9767684</v>
      </c>
    </row>
    <row r="3" spans="1:14" x14ac:dyDescent="0.25">
      <c r="A3" t="s">
        <v>11</v>
      </c>
      <c r="C3" t="s">
        <v>10</v>
      </c>
      <c r="D3">
        <v>0.51200000000000001</v>
      </c>
      <c r="E3">
        <v>136038.02499999999</v>
      </c>
      <c r="F3">
        <v>113185</v>
      </c>
      <c r="G3">
        <v>164276</v>
      </c>
      <c r="H3">
        <v>69651.468999999997</v>
      </c>
      <c r="I3">
        <v>10883042</v>
      </c>
      <c r="J3">
        <f>AVERAGE(I2:I3)</f>
        <v>10325363</v>
      </c>
      <c r="K3">
        <v>0</v>
      </c>
      <c r="L3">
        <f>AVERAGE(K3,K6,K9,K12,K15,K18,K21,K24,K27,K30,K33,K36,K39,K42,K45,K48,K51,K54,K57,K60)</f>
        <v>691226.27500000002</v>
      </c>
      <c r="M3">
        <f>K3/2850859.975</f>
        <v>0</v>
      </c>
      <c r="N3">
        <f t="shared" ref="N3" si="0">K3/4444042.825</f>
        <v>0</v>
      </c>
    </row>
    <row r="4" spans="1:14" x14ac:dyDescent="0.25">
      <c r="C4" t="s">
        <v>12</v>
      </c>
      <c r="D4">
        <v>0.51200000000000001</v>
      </c>
      <c r="E4">
        <v>141179.82500000001</v>
      </c>
      <c r="F4">
        <v>126414</v>
      </c>
      <c r="G4">
        <v>156532</v>
      </c>
      <c r="H4">
        <v>72284.070000000007</v>
      </c>
      <c r="I4">
        <v>11294386</v>
      </c>
    </row>
    <row r="5" spans="1:14" x14ac:dyDescent="0.25">
      <c r="B5" t="s">
        <v>13</v>
      </c>
      <c r="C5" t="s">
        <v>10</v>
      </c>
      <c r="D5">
        <v>0.51200000000000001</v>
      </c>
      <c r="E5">
        <v>162268.36199999999</v>
      </c>
      <c r="F5">
        <v>136396</v>
      </c>
      <c r="G5">
        <v>199431</v>
      </c>
      <c r="H5">
        <v>83081.402000000002</v>
      </c>
      <c r="I5">
        <v>12981469</v>
      </c>
    </row>
    <row r="6" spans="1:14" x14ac:dyDescent="0.25">
      <c r="C6" t="s">
        <v>10</v>
      </c>
      <c r="D6">
        <v>0.51200000000000001</v>
      </c>
      <c r="E6">
        <v>159501.5</v>
      </c>
      <c r="F6">
        <v>132688</v>
      </c>
      <c r="G6">
        <v>185002</v>
      </c>
      <c r="H6">
        <v>81664.767999999996</v>
      </c>
      <c r="I6">
        <v>12760120</v>
      </c>
      <c r="J6">
        <f>AVERAGE(I5:I6)</f>
        <v>12870794.5</v>
      </c>
      <c r="K6">
        <v>0</v>
      </c>
      <c r="M6">
        <f>K6/2850859.975</f>
        <v>0</v>
      </c>
      <c r="N6">
        <f t="shared" ref="N6" si="1">K6/4444042.825</f>
        <v>0</v>
      </c>
    </row>
    <row r="7" spans="1:14" x14ac:dyDescent="0.25">
      <c r="C7" t="s">
        <v>12</v>
      </c>
      <c r="D7">
        <v>0.51200000000000001</v>
      </c>
      <c r="E7">
        <v>163796.23699999999</v>
      </c>
      <c r="F7">
        <v>140627</v>
      </c>
      <c r="G7">
        <v>180792</v>
      </c>
      <c r="H7">
        <v>83863.673999999999</v>
      </c>
      <c r="I7">
        <v>13103699</v>
      </c>
    </row>
    <row r="8" spans="1:14" x14ac:dyDescent="0.25">
      <c r="B8" t="s">
        <v>14</v>
      </c>
      <c r="C8" t="s">
        <v>10</v>
      </c>
      <c r="D8">
        <v>0.51200000000000001</v>
      </c>
      <c r="E8">
        <v>60187.561999999998</v>
      </c>
      <c r="F8">
        <v>44755</v>
      </c>
      <c r="G8">
        <v>79894</v>
      </c>
      <c r="H8">
        <v>30816.031999999999</v>
      </c>
      <c r="I8">
        <v>4815005</v>
      </c>
    </row>
    <row r="9" spans="1:14" x14ac:dyDescent="0.25">
      <c r="C9" t="s">
        <v>10</v>
      </c>
      <c r="D9">
        <v>0.51200000000000001</v>
      </c>
      <c r="E9">
        <v>53165.275000000001</v>
      </c>
      <c r="F9">
        <v>41119</v>
      </c>
      <c r="G9">
        <v>70795</v>
      </c>
      <c r="H9">
        <v>27220.620999999999</v>
      </c>
      <c r="I9">
        <v>4253222</v>
      </c>
      <c r="J9">
        <f>AVERAGE(I8:I9)</f>
        <v>4534113.5</v>
      </c>
      <c r="K9">
        <f>J9-I10</f>
        <v>415901.5</v>
      </c>
      <c r="M9">
        <f t="shared" ref="M9" si="2">K9/2850859.975</f>
        <v>0.14588633031687218</v>
      </c>
      <c r="N9">
        <f t="shared" ref="N9" si="3">K9/4444042.825</f>
        <v>9.3586294366999043E-2</v>
      </c>
    </row>
    <row r="10" spans="1:14" x14ac:dyDescent="0.25">
      <c r="C10" t="s">
        <v>12</v>
      </c>
      <c r="D10">
        <v>0.51200000000000001</v>
      </c>
      <c r="E10">
        <v>51477.65</v>
      </c>
      <c r="F10">
        <v>43851</v>
      </c>
      <c r="G10">
        <v>61159</v>
      </c>
      <c r="H10">
        <v>26356.557000000001</v>
      </c>
      <c r="I10">
        <v>4118212</v>
      </c>
    </row>
    <row r="11" spans="1:14" x14ac:dyDescent="0.25">
      <c r="B11" t="s">
        <v>15</v>
      </c>
      <c r="C11" t="s">
        <v>10</v>
      </c>
      <c r="D11">
        <v>0.51200000000000001</v>
      </c>
      <c r="E11">
        <v>108251.97500000001</v>
      </c>
      <c r="F11">
        <v>96378</v>
      </c>
      <c r="G11">
        <v>125279</v>
      </c>
      <c r="H11">
        <v>55425.010999999999</v>
      </c>
      <c r="I11">
        <v>8660158</v>
      </c>
    </row>
    <row r="12" spans="1:14" x14ac:dyDescent="0.25">
      <c r="C12" t="s">
        <v>10</v>
      </c>
      <c r="D12">
        <v>0.51200000000000001</v>
      </c>
      <c r="E12">
        <v>55260.963000000003</v>
      </c>
      <c r="F12">
        <v>38543</v>
      </c>
      <c r="G12">
        <v>78303</v>
      </c>
      <c r="H12">
        <v>28293.613000000001</v>
      </c>
      <c r="I12">
        <v>4420877</v>
      </c>
      <c r="J12">
        <f>AVERAGE(I11:I12)</f>
        <v>6540517.5</v>
      </c>
      <c r="K12">
        <v>0</v>
      </c>
      <c r="M12">
        <f t="shared" ref="M12" si="4">K12/2850859.975</f>
        <v>0</v>
      </c>
      <c r="N12">
        <f t="shared" ref="N12" si="5">K12/4444042.825</f>
        <v>0</v>
      </c>
    </row>
    <row r="13" spans="1:14" x14ac:dyDescent="0.25">
      <c r="C13" t="s">
        <v>12</v>
      </c>
      <c r="D13">
        <v>0.51200000000000001</v>
      </c>
      <c r="E13">
        <v>85374.774999999994</v>
      </c>
      <c r="F13">
        <v>68093</v>
      </c>
      <c r="G13">
        <v>98580</v>
      </c>
      <c r="H13">
        <v>43711.885000000002</v>
      </c>
      <c r="I13">
        <v>6829982</v>
      </c>
    </row>
    <row r="14" spans="1:14" x14ac:dyDescent="0.25">
      <c r="B14" t="s">
        <v>16</v>
      </c>
      <c r="C14" t="s">
        <v>10</v>
      </c>
      <c r="D14">
        <v>0.51200000000000001</v>
      </c>
      <c r="E14">
        <v>73061.237999999998</v>
      </c>
      <c r="F14">
        <v>56499</v>
      </c>
      <c r="G14">
        <v>90390</v>
      </c>
      <c r="H14">
        <v>37407.353999999999</v>
      </c>
      <c r="I14">
        <v>5844899</v>
      </c>
    </row>
    <row r="15" spans="1:14" x14ac:dyDescent="0.25">
      <c r="C15" t="s">
        <v>10</v>
      </c>
      <c r="D15">
        <v>0.51200000000000001</v>
      </c>
      <c r="E15">
        <v>113253.25</v>
      </c>
      <c r="F15">
        <v>91555</v>
      </c>
      <c r="G15">
        <v>139557</v>
      </c>
      <c r="H15">
        <v>57985.663999999997</v>
      </c>
      <c r="I15">
        <v>9060260</v>
      </c>
      <c r="J15">
        <f>AVERAGE(I14:I15)</f>
        <v>7452579.5</v>
      </c>
      <c r="K15">
        <f>J15-I16</f>
        <v>41368.5</v>
      </c>
      <c r="M15">
        <f t="shared" ref="M15" si="6">K15/2850859.975</f>
        <v>1.4510884562122347E-2</v>
      </c>
      <c r="N15">
        <f t="shared" ref="N15" si="7">K15/4444042.825</f>
        <v>9.3087536797082961E-3</v>
      </c>
    </row>
    <row r="16" spans="1:14" x14ac:dyDescent="0.25">
      <c r="C16" t="s">
        <v>12</v>
      </c>
      <c r="D16">
        <v>0.51200000000000001</v>
      </c>
      <c r="E16">
        <v>92640.137000000002</v>
      </c>
      <c r="F16">
        <v>76898</v>
      </c>
      <c r="G16">
        <v>108873</v>
      </c>
      <c r="H16">
        <v>47431.75</v>
      </c>
      <c r="I16">
        <v>7411211</v>
      </c>
    </row>
    <row r="17" spans="2:14" x14ac:dyDescent="0.25">
      <c r="B17" t="s">
        <v>17</v>
      </c>
      <c r="C17" t="s">
        <v>10</v>
      </c>
      <c r="D17">
        <v>0.51200000000000001</v>
      </c>
      <c r="E17">
        <v>91894.512000000002</v>
      </c>
      <c r="F17">
        <v>75319</v>
      </c>
      <c r="G17">
        <v>107932</v>
      </c>
      <c r="H17">
        <v>47049.99</v>
      </c>
      <c r="I17">
        <v>7351561</v>
      </c>
    </row>
    <row r="18" spans="2:14" x14ac:dyDescent="0.25">
      <c r="C18" t="s">
        <v>10</v>
      </c>
      <c r="D18">
        <v>0.51200000000000001</v>
      </c>
      <c r="E18">
        <v>62353.161999999997</v>
      </c>
      <c r="F18">
        <v>53346</v>
      </c>
      <c r="G18">
        <v>72587</v>
      </c>
      <c r="H18">
        <v>31924.819</v>
      </c>
      <c r="I18">
        <v>4988253</v>
      </c>
      <c r="J18">
        <f>AVERAGE(I17:I18)</f>
        <v>6169907</v>
      </c>
      <c r="K18">
        <f>J18-I19</f>
        <v>1043846</v>
      </c>
      <c r="M18">
        <f t="shared" ref="M18" si="8">K18/2850859.975</f>
        <v>0.36615126984621543</v>
      </c>
      <c r="N18">
        <f t="shared" ref="N18" si="9">K18/4444042.825</f>
        <v>0.23488657537857996</v>
      </c>
    </row>
    <row r="19" spans="2:14" x14ac:dyDescent="0.25">
      <c r="C19" t="s">
        <v>12</v>
      </c>
      <c r="D19">
        <v>0.51200000000000001</v>
      </c>
      <c r="E19">
        <v>64075.762000000002</v>
      </c>
      <c r="F19">
        <v>51092</v>
      </c>
      <c r="G19">
        <v>72363</v>
      </c>
      <c r="H19">
        <v>32806.79</v>
      </c>
      <c r="I19">
        <v>5126061</v>
      </c>
    </row>
    <row r="20" spans="2:14" x14ac:dyDescent="0.25">
      <c r="B20" t="s">
        <v>18</v>
      </c>
      <c r="C20" t="s">
        <v>10</v>
      </c>
      <c r="D20">
        <v>0.51200000000000001</v>
      </c>
      <c r="E20">
        <v>115990.663</v>
      </c>
      <c r="F20">
        <v>94928</v>
      </c>
      <c r="G20">
        <v>136277</v>
      </c>
      <c r="H20">
        <v>59387.218999999997</v>
      </c>
      <c r="I20">
        <v>9279253</v>
      </c>
    </row>
    <row r="21" spans="2:14" x14ac:dyDescent="0.25">
      <c r="C21" t="s">
        <v>10</v>
      </c>
      <c r="D21">
        <v>0.51200000000000001</v>
      </c>
      <c r="E21">
        <v>130298.3</v>
      </c>
      <c r="F21">
        <v>93105</v>
      </c>
      <c r="G21">
        <v>160273</v>
      </c>
      <c r="H21">
        <v>66712.73</v>
      </c>
      <c r="I21">
        <v>10423864</v>
      </c>
      <c r="J21">
        <f>AVERAGE(I20:I21)</f>
        <v>9851558.5</v>
      </c>
      <c r="K21">
        <v>0</v>
      </c>
      <c r="M21">
        <f t="shared" ref="M21" si="10">K21/2850859.975</f>
        <v>0</v>
      </c>
      <c r="N21">
        <f t="shared" ref="N21" si="11">K21/4444042.825</f>
        <v>0</v>
      </c>
    </row>
    <row r="22" spans="2:14" x14ac:dyDescent="0.25">
      <c r="C22" t="s">
        <v>12</v>
      </c>
      <c r="D22">
        <v>0.51200000000000001</v>
      </c>
      <c r="E22">
        <v>136236.587</v>
      </c>
      <c r="F22">
        <v>127901</v>
      </c>
      <c r="G22">
        <v>151245</v>
      </c>
      <c r="H22">
        <v>69753.133000000002</v>
      </c>
      <c r="I22">
        <v>10898927</v>
      </c>
    </row>
    <row r="23" spans="2:14" x14ac:dyDescent="0.25">
      <c r="B23" t="s">
        <v>19</v>
      </c>
      <c r="C23" t="s">
        <v>10</v>
      </c>
      <c r="D23">
        <v>0.51200000000000001</v>
      </c>
      <c r="E23">
        <v>112477.93799999999</v>
      </c>
      <c r="F23">
        <v>96559</v>
      </c>
      <c r="G23">
        <v>145137</v>
      </c>
      <c r="H23">
        <v>57588.703999999998</v>
      </c>
      <c r="I23">
        <v>8998235</v>
      </c>
    </row>
    <row r="24" spans="2:14" x14ac:dyDescent="0.25">
      <c r="C24" t="s">
        <v>10</v>
      </c>
      <c r="D24">
        <v>0.51200000000000001</v>
      </c>
      <c r="E24">
        <v>124741.038</v>
      </c>
      <c r="F24">
        <v>110267</v>
      </c>
      <c r="G24">
        <v>135247</v>
      </c>
      <c r="H24">
        <v>63867.411</v>
      </c>
      <c r="I24">
        <v>9979283</v>
      </c>
      <c r="J24">
        <f>AVERAGE(I23:I24)</f>
        <v>9488759</v>
      </c>
      <c r="K24">
        <f>J24-I25</f>
        <v>603007</v>
      </c>
      <c r="M24">
        <f t="shared" ref="M24" si="12">K24/2850859.975</f>
        <v>0.21151757900701523</v>
      </c>
      <c r="N24">
        <f t="shared" ref="N24" si="13">K24/4444042.825</f>
        <v>0.13568883643689908</v>
      </c>
    </row>
    <row r="25" spans="2:14" x14ac:dyDescent="0.25">
      <c r="C25" t="s">
        <v>12</v>
      </c>
      <c r="D25">
        <v>0.51200000000000001</v>
      </c>
      <c r="E25">
        <v>111071.9</v>
      </c>
      <c r="F25">
        <v>96399</v>
      </c>
      <c r="G25">
        <v>121221</v>
      </c>
      <c r="H25">
        <v>56868.813000000002</v>
      </c>
      <c r="I25">
        <v>8885752</v>
      </c>
    </row>
    <row r="26" spans="2:14" x14ac:dyDescent="0.25">
      <c r="B26" t="s">
        <v>20</v>
      </c>
      <c r="C26" t="s">
        <v>10</v>
      </c>
      <c r="D26">
        <v>0.51200000000000001</v>
      </c>
      <c r="E26">
        <v>106233.81200000001</v>
      </c>
      <c r="F26">
        <v>89830</v>
      </c>
      <c r="G26">
        <v>122753</v>
      </c>
      <c r="H26">
        <v>54391.712</v>
      </c>
      <c r="I26">
        <v>8498705</v>
      </c>
    </row>
    <row r="27" spans="2:14" x14ac:dyDescent="0.25">
      <c r="C27" t="s">
        <v>10</v>
      </c>
      <c r="D27">
        <v>0.51200000000000001</v>
      </c>
      <c r="E27">
        <v>100088.212</v>
      </c>
      <c r="F27">
        <v>87072</v>
      </c>
      <c r="G27">
        <v>119286</v>
      </c>
      <c r="H27">
        <v>51245.165000000001</v>
      </c>
      <c r="I27">
        <v>8007057</v>
      </c>
      <c r="J27">
        <f>AVERAGE(I26:I27)</f>
        <v>8252881</v>
      </c>
      <c r="K27">
        <f>J27-I28</f>
        <v>133585</v>
      </c>
      <c r="M27">
        <f t="shared" ref="M27" si="14">K27/2850859.975</f>
        <v>4.6857790691736796E-2</v>
      </c>
      <c r="N27">
        <f t="shared" ref="N27" si="15">K27/4444042.825</f>
        <v>3.0059341293588906E-2</v>
      </c>
    </row>
    <row r="28" spans="2:14" x14ac:dyDescent="0.25">
      <c r="C28" t="s">
        <v>12</v>
      </c>
      <c r="D28">
        <v>0.51200000000000001</v>
      </c>
      <c r="E28">
        <v>101491.2</v>
      </c>
      <c r="F28">
        <v>90582</v>
      </c>
      <c r="G28">
        <v>113838</v>
      </c>
      <c r="H28">
        <v>51963.493999999999</v>
      </c>
      <c r="I28">
        <v>8119296</v>
      </c>
    </row>
    <row r="29" spans="2:14" x14ac:dyDescent="0.25">
      <c r="B29" t="s">
        <v>21</v>
      </c>
      <c r="C29" t="s">
        <v>10</v>
      </c>
      <c r="D29">
        <v>0.51200000000000001</v>
      </c>
      <c r="E29">
        <v>83227.012000000002</v>
      </c>
      <c r="F29">
        <v>61447</v>
      </c>
      <c r="G29">
        <v>108470</v>
      </c>
      <c r="H29">
        <v>42612.23</v>
      </c>
      <c r="I29">
        <v>6658161</v>
      </c>
    </row>
    <row r="30" spans="2:14" x14ac:dyDescent="0.25">
      <c r="C30" t="s">
        <v>10</v>
      </c>
      <c r="D30">
        <v>0.51200000000000001</v>
      </c>
      <c r="E30">
        <v>69605.163</v>
      </c>
      <c r="F30">
        <v>58933</v>
      </c>
      <c r="G30">
        <v>83085</v>
      </c>
      <c r="H30">
        <v>35637.843000000001</v>
      </c>
      <c r="I30">
        <v>5568413</v>
      </c>
      <c r="J30">
        <f>AVERAGE(I29:I30)</f>
        <v>6113287</v>
      </c>
      <c r="K30">
        <f>J30-I31</f>
        <v>1436120</v>
      </c>
      <c r="M30">
        <f t="shared" ref="M30" si="16">K30/2850859.975</f>
        <v>0.50374975010829848</v>
      </c>
      <c r="N30">
        <f t="shared" ref="N30" si="17">K30/4444042.825</f>
        <v>0.32315620180820376</v>
      </c>
    </row>
    <row r="31" spans="2:14" x14ac:dyDescent="0.25">
      <c r="C31" t="s">
        <v>12</v>
      </c>
      <c r="D31">
        <v>0.51200000000000001</v>
      </c>
      <c r="E31">
        <v>58464.588000000003</v>
      </c>
      <c r="F31">
        <v>47619</v>
      </c>
      <c r="G31">
        <v>69620</v>
      </c>
      <c r="H31">
        <v>29933.868999999999</v>
      </c>
      <c r="I31">
        <v>4677167</v>
      </c>
    </row>
    <row r="32" spans="2:14" x14ac:dyDescent="0.25">
      <c r="B32" t="s">
        <v>22</v>
      </c>
      <c r="C32" t="s">
        <v>10</v>
      </c>
      <c r="D32">
        <v>0.51200000000000001</v>
      </c>
      <c r="E32">
        <v>56302.487999999998</v>
      </c>
      <c r="F32">
        <v>36276</v>
      </c>
      <c r="G32">
        <v>73417</v>
      </c>
      <c r="H32">
        <v>28826.874</v>
      </c>
      <c r="I32">
        <v>4504199</v>
      </c>
    </row>
    <row r="33" spans="2:14" x14ac:dyDescent="0.25">
      <c r="C33" t="s">
        <v>10</v>
      </c>
      <c r="D33">
        <v>0.51200000000000001</v>
      </c>
      <c r="E33">
        <v>61200.286999999997</v>
      </c>
      <c r="F33">
        <v>42956</v>
      </c>
      <c r="G33">
        <v>83832</v>
      </c>
      <c r="H33">
        <v>31334.546999999999</v>
      </c>
      <c r="I33">
        <v>4896023</v>
      </c>
      <c r="J33">
        <f>AVERAGE(I32:I33)</f>
        <v>4700111</v>
      </c>
      <c r="K33">
        <f>J33-I34</f>
        <v>757546</v>
      </c>
      <c r="M33">
        <f t="shared" ref="M33" si="18">K33/2850859.975</f>
        <v>0.26572543255127778</v>
      </c>
      <c r="N33">
        <f t="shared" ref="N33" si="19">K33/4444042.825</f>
        <v>0.1704632538053906</v>
      </c>
    </row>
    <row r="34" spans="2:14" x14ac:dyDescent="0.25">
      <c r="C34" t="s">
        <v>12</v>
      </c>
      <c r="D34">
        <v>0.51200000000000001</v>
      </c>
      <c r="E34">
        <v>49282.061999999998</v>
      </c>
      <c r="F34">
        <v>40007</v>
      </c>
      <c r="G34">
        <v>59170</v>
      </c>
      <c r="H34">
        <v>25232.416000000001</v>
      </c>
      <c r="I34">
        <v>3942565</v>
      </c>
    </row>
    <row r="35" spans="2:14" x14ac:dyDescent="0.25">
      <c r="B35" t="s">
        <v>23</v>
      </c>
      <c r="C35" t="s">
        <v>10</v>
      </c>
      <c r="D35">
        <v>0.51200000000000001</v>
      </c>
      <c r="E35">
        <v>150272.337</v>
      </c>
      <c r="F35">
        <v>112516</v>
      </c>
      <c r="G35">
        <v>189439</v>
      </c>
      <c r="H35">
        <v>76939.437000000005</v>
      </c>
      <c r="I35">
        <v>12021787</v>
      </c>
    </row>
    <row r="36" spans="2:14" x14ac:dyDescent="0.25">
      <c r="C36" t="s">
        <v>10</v>
      </c>
      <c r="D36">
        <v>0.51200000000000001</v>
      </c>
      <c r="E36">
        <v>142678.77499999999</v>
      </c>
      <c r="F36">
        <v>129348</v>
      </c>
      <c r="G36">
        <v>157721</v>
      </c>
      <c r="H36">
        <v>73051.532999999996</v>
      </c>
      <c r="I36">
        <v>11414302</v>
      </c>
      <c r="J36">
        <f>AVERAGE(I35:I36)</f>
        <v>11718044.5</v>
      </c>
      <c r="K36">
        <f>J36-I37</f>
        <v>2184170.5</v>
      </c>
      <c r="M36">
        <f t="shared" ref="M36" si="20">K36/2850859.975</f>
        <v>0.76614443331261817</v>
      </c>
      <c r="N36">
        <f t="shared" ref="N36" si="21">K36/4444042.825</f>
        <v>0.49148277503378918</v>
      </c>
    </row>
    <row r="37" spans="2:14" x14ac:dyDescent="0.25">
      <c r="C37" t="s">
        <v>12</v>
      </c>
      <c r="D37">
        <v>0.51200000000000001</v>
      </c>
      <c r="E37">
        <v>119173.425</v>
      </c>
      <c r="F37">
        <v>107704</v>
      </c>
      <c r="G37">
        <v>129044</v>
      </c>
      <c r="H37">
        <v>61016.794000000002</v>
      </c>
      <c r="I37">
        <v>9533874</v>
      </c>
    </row>
    <row r="38" spans="2:14" x14ac:dyDescent="0.25">
      <c r="B38" t="s">
        <v>24</v>
      </c>
      <c r="C38" t="s">
        <v>10</v>
      </c>
      <c r="D38">
        <v>0.51200000000000001</v>
      </c>
      <c r="E38">
        <v>103095.06200000001</v>
      </c>
      <c r="F38">
        <v>84559</v>
      </c>
      <c r="G38">
        <v>127408</v>
      </c>
      <c r="H38">
        <v>52784.671999999999</v>
      </c>
      <c r="I38">
        <v>8247605</v>
      </c>
    </row>
    <row r="39" spans="2:14" x14ac:dyDescent="0.25">
      <c r="C39" t="s">
        <v>10</v>
      </c>
      <c r="D39">
        <v>0.51200000000000001</v>
      </c>
      <c r="E39">
        <v>110263.637</v>
      </c>
      <c r="F39">
        <v>83262</v>
      </c>
      <c r="G39">
        <v>130486</v>
      </c>
      <c r="H39">
        <v>56454.982000000004</v>
      </c>
      <c r="I39">
        <v>8821091</v>
      </c>
      <c r="J39">
        <f>AVERAGE(I38:I39)</f>
        <v>8534348</v>
      </c>
      <c r="K39">
        <f>J39-I40</f>
        <v>756278</v>
      </c>
      <c r="M39">
        <f t="shared" ref="M39" si="22">K39/2850859.975</f>
        <v>0.26528065448040816</v>
      </c>
      <c r="N39">
        <f t="shared" ref="N39" si="23">K39/4444042.825</f>
        <v>0.17017792802210452</v>
      </c>
    </row>
    <row r="40" spans="2:14" x14ac:dyDescent="0.25">
      <c r="C40" t="s">
        <v>12</v>
      </c>
      <c r="D40">
        <v>0.51200000000000001</v>
      </c>
      <c r="E40">
        <v>97225.875</v>
      </c>
      <c r="F40">
        <v>80705</v>
      </c>
      <c r="G40">
        <v>107811</v>
      </c>
      <c r="H40">
        <v>49779.648000000001</v>
      </c>
      <c r="I40">
        <v>7778070</v>
      </c>
    </row>
    <row r="41" spans="2:14" x14ac:dyDescent="0.25">
      <c r="B41" t="s">
        <v>25</v>
      </c>
      <c r="C41" t="s">
        <v>10</v>
      </c>
      <c r="D41">
        <v>0.51200000000000001</v>
      </c>
      <c r="E41">
        <v>121040.288</v>
      </c>
      <c r="F41">
        <v>102212</v>
      </c>
      <c r="G41">
        <v>140969</v>
      </c>
      <c r="H41">
        <v>61972.627</v>
      </c>
      <c r="I41">
        <v>9683223</v>
      </c>
    </row>
    <row r="42" spans="2:14" x14ac:dyDescent="0.25">
      <c r="C42" t="s">
        <v>10</v>
      </c>
      <c r="D42">
        <v>0.51200000000000001</v>
      </c>
      <c r="E42">
        <v>119726.387</v>
      </c>
      <c r="F42">
        <v>105302</v>
      </c>
      <c r="G42">
        <v>131283</v>
      </c>
      <c r="H42">
        <v>61299.91</v>
      </c>
      <c r="I42">
        <v>9578111</v>
      </c>
      <c r="J42">
        <f>AVERAGE(I41:I42)</f>
        <v>9630667</v>
      </c>
      <c r="K42">
        <f>J42-I43</f>
        <v>102428</v>
      </c>
      <c r="M42">
        <f t="shared" ref="M42" si="24">K42/2850859.975</f>
        <v>3.5928807762647126E-2</v>
      </c>
      <c r="N42">
        <f t="shared" ref="N42" si="25">K42/4444042.825</f>
        <v>2.3048382752702209E-2</v>
      </c>
    </row>
    <row r="43" spans="2:14" x14ac:dyDescent="0.25">
      <c r="C43" t="s">
        <v>12</v>
      </c>
      <c r="D43">
        <v>0.51200000000000001</v>
      </c>
      <c r="E43">
        <v>119102.988</v>
      </c>
      <c r="F43">
        <v>107197</v>
      </c>
      <c r="G43">
        <v>136938</v>
      </c>
      <c r="H43">
        <v>60980.73</v>
      </c>
      <c r="I43">
        <v>9528239</v>
      </c>
    </row>
    <row r="44" spans="2:14" x14ac:dyDescent="0.25">
      <c r="B44" t="s">
        <v>26</v>
      </c>
      <c r="C44" t="s">
        <v>10</v>
      </c>
      <c r="D44">
        <v>0.51200000000000001</v>
      </c>
      <c r="E44">
        <v>100020.4</v>
      </c>
      <c r="F44">
        <v>77779</v>
      </c>
      <c r="G44">
        <v>124106</v>
      </c>
      <c r="H44">
        <v>51210.445</v>
      </c>
      <c r="I44">
        <v>8001632</v>
      </c>
    </row>
    <row r="45" spans="2:14" x14ac:dyDescent="0.25">
      <c r="C45" t="s">
        <v>10</v>
      </c>
      <c r="D45">
        <v>0.51200000000000001</v>
      </c>
      <c r="E45">
        <v>89829.062000000005</v>
      </c>
      <c r="F45">
        <v>63175</v>
      </c>
      <c r="G45">
        <v>128637</v>
      </c>
      <c r="H45">
        <v>45992.480000000003</v>
      </c>
      <c r="I45">
        <v>7186325</v>
      </c>
      <c r="J45">
        <f>AVERAGE(I44:I45)</f>
        <v>7593978.5</v>
      </c>
      <c r="K45">
        <f>J45-I46</f>
        <v>2245420.5</v>
      </c>
      <c r="M45">
        <f t="shared" ref="M45" si="26">K45/2850859.975</f>
        <v>0.78762917845517821</v>
      </c>
      <c r="N45">
        <f t="shared" ref="N45" si="27">K45/4444042.825</f>
        <v>0.50526527048037617</v>
      </c>
    </row>
    <row r="46" spans="2:14" x14ac:dyDescent="0.25">
      <c r="C46" t="s">
        <v>12</v>
      </c>
      <c r="D46">
        <v>0.51200000000000001</v>
      </c>
      <c r="E46">
        <v>66856.975000000006</v>
      </c>
      <c r="F46">
        <v>60858</v>
      </c>
      <c r="G46">
        <v>79805</v>
      </c>
      <c r="H46">
        <v>34230.771000000001</v>
      </c>
      <c r="I46">
        <v>5348558</v>
      </c>
    </row>
    <row r="47" spans="2:14" x14ac:dyDescent="0.25">
      <c r="B47" t="s">
        <v>27</v>
      </c>
      <c r="C47" t="s">
        <v>10</v>
      </c>
      <c r="D47">
        <v>0.51200000000000001</v>
      </c>
      <c r="E47">
        <v>115464.75</v>
      </c>
      <c r="F47">
        <v>107449</v>
      </c>
      <c r="G47">
        <v>124616</v>
      </c>
      <c r="H47">
        <v>59117.951999999997</v>
      </c>
      <c r="I47">
        <v>9237180</v>
      </c>
    </row>
    <row r="48" spans="2:14" x14ac:dyDescent="0.25">
      <c r="C48" t="s">
        <v>10</v>
      </c>
      <c r="D48">
        <v>0.51200000000000001</v>
      </c>
      <c r="E48">
        <v>130692.512</v>
      </c>
      <c r="F48">
        <v>110085</v>
      </c>
      <c r="G48">
        <v>155430</v>
      </c>
      <c r="H48">
        <v>66914.566000000006</v>
      </c>
      <c r="I48">
        <v>10455401</v>
      </c>
      <c r="J48">
        <f>AVERAGE(I47:I48)</f>
        <v>9846290.5</v>
      </c>
      <c r="K48">
        <f>J48-I49</f>
        <v>369823.5</v>
      </c>
      <c r="M48">
        <f t="shared" ref="M48" si="28">K48/2850859.975</f>
        <v>0.12972348808538026</v>
      </c>
      <c r="N48">
        <f t="shared" ref="N48" si="29">K48/4444042.825</f>
        <v>8.3217807425156845E-2</v>
      </c>
    </row>
    <row r="49" spans="1:14" x14ac:dyDescent="0.25">
      <c r="C49" t="s">
        <v>12</v>
      </c>
      <c r="D49">
        <v>0.51200000000000001</v>
      </c>
      <c r="E49">
        <v>118455.837</v>
      </c>
      <c r="F49">
        <v>107947</v>
      </c>
      <c r="G49">
        <v>140645</v>
      </c>
      <c r="H49">
        <v>60649.389000000003</v>
      </c>
      <c r="I49">
        <v>9476467</v>
      </c>
    </row>
    <row r="50" spans="1:14" x14ac:dyDescent="0.25">
      <c r="B50" t="s">
        <v>28</v>
      </c>
      <c r="C50" t="s">
        <v>10</v>
      </c>
      <c r="D50">
        <v>0.51200000000000001</v>
      </c>
      <c r="E50">
        <v>122439.175</v>
      </c>
      <c r="F50">
        <v>103546</v>
      </c>
      <c r="G50">
        <v>143862</v>
      </c>
      <c r="H50">
        <v>62688.858</v>
      </c>
      <c r="I50">
        <v>9795134</v>
      </c>
    </row>
    <row r="51" spans="1:14" x14ac:dyDescent="0.25">
      <c r="C51" t="s">
        <v>10</v>
      </c>
      <c r="D51">
        <v>0.51200000000000001</v>
      </c>
      <c r="E51">
        <v>114687.31200000001</v>
      </c>
      <c r="F51">
        <v>97028</v>
      </c>
      <c r="G51">
        <v>130431</v>
      </c>
      <c r="H51">
        <v>58719.904000000002</v>
      </c>
      <c r="I51">
        <v>9174985</v>
      </c>
      <c r="J51">
        <f>AVERAGE(I50:I51)</f>
        <v>9485059.5</v>
      </c>
      <c r="K51">
        <f>J51-I52</f>
        <v>487517.5</v>
      </c>
      <c r="M51">
        <f t="shared" ref="M51" si="30">K51/2850859.975</f>
        <v>0.17100717126592652</v>
      </c>
      <c r="N51">
        <f t="shared" ref="N51" si="31">K51/4444042.825</f>
        <v>0.10970135059398307</v>
      </c>
    </row>
    <row r="52" spans="1:14" x14ac:dyDescent="0.25">
      <c r="C52" t="s">
        <v>12</v>
      </c>
      <c r="D52">
        <v>0.51200000000000001</v>
      </c>
      <c r="E52">
        <v>112469.27499999999</v>
      </c>
      <c r="F52">
        <v>97266</v>
      </c>
      <c r="G52">
        <v>132096</v>
      </c>
      <c r="H52">
        <v>57584.269</v>
      </c>
      <c r="I52">
        <v>8997542</v>
      </c>
    </row>
    <row r="53" spans="1:14" x14ac:dyDescent="0.25">
      <c r="B53" t="s">
        <v>29</v>
      </c>
      <c r="C53" t="s">
        <v>10</v>
      </c>
      <c r="D53">
        <v>0.51200000000000001</v>
      </c>
      <c r="E53">
        <v>105194.2</v>
      </c>
      <c r="F53">
        <v>83347</v>
      </c>
      <c r="G53">
        <v>134540</v>
      </c>
      <c r="H53">
        <v>53859.43</v>
      </c>
      <c r="I53">
        <v>8415536</v>
      </c>
    </row>
    <row r="54" spans="1:14" x14ac:dyDescent="0.25">
      <c r="C54" t="s">
        <v>10</v>
      </c>
      <c r="D54">
        <v>0.51200000000000001</v>
      </c>
      <c r="E54">
        <v>101646.462</v>
      </c>
      <c r="F54">
        <v>79436</v>
      </c>
      <c r="G54">
        <v>129802</v>
      </c>
      <c r="H54">
        <v>52042.989000000001</v>
      </c>
      <c r="I54">
        <v>8131717</v>
      </c>
      <c r="J54">
        <f>AVERAGE(I53:I54)</f>
        <v>8273626.5</v>
      </c>
      <c r="K54">
        <f>J54-I55</f>
        <v>1453079.5</v>
      </c>
      <c r="M54">
        <f t="shared" ref="M54" si="32">K54/2850859.975</f>
        <v>0.50969865680617998</v>
      </c>
      <c r="N54">
        <f t="shared" ref="N54" si="33">K54/4444042.825</f>
        <v>0.32697243415965505</v>
      </c>
    </row>
    <row r="55" spans="1:14" x14ac:dyDescent="0.25">
      <c r="C55" t="s">
        <v>12</v>
      </c>
      <c r="D55">
        <v>0.51200000000000001</v>
      </c>
      <c r="E55">
        <v>85256.837</v>
      </c>
      <c r="F55">
        <v>74707</v>
      </c>
      <c r="G55">
        <v>100129</v>
      </c>
      <c r="H55">
        <v>43651.500999999997</v>
      </c>
      <c r="I55">
        <v>6820547</v>
      </c>
    </row>
    <row r="56" spans="1:14" x14ac:dyDescent="0.25">
      <c r="B56" t="s">
        <v>30</v>
      </c>
      <c r="C56" t="s">
        <v>10</v>
      </c>
      <c r="D56">
        <v>0.51200000000000001</v>
      </c>
      <c r="E56">
        <v>153705.17499999999</v>
      </c>
      <c r="F56">
        <v>139403</v>
      </c>
      <c r="G56">
        <v>175007</v>
      </c>
      <c r="H56">
        <v>78697.05</v>
      </c>
      <c r="I56">
        <v>12296414</v>
      </c>
    </row>
    <row r="57" spans="1:14" x14ac:dyDescent="0.25">
      <c r="C57" t="s">
        <v>10</v>
      </c>
      <c r="D57">
        <v>0.51200000000000001</v>
      </c>
      <c r="E57">
        <v>140544.6</v>
      </c>
      <c r="F57">
        <v>122653</v>
      </c>
      <c r="G57">
        <v>156524</v>
      </c>
      <c r="H57">
        <v>71958.835000000006</v>
      </c>
      <c r="I57">
        <v>11243568</v>
      </c>
      <c r="J57">
        <f>AVERAGE(I56:I57)</f>
        <v>11769991</v>
      </c>
      <c r="K57">
        <f>J57-I58</f>
        <v>557112</v>
      </c>
      <c r="M57">
        <f t="shared" ref="M57" si="34">K57/2850859.975</f>
        <v>0.19541892793243903</v>
      </c>
      <c r="N57">
        <f t="shared" ref="N57" si="35">K57/4444042.825</f>
        <v>0.1253615282161463</v>
      </c>
    </row>
    <row r="58" spans="1:14" x14ac:dyDescent="0.25">
      <c r="C58" t="s">
        <v>12</v>
      </c>
      <c r="D58">
        <v>0.51200000000000001</v>
      </c>
      <c r="E58">
        <v>140160.98699999999</v>
      </c>
      <c r="F58">
        <v>119247</v>
      </c>
      <c r="G58">
        <v>160928</v>
      </c>
      <c r="H58">
        <v>71762.426000000007</v>
      </c>
      <c r="I58">
        <v>11212879</v>
      </c>
    </row>
    <row r="59" spans="1:14" x14ac:dyDescent="0.25">
      <c r="B59" t="s">
        <v>31</v>
      </c>
      <c r="C59" t="s">
        <v>10</v>
      </c>
      <c r="D59">
        <v>0.51200000000000001</v>
      </c>
      <c r="E59">
        <v>95720.65</v>
      </c>
      <c r="F59">
        <v>76906</v>
      </c>
      <c r="G59">
        <v>110442</v>
      </c>
      <c r="H59">
        <v>49008.972999999998</v>
      </c>
      <c r="I59">
        <v>7657652</v>
      </c>
    </row>
    <row r="60" spans="1:14" x14ac:dyDescent="0.25">
      <c r="C60" t="s">
        <v>10</v>
      </c>
      <c r="D60">
        <v>0.51200000000000001</v>
      </c>
      <c r="E60">
        <v>119162.875</v>
      </c>
      <c r="F60">
        <v>85644</v>
      </c>
      <c r="G60">
        <v>146080</v>
      </c>
      <c r="H60">
        <v>61011.392</v>
      </c>
      <c r="I60">
        <v>9533030</v>
      </c>
      <c r="J60">
        <f>AVERAGE(I59:I60)</f>
        <v>8595341</v>
      </c>
      <c r="K60">
        <f>J60-I61</f>
        <v>1237322</v>
      </c>
      <c r="M60">
        <f t="shared" ref="M60" si="36">K60/2850859.975</f>
        <v>0.43401710741685934</v>
      </c>
      <c r="N60">
        <f t="shared" ref="N60" si="37">K60/4444042.825</f>
        <v>0.27842260948509195</v>
      </c>
    </row>
    <row r="61" spans="1:14" x14ac:dyDescent="0.25">
      <c r="C61" t="s">
        <v>12</v>
      </c>
      <c r="D61">
        <v>0.51200000000000001</v>
      </c>
      <c r="E61">
        <v>91975.237999999998</v>
      </c>
      <c r="F61">
        <v>79284</v>
      </c>
      <c r="G61">
        <v>103990</v>
      </c>
      <c r="H61">
        <v>47091.322</v>
      </c>
      <c r="I61">
        <v>7358019</v>
      </c>
    </row>
    <row r="62" spans="1:14" x14ac:dyDescent="0.25">
      <c r="A62" t="s">
        <v>37</v>
      </c>
      <c r="B62" t="s">
        <v>9</v>
      </c>
      <c r="C62" t="s">
        <v>10</v>
      </c>
      <c r="D62">
        <v>0.51200000000000001</v>
      </c>
      <c r="E62">
        <v>140948.25</v>
      </c>
      <c r="F62">
        <v>92670</v>
      </c>
      <c r="G62">
        <v>191761</v>
      </c>
      <c r="H62">
        <v>72165.504000000001</v>
      </c>
      <c r="I62">
        <v>11275860</v>
      </c>
    </row>
    <row r="63" spans="1:14" x14ac:dyDescent="0.25">
      <c r="A63" t="s">
        <v>32</v>
      </c>
      <c r="C63" t="s">
        <v>10</v>
      </c>
      <c r="D63">
        <v>0.51200000000000001</v>
      </c>
      <c r="E63">
        <v>103430.56200000001</v>
      </c>
      <c r="F63">
        <v>64553</v>
      </c>
      <c r="G63">
        <v>147121</v>
      </c>
      <c r="H63">
        <v>52956.447999999997</v>
      </c>
      <c r="I63">
        <v>8274445</v>
      </c>
      <c r="J63">
        <f>AVERAGE(I62:I63)</f>
        <v>9775152.5</v>
      </c>
      <c r="K63">
        <f>J63-I64</f>
        <v>3732547.5</v>
      </c>
      <c r="L63">
        <f>AVERAGE(K63,K66,K69,K72,K75,K78,K81,K84,K87,K90,K93,K96,K99,K102,K105,K108,K111,K114,K117,K120)</f>
        <v>2850859.9750000001</v>
      </c>
      <c r="M63">
        <f t="shared" ref="M63" si="38">K63/2850859.975</f>
        <v>1.309270722775502</v>
      </c>
      <c r="N63">
        <f t="shared" ref="N63" si="39">K63/4444042.825</f>
        <v>0.83989908445582984</v>
      </c>
    </row>
    <row r="64" spans="1:14" x14ac:dyDescent="0.25">
      <c r="C64" t="s">
        <v>12</v>
      </c>
      <c r="D64">
        <v>0.51200000000000001</v>
      </c>
      <c r="E64">
        <v>75532.562000000005</v>
      </c>
      <c r="F64">
        <v>66819</v>
      </c>
      <c r="G64">
        <v>91327</v>
      </c>
      <c r="H64">
        <v>38672.671999999999</v>
      </c>
      <c r="I64">
        <v>6042605</v>
      </c>
    </row>
    <row r="65" spans="2:14" x14ac:dyDescent="0.25">
      <c r="B65" t="s">
        <v>13</v>
      </c>
      <c r="C65" t="s">
        <v>10</v>
      </c>
      <c r="D65">
        <v>0.51200000000000001</v>
      </c>
      <c r="E65">
        <v>178518.67499999999</v>
      </c>
      <c r="F65">
        <v>123630</v>
      </c>
      <c r="G65">
        <v>256831</v>
      </c>
      <c r="H65">
        <v>91401.562000000005</v>
      </c>
      <c r="I65">
        <v>14281494</v>
      </c>
    </row>
    <row r="66" spans="2:14" x14ac:dyDescent="0.25">
      <c r="C66" t="s">
        <v>10</v>
      </c>
      <c r="D66">
        <v>0.51200000000000001</v>
      </c>
      <c r="E66">
        <v>126720.825</v>
      </c>
      <c r="F66">
        <v>83210</v>
      </c>
      <c r="G66">
        <v>168072</v>
      </c>
      <c r="H66">
        <v>64881.061999999998</v>
      </c>
      <c r="I66">
        <v>10137666</v>
      </c>
      <c r="J66">
        <f>AVERAGE(I65:I66)</f>
        <v>12209580</v>
      </c>
      <c r="K66">
        <f>J66-I67</f>
        <v>4000259</v>
      </c>
      <c r="M66">
        <f t="shared" ref="M66" si="40">K66/2850859.975</f>
        <v>1.4031762468446034</v>
      </c>
      <c r="N66">
        <f t="shared" ref="N66" si="41">K66/4444042.825</f>
        <v>0.9001396155537722</v>
      </c>
    </row>
    <row r="67" spans="2:14" x14ac:dyDescent="0.25">
      <c r="C67" t="s">
        <v>12</v>
      </c>
      <c r="D67">
        <v>0.51200000000000001</v>
      </c>
      <c r="E67">
        <v>102616.512</v>
      </c>
      <c r="F67">
        <v>84601</v>
      </c>
      <c r="G67">
        <v>116893</v>
      </c>
      <c r="H67">
        <v>52539.654000000002</v>
      </c>
      <c r="I67">
        <v>8209321</v>
      </c>
    </row>
    <row r="68" spans="2:14" x14ac:dyDescent="0.25">
      <c r="B68" t="s">
        <v>14</v>
      </c>
      <c r="C68" t="s">
        <v>10</v>
      </c>
      <c r="D68">
        <v>0.51200000000000001</v>
      </c>
      <c r="E68">
        <v>235041.462</v>
      </c>
      <c r="F68">
        <v>183796</v>
      </c>
      <c r="G68">
        <v>274259</v>
      </c>
      <c r="H68">
        <v>120341.22900000001</v>
      </c>
      <c r="I68">
        <v>18803317</v>
      </c>
    </row>
    <row r="69" spans="2:14" x14ac:dyDescent="0.25">
      <c r="C69" t="s">
        <v>10</v>
      </c>
      <c r="D69">
        <v>0.51200000000000001</v>
      </c>
      <c r="E69">
        <v>203151.77499999999</v>
      </c>
      <c r="F69">
        <v>143926</v>
      </c>
      <c r="G69">
        <v>259539</v>
      </c>
      <c r="H69">
        <v>104013.709</v>
      </c>
      <c r="I69">
        <v>16252142</v>
      </c>
      <c r="J69">
        <f>AVERAGE(I68:I69)</f>
        <v>17527729.5</v>
      </c>
      <c r="K69">
        <f>J69-I70</f>
        <v>3516777.5</v>
      </c>
      <c r="M69">
        <f t="shared" ref="M69" si="42">K69/2850859.975</f>
        <v>1.2335847887443157</v>
      </c>
      <c r="N69">
        <f t="shared" ref="N69" si="43">K69/4444042.825</f>
        <v>0.791346447027094</v>
      </c>
    </row>
    <row r="70" spans="2:14" x14ac:dyDescent="0.25">
      <c r="C70" t="s">
        <v>12</v>
      </c>
      <c r="D70">
        <v>0.51200000000000001</v>
      </c>
      <c r="E70">
        <v>175136.9</v>
      </c>
      <c r="F70">
        <v>155073</v>
      </c>
      <c r="G70">
        <v>188631</v>
      </c>
      <c r="H70">
        <v>89670.092999999993</v>
      </c>
      <c r="I70">
        <v>14010952</v>
      </c>
    </row>
    <row r="71" spans="2:14" x14ac:dyDescent="0.25">
      <c r="B71" t="s">
        <v>15</v>
      </c>
      <c r="C71" t="s">
        <v>10</v>
      </c>
      <c r="D71">
        <v>0.51200000000000001</v>
      </c>
      <c r="E71">
        <v>144250.65</v>
      </c>
      <c r="F71">
        <v>85010</v>
      </c>
      <c r="G71">
        <v>219334</v>
      </c>
      <c r="H71">
        <v>73856.332999999999</v>
      </c>
      <c r="I71">
        <v>11540052</v>
      </c>
    </row>
    <row r="72" spans="2:14" x14ac:dyDescent="0.25">
      <c r="C72" t="s">
        <v>10</v>
      </c>
      <c r="D72">
        <v>0.51200000000000001</v>
      </c>
      <c r="E72">
        <v>139928.9</v>
      </c>
      <c r="F72">
        <v>99907</v>
      </c>
      <c r="G72">
        <v>179325</v>
      </c>
      <c r="H72">
        <v>71643.596999999994</v>
      </c>
      <c r="I72">
        <v>11194312</v>
      </c>
      <c r="J72">
        <f>AVERAGE(I71:I72)</f>
        <v>11367182</v>
      </c>
      <c r="K72">
        <f>J72-I73</f>
        <v>3870968</v>
      </c>
      <c r="M72">
        <f t="shared" ref="M72" si="44">K72/2850859.975</f>
        <v>1.357824668326616</v>
      </c>
      <c r="N72">
        <f t="shared" ref="N72" si="45">K72/4444042.825</f>
        <v>0.87104651157361423</v>
      </c>
    </row>
    <row r="73" spans="2:14" x14ac:dyDescent="0.25">
      <c r="C73" t="s">
        <v>12</v>
      </c>
      <c r="D73">
        <v>0.51200000000000001</v>
      </c>
      <c r="E73">
        <v>93702.675000000003</v>
      </c>
      <c r="F73">
        <v>75405</v>
      </c>
      <c r="G73">
        <v>115476</v>
      </c>
      <c r="H73">
        <v>47975.77</v>
      </c>
      <c r="I73">
        <v>7496214</v>
      </c>
    </row>
    <row r="74" spans="2:14" x14ac:dyDescent="0.25">
      <c r="B74" t="s">
        <v>16</v>
      </c>
      <c r="C74" t="s">
        <v>10</v>
      </c>
      <c r="D74">
        <v>0.51200000000000001</v>
      </c>
      <c r="E74">
        <v>120842.762</v>
      </c>
      <c r="F74">
        <v>61777</v>
      </c>
      <c r="G74">
        <v>198531</v>
      </c>
      <c r="H74">
        <v>61871.493999999999</v>
      </c>
      <c r="I74">
        <v>9667421</v>
      </c>
    </row>
    <row r="75" spans="2:14" x14ac:dyDescent="0.25">
      <c r="C75" t="s">
        <v>10</v>
      </c>
      <c r="D75">
        <v>0.51200000000000001</v>
      </c>
      <c r="E75">
        <v>88178.062000000005</v>
      </c>
      <c r="F75">
        <v>37494</v>
      </c>
      <c r="G75">
        <v>131485</v>
      </c>
      <c r="H75">
        <v>45147.167999999998</v>
      </c>
      <c r="I75">
        <v>7054245</v>
      </c>
      <c r="J75">
        <f>AVERAGE(I74:I75)</f>
        <v>8360833</v>
      </c>
      <c r="K75">
        <f>J75-I76</f>
        <v>3305281</v>
      </c>
      <c r="M75">
        <f t="shared" ref="M75" si="46">K75/2850859.975</f>
        <v>1.1593978760742185</v>
      </c>
      <c r="N75">
        <f t="shared" ref="N75" si="47">K75/4444042.825</f>
        <v>0.74375543399494581</v>
      </c>
    </row>
    <row r="76" spans="2:14" x14ac:dyDescent="0.25">
      <c r="C76" t="s">
        <v>12</v>
      </c>
      <c r="D76">
        <v>0.51200000000000001</v>
      </c>
      <c r="E76">
        <v>63194.400000000001</v>
      </c>
      <c r="F76">
        <v>54188</v>
      </c>
      <c r="G76">
        <v>72510</v>
      </c>
      <c r="H76">
        <v>32355.532999999999</v>
      </c>
      <c r="I76">
        <v>5055552</v>
      </c>
    </row>
    <row r="77" spans="2:14" x14ac:dyDescent="0.25">
      <c r="B77" t="s">
        <v>17</v>
      </c>
      <c r="C77" t="s">
        <v>10</v>
      </c>
      <c r="D77">
        <v>0.51200000000000001</v>
      </c>
      <c r="E77">
        <v>177744.837</v>
      </c>
      <c r="F77">
        <v>128857</v>
      </c>
      <c r="G77">
        <v>248369</v>
      </c>
      <c r="H77">
        <v>91005.357000000004</v>
      </c>
      <c r="I77">
        <v>14219587</v>
      </c>
    </row>
    <row r="78" spans="2:14" x14ac:dyDescent="0.25">
      <c r="C78" t="s">
        <v>10</v>
      </c>
      <c r="D78">
        <v>0.51200000000000001</v>
      </c>
      <c r="E78">
        <v>182610.18799999999</v>
      </c>
      <c r="F78">
        <v>148012</v>
      </c>
      <c r="G78">
        <v>220111</v>
      </c>
      <c r="H78">
        <v>93496.415999999997</v>
      </c>
      <c r="I78">
        <v>14608815</v>
      </c>
      <c r="J78">
        <f>AVERAGE(I77:I78)</f>
        <v>14414201</v>
      </c>
      <c r="K78">
        <f>J78-I79</f>
        <v>2839359</v>
      </c>
      <c r="M78">
        <f t="shared" ref="M78" si="48">K78/2850859.975</f>
        <v>0.9959657874813721</v>
      </c>
      <c r="N78">
        <f t="shared" ref="N78" si="49">K78/4444042.825</f>
        <v>0.63891351002001195</v>
      </c>
    </row>
    <row r="79" spans="2:14" x14ac:dyDescent="0.25">
      <c r="C79" t="s">
        <v>12</v>
      </c>
      <c r="D79">
        <v>0.51200000000000001</v>
      </c>
      <c r="E79">
        <v>144685.52499999999</v>
      </c>
      <c r="F79">
        <v>126314</v>
      </c>
      <c r="G79">
        <v>157978</v>
      </c>
      <c r="H79">
        <v>74078.989000000001</v>
      </c>
      <c r="I79">
        <v>11574842</v>
      </c>
    </row>
    <row r="80" spans="2:14" x14ac:dyDescent="0.25">
      <c r="B80" t="s">
        <v>18</v>
      </c>
      <c r="C80" t="s">
        <v>10</v>
      </c>
      <c r="D80">
        <v>0.51200000000000001</v>
      </c>
      <c r="E80">
        <v>132428.29999999999</v>
      </c>
      <c r="F80">
        <v>86510</v>
      </c>
      <c r="G80">
        <v>158981</v>
      </c>
      <c r="H80">
        <v>67803.289999999994</v>
      </c>
      <c r="I80">
        <v>10594264</v>
      </c>
    </row>
    <row r="81" spans="2:14" x14ac:dyDescent="0.25">
      <c r="C81" t="s">
        <v>10</v>
      </c>
      <c r="D81">
        <v>0.51200000000000001</v>
      </c>
      <c r="E81">
        <v>146477.06200000001</v>
      </c>
      <c r="F81">
        <v>86601</v>
      </c>
      <c r="G81">
        <v>179469</v>
      </c>
      <c r="H81">
        <v>74996.255999999994</v>
      </c>
      <c r="I81">
        <v>11718165</v>
      </c>
      <c r="J81">
        <f>AVERAGE(I80:I81)</f>
        <v>11156214.5</v>
      </c>
      <c r="K81">
        <f>J81-I82</f>
        <v>1670004.5</v>
      </c>
      <c r="M81">
        <f t="shared" ref="M81" si="50">K81/2850859.975</f>
        <v>0.58578973174576909</v>
      </c>
      <c r="N81">
        <f t="shared" ref="N81" si="51">K81/4444042.825</f>
        <v>0.37578497007395512</v>
      </c>
    </row>
    <row r="82" spans="2:14" x14ac:dyDescent="0.25">
      <c r="C82" t="s">
        <v>12</v>
      </c>
      <c r="D82">
        <v>0.51200000000000001</v>
      </c>
      <c r="E82">
        <v>118577.625</v>
      </c>
      <c r="F82">
        <v>100469</v>
      </c>
      <c r="G82">
        <v>132199</v>
      </c>
      <c r="H82">
        <v>60711.743999999999</v>
      </c>
      <c r="I82">
        <v>9486210</v>
      </c>
    </row>
    <row r="83" spans="2:14" x14ac:dyDescent="0.25">
      <c r="B83" t="s">
        <v>19</v>
      </c>
      <c r="C83" t="s">
        <v>10</v>
      </c>
      <c r="D83">
        <v>0.51200000000000001</v>
      </c>
      <c r="E83">
        <v>100101.538</v>
      </c>
      <c r="F83">
        <v>72743</v>
      </c>
      <c r="G83">
        <v>143862</v>
      </c>
      <c r="H83">
        <v>51251.987000000001</v>
      </c>
      <c r="I83">
        <v>8008123</v>
      </c>
    </row>
    <row r="84" spans="2:14" x14ac:dyDescent="0.25">
      <c r="C84" t="s">
        <v>10</v>
      </c>
      <c r="D84">
        <v>0.51200000000000001</v>
      </c>
      <c r="E84">
        <v>94390.725000000006</v>
      </c>
      <c r="F84">
        <v>59067</v>
      </c>
      <c r="G84">
        <v>135614</v>
      </c>
      <c r="H84">
        <v>48328.050999999999</v>
      </c>
      <c r="I84">
        <v>7551258</v>
      </c>
      <c r="J84">
        <f>AVERAGE(I83:I84)</f>
        <v>7779690.5</v>
      </c>
      <c r="K84">
        <f>J84-I85</f>
        <v>2692355.5</v>
      </c>
      <c r="M84">
        <f t="shared" ref="M84" si="52">K84/2850859.975</f>
        <v>0.94440117143950564</v>
      </c>
      <c r="N84">
        <f t="shared" ref="N84" si="53">K84/4444042.825</f>
        <v>0.60583473337703486</v>
      </c>
    </row>
    <row r="85" spans="2:14" x14ac:dyDescent="0.25">
      <c r="C85" t="s">
        <v>12</v>
      </c>
      <c r="D85">
        <v>0.51200000000000001</v>
      </c>
      <c r="E85">
        <v>63591.688000000002</v>
      </c>
      <c r="F85">
        <v>52531</v>
      </c>
      <c r="G85">
        <v>69946</v>
      </c>
      <c r="H85">
        <v>32558.944</v>
      </c>
      <c r="I85">
        <v>5087335</v>
      </c>
    </row>
    <row r="86" spans="2:14" x14ac:dyDescent="0.25">
      <c r="B86" t="s">
        <v>20</v>
      </c>
      <c r="C86" t="s">
        <v>10</v>
      </c>
      <c r="D86">
        <v>0.51200000000000001</v>
      </c>
      <c r="E86">
        <v>78193.2</v>
      </c>
      <c r="F86">
        <v>53709</v>
      </c>
      <c r="G86">
        <v>102487</v>
      </c>
      <c r="H86">
        <v>40034.917999999998</v>
      </c>
      <c r="I86">
        <v>6255456</v>
      </c>
    </row>
    <row r="87" spans="2:14" x14ac:dyDescent="0.25">
      <c r="C87" t="s">
        <v>10</v>
      </c>
      <c r="D87">
        <v>0.51200000000000001</v>
      </c>
      <c r="E87">
        <v>78066.425000000003</v>
      </c>
      <c r="F87">
        <v>49258</v>
      </c>
      <c r="G87">
        <v>128538</v>
      </c>
      <c r="H87">
        <v>39970.01</v>
      </c>
      <c r="I87">
        <v>6245314</v>
      </c>
      <c r="J87">
        <f>AVERAGE(I86:I87)</f>
        <v>6250385</v>
      </c>
      <c r="K87">
        <f>J87-I88</f>
        <v>1733027</v>
      </c>
      <c r="M87">
        <f t="shared" ref="M87" si="54">K87/2850859.975</f>
        <v>0.60789621910490355</v>
      </c>
      <c r="N87">
        <f t="shared" ref="N87" si="55">K87/4444042.825</f>
        <v>0.38996631406224125</v>
      </c>
    </row>
    <row r="88" spans="2:14" x14ac:dyDescent="0.25">
      <c r="C88" t="s">
        <v>12</v>
      </c>
      <c r="D88">
        <v>0.51200000000000001</v>
      </c>
      <c r="E88">
        <v>56466.974999999999</v>
      </c>
      <c r="F88">
        <v>45862</v>
      </c>
      <c r="G88">
        <v>71202</v>
      </c>
      <c r="H88">
        <v>28911.091</v>
      </c>
      <c r="I88">
        <v>4517358</v>
      </c>
    </row>
    <row r="89" spans="2:14" x14ac:dyDescent="0.25">
      <c r="B89" t="s">
        <v>21</v>
      </c>
      <c r="C89" t="s">
        <v>10</v>
      </c>
      <c r="D89">
        <v>0.51200000000000001</v>
      </c>
      <c r="E89">
        <v>64706.637000000002</v>
      </c>
      <c r="F89">
        <v>39340</v>
      </c>
      <c r="G89">
        <v>90577</v>
      </c>
      <c r="H89">
        <v>33129.798000000003</v>
      </c>
      <c r="I89">
        <v>5176531</v>
      </c>
    </row>
    <row r="90" spans="2:14" x14ac:dyDescent="0.25">
      <c r="C90" t="s">
        <v>10</v>
      </c>
      <c r="D90">
        <v>0.51200000000000001</v>
      </c>
      <c r="E90">
        <v>71358.312000000005</v>
      </c>
      <c r="F90">
        <v>40884</v>
      </c>
      <c r="G90">
        <v>99310</v>
      </c>
      <c r="H90">
        <v>36535.455999999998</v>
      </c>
      <c r="I90">
        <v>5708665</v>
      </c>
      <c r="J90">
        <f>AVERAGE(I89:I90)</f>
        <v>5442598</v>
      </c>
      <c r="K90">
        <f>J90-I91</f>
        <v>2574097</v>
      </c>
      <c r="M90">
        <f t="shared" ref="M90" si="56">K90/2850859.975</f>
        <v>0.90291947783229864</v>
      </c>
      <c r="N90">
        <f t="shared" ref="N90" si="57">K90/4444042.825</f>
        <v>0.57922416622976625</v>
      </c>
    </row>
    <row r="91" spans="2:14" x14ac:dyDescent="0.25">
      <c r="C91" t="s">
        <v>12</v>
      </c>
      <c r="D91">
        <v>0.51200000000000001</v>
      </c>
      <c r="E91">
        <v>35856.262000000002</v>
      </c>
      <c r="F91">
        <v>27003</v>
      </c>
      <c r="G91">
        <v>45239</v>
      </c>
      <c r="H91">
        <v>18358.405999999999</v>
      </c>
      <c r="I91">
        <v>2868501</v>
      </c>
    </row>
    <row r="92" spans="2:14" x14ac:dyDescent="0.25">
      <c r="B92" t="s">
        <v>22</v>
      </c>
      <c r="C92" t="s">
        <v>10</v>
      </c>
      <c r="D92">
        <v>0.51200000000000001</v>
      </c>
      <c r="E92">
        <v>110359.375</v>
      </c>
      <c r="F92">
        <v>71824</v>
      </c>
      <c r="G92">
        <v>148351</v>
      </c>
      <c r="H92">
        <v>56504</v>
      </c>
      <c r="I92">
        <v>8828750</v>
      </c>
    </row>
    <row r="93" spans="2:14" x14ac:dyDescent="0.25">
      <c r="C93" t="s">
        <v>10</v>
      </c>
      <c r="D93">
        <v>0.51200000000000001</v>
      </c>
      <c r="E93">
        <v>83635.574999999997</v>
      </c>
      <c r="F93">
        <v>57063</v>
      </c>
      <c r="G93">
        <v>120749</v>
      </c>
      <c r="H93">
        <v>42821.413999999997</v>
      </c>
      <c r="I93">
        <v>6690846</v>
      </c>
      <c r="J93">
        <f>AVERAGE(I92:I93)</f>
        <v>7759798</v>
      </c>
      <c r="K93">
        <f>J93-I94</f>
        <v>3307847</v>
      </c>
      <c r="M93">
        <f t="shared" ref="M93" si="58">K93/2850859.975</f>
        <v>1.1602979553564359</v>
      </c>
      <c r="N93">
        <f t="shared" ref="N93" si="59">K93/4444042.825</f>
        <v>0.74433283617153256</v>
      </c>
    </row>
    <row r="94" spans="2:14" x14ac:dyDescent="0.25">
      <c r="C94" t="s">
        <v>12</v>
      </c>
      <c r="D94">
        <v>0.51200000000000001</v>
      </c>
      <c r="E94">
        <v>55649.387000000002</v>
      </c>
      <c r="F94">
        <v>47569</v>
      </c>
      <c r="G94">
        <v>64790</v>
      </c>
      <c r="H94">
        <v>28492.486000000001</v>
      </c>
      <c r="I94">
        <v>4451951</v>
      </c>
    </row>
    <row r="95" spans="2:14" x14ac:dyDescent="0.25">
      <c r="B95" t="s">
        <v>23</v>
      </c>
      <c r="C95" t="s">
        <v>10</v>
      </c>
      <c r="D95">
        <v>0.51200000000000001</v>
      </c>
      <c r="E95">
        <v>86869.675000000003</v>
      </c>
      <c r="F95">
        <v>62641</v>
      </c>
      <c r="G95">
        <v>119203</v>
      </c>
      <c r="H95">
        <v>44477.273999999998</v>
      </c>
      <c r="I95">
        <v>6949574</v>
      </c>
    </row>
    <row r="96" spans="2:14" x14ac:dyDescent="0.25">
      <c r="C96" t="s">
        <v>10</v>
      </c>
      <c r="D96">
        <v>0.51200000000000001</v>
      </c>
      <c r="E96">
        <v>69331.3</v>
      </c>
      <c r="F96">
        <v>48073</v>
      </c>
      <c r="G96">
        <v>90716</v>
      </c>
      <c r="H96">
        <v>35497.625999999997</v>
      </c>
      <c r="I96">
        <v>5546504</v>
      </c>
      <c r="J96">
        <f>AVERAGE(I95:I96)</f>
        <v>6248039</v>
      </c>
      <c r="K96">
        <f>J96-I97</f>
        <v>2480442</v>
      </c>
      <c r="M96">
        <f t="shared" ref="M96" si="60">K96/2850859.975</f>
        <v>0.87006798711676459</v>
      </c>
      <c r="N96">
        <f t="shared" ref="N96" si="61">K96/4444042.825</f>
        <v>0.5581498868656829</v>
      </c>
    </row>
    <row r="97" spans="2:14" x14ac:dyDescent="0.25">
      <c r="C97" t="s">
        <v>12</v>
      </c>
      <c r="D97">
        <v>0.51200000000000001</v>
      </c>
      <c r="E97">
        <v>47094.963000000003</v>
      </c>
      <c r="F97">
        <v>36216</v>
      </c>
      <c r="G97">
        <v>58110</v>
      </c>
      <c r="H97">
        <v>24112.620999999999</v>
      </c>
      <c r="I97">
        <v>3767597</v>
      </c>
    </row>
    <row r="98" spans="2:14" x14ac:dyDescent="0.25">
      <c r="B98" t="s">
        <v>24</v>
      </c>
      <c r="C98" t="s">
        <v>10</v>
      </c>
      <c r="D98">
        <v>0.51200000000000001</v>
      </c>
      <c r="E98">
        <v>85372.562000000005</v>
      </c>
      <c r="F98">
        <v>57769</v>
      </c>
      <c r="G98">
        <v>132927</v>
      </c>
      <c r="H98">
        <v>43710.752</v>
      </c>
      <c r="I98">
        <v>6829805</v>
      </c>
    </row>
    <row r="99" spans="2:14" x14ac:dyDescent="0.25">
      <c r="C99" t="s">
        <v>10</v>
      </c>
      <c r="D99">
        <v>0.51200000000000001</v>
      </c>
      <c r="E99">
        <v>82417.288</v>
      </c>
      <c r="F99">
        <v>45361</v>
      </c>
      <c r="G99">
        <v>114149</v>
      </c>
      <c r="H99">
        <v>42197.650999999998</v>
      </c>
      <c r="I99">
        <v>6593383</v>
      </c>
      <c r="J99">
        <f>AVERAGE(I98:I99)</f>
        <v>6711594</v>
      </c>
      <c r="K99">
        <f>J99-I100</f>
        <v>2236117</v>
      </c>
      <c r="M99">
        <f t="shared" ref="M99" si="62">K99/2850859.975</f>
        <v>0.78436577720727929</v>
      </c>
      <c r="N99">
        <f t="shared" ref="N99" si="63">K99/4444042.825</f>
        <v>0.50317179380466481</v>
      </c>
    </row>
    <row r="100" spans="2:14" x14ac:dyDescent="0.25">
      <c r="C100" t="s">
        <v>12</v>
      </c>
      <c r="D100">
        <v>0.51200000000000001</v>
      </c>
      <c r="E100">
        <v>55943.463000000003</v>
      </c>
      <c r="F100">
        <v>43369</v>
      </c>
      <c r="G100">
        <v>65036</v>
      </c>
      <c r="H100">
        <v>28643.053</v>
      </c>
      <c r="I100">
        <v>4475477</v>
      </c>
    </row>
    <row r="101" spans="2:14" x14ac:dyDescent="0.25">
      <c r="B101" t="s">
        <v>25</v>
      </c>
      <c r="C101" t="s">
        <v>10</v>
      </c>
      <c r="D101">
        <v>0.51200000000000001</v>
      </c>
      <c r="E101">
        <v>159705.45000000001</v>
      </c>
      <c r="F101">
        <v>103339</v>
      </c>
      <c r="G101">
        <v>217873</v>
      </c>
      <c r="H101">
        <v>81769.19</v>
      </c>
      <c r="I101">
        <v>12776436</v>
      </c>
    </row>
    <row r="102" spans="2:14" x14ac:dyDescent="0.25">
      <c r="C102" t="s">
        <v>10</v>
      </c>
      <c r="D102">
        <v>0.51200000000000001</v>
      </c>
      <c r="E102">
        <v>135046.212</v>
      </c>
      <c r="F102">
        <v>94446</v>
      </c>
      <c r="G102">
        <v>171994</v>
      </c>
      <c r="H102">
        <v>69143.660999999993</v>
      </c>
      <c r="I102">
        <v>10803697</v>
      </c>
      <c r="J102">
        <f>AVERAGE(I101:I102)</f>
        <v>11790066.5</v>
      </c>
      <c r="K102">
        <f>J102-I103</f>
        <v>2918022.5</v>
      </c>
      <c r="M102">
        <f t="shared" ref="M102" si="64">K102/2850859.975</f>
        <v>1.0235586895143807</v>
      </c>
      <c r="N102">
        <f t="shared" ref="N102" si="65">K102/4444042.825</f>
        <v>0.65661439704960534</v>
      </c>
    </row>
    <row r="103" spans="2:14" x14ac:dyDescent="0.25">
      <c r="C103" t="s">
        <v>12</v>
      </c>
      <c r="D103">
        <v>0.51200000000000001</v>
      </c>
      <c r="E103">
        <v>110900.55</v>
      </c>
      <c r="F103">
        <v>78611</v>
      </c>
      <c r="G103">
        <v>135916</v>
      </c>
      <c r="H103">
        <v>56781.082000000002</v>
      </c>
      <c r="I103">
        <v>8872044</v>
      </c>
    </row>
    <row r="104" spans="2:14" x14ac:dyDescent="0.25">
      <c r="B104" t="s">
        <v>26</v>
      </c>
      <c r="C104" t="s">
        <v>10</v>
      </c>
      <c r="D104">
        <v>0.51200000000000001</v>
      </c>
      <c r="E104">
        <v>125581.613</v>
      </c>
      <c r="F104">
        <v>77507</v>
      </c>
      <c r="G104">
        <v>164021</v>
      </c>
      <c r="H104">
        <v>64297.786</v>
      </c>
      <c r="I104">
        <v>10046529</v>
      </c>
    </row>
    <row r="105" spans="2:14" x14ac:dyDescent="0.25">
      <c r="C105" t="s">
        <v>10</v>
      </c>
      <c r="D105">
        <v>0.51200000000000001</v>
      </c>
      <c r="E105">
        <v>91530.15</v>
      </c>
      <c r="F105">
        <v>61153</v>
      </c>
      <c r="G105">
        <v>121492</v>
      </c>
      <c r="H105">
        <v>46863.436999999998</v>
      </c>
      <c r="I105">
        <v>7322412</v>
      </c>
      <c r="J105">
        <f>AVERAGE(I104:I105)</f>
        <v>8684470.5</v>
      </c>
      <c r="K105">
        <f>J105-I106</f>
        <v>2534939.5</v>
      </c>
      <c r="M105">
        <f t="shared" ref="M105" si="66">K105/2850859.975</f>
        <v>0.88918414872340401</v>
      </c>
      <c r="N105">
        <f t="shared" ref="N105" si="67">K105/4444042.825</f>
        <v>0.57041293250813796</v>
      </c>
    </row>
    <row r="106" spans="2:14" x14ac:dyDescent="0.25">
      <c r="C106" t="s">
        <v>12</v>
      </c>
      <c r="D106">
        <v>0.51200000000000001</v>
      </c>
      <c r="E106">
        <v>76869.137000000002</v>
      </c>
      <c r="F106">
        <v>60273</v>
      </c>
      <c r="G106">
        <v>89813</v>
      </c>
      <c r="H106">
        <v>39356.998</v>
      </c>
      <c r="I106">
        <v>6149531</v>
      </c>
    </row>
    <row r="107" spans="2:14" x14ac:dyDescent="0.25">
      <c r="B107" t="s">
        <v>27</v>
      </c>
      <c r="C107" t="s">
        <v>10</v>
      </c>
      <c r="D107">
        <v>0.51200000000000001</v>
      </c>
      <c r="E107">
        <v>94128.187999999995</v>
      </c>
      <c r="F107">
        <v>57889</v>
      </c>
      <c r="G107">
        <v>139866</v>
      </c>
      <c r="H107">
        <v>48193.631999999998</v>
      </c>
      <c r="I107">
        <v>7530255</v>
      </c>
    </row>
    <row r="108" spans="2:14" x14ac:dyDescent="0.25">
      <c r="C108" t="s">
        <v>10</v>
      </c>
      <c r="D108">
        <v>0.51200000000000001</v>
      </c>
      <c r="E108">
        <v>129213.988</v>
      </c>
      <c r="F108">
        <v>87350</v>
      </c>
      <c r="G108">
        <v>192617</v>
      </c>
      <c r="H108">
        <v>66157.562000000005</v>
      </c>
      <c r="I108">
        <v>10337119</v>
      </c>
      <c r="J108">
        <f>AVERAGE(I107:I108)</f>
        <v>8933687</v>
      </c>
      <c r="K108">
        <f>J108-I109</f>
        <v>3271671</v>
      </c>
      <c r="M108">
        <f t="shared" ref="M108" si="68">K108/2850859.975</f>
        <v>1.1476084510253788</v>
      </c>
      <c r="N108">
        <f t="shared" ref="N108" si="69">K108/4444042.825</f>
        <v>0.73619250057519414</v>
      </c>
    </row>
    <row r="109" spans="2:14" x14ac:dyDescent="0.25">
      <c r="C109" t="s">
        <v>12</v>
      </c>
      <c r="D109">
        <v>0.51200000000000001</v>
      </c>
      <c r="E109">
        <v>70775.199999999997</v>
      </c>
      <c r="F109">
        <v>62845</v>
      </c>
      <c r="G109">
        <v>82475</v>
      </c>
      <c r="H109">
        <v>36236.902000000002</v>
      </c>
      <c r="I109">
        <v>5662016</v>
      </c>
    </row>
    <row r="110" spans="2:14" x14ac:dyDescent="0.25">
      <c r="B110" t="s">
        <v>28</v>
      </c>
      <c r="C110" t="s">
        <v>10</v>
      </c>
      <c r="D110">
        <v>0.51200000000000001</v>
      </c>
      <c r="E110">
        <v>165403.837</v>
      </c>
      <c r="F110">
        <v>121289</v>
      </c>
      <c r="G110">
        <v>204801</v>
      </c>
      <c r="H110">
        <v>84686.764999999999</v>
      </c>
      <c r="I110">
        <v>13232307</v>
      </c>
    </row>
    <row r="111" spans="2:14" x14ac:dyDescent="0.25">
      <c r="C111" t="s">
        <v>10</v>
      </c>
      <c r="D111">
        <v>0.51200000000000001</v>
      </c>
      <c r="E111">
        <v>134808.79999999999</v>
      </c>
      <c r="F111">
        <v>96364</v>
      </c>
      <c r="G111">
        <v>173275</v>
      </c>
      <c r="H111">
        <v>69022.106</v>
      </c>
      <c r="I111">
        <v>10784704</v>
      </c>
      <c r="J111">
        <f>AVERAGE(I110:I111)</f>
        <v>12008505.5</v>
      </c>
      <c r="K111">
        <f>J111-I112</f>
        <v>3771701.5</v>
      </c>
      <c r="M111">
        <f t="shared" ref="M111" si="70">K111/2850859.975</f>
        <v>1.3230048241846744</v>
      </c>
      <c r="N111">
        <f t="shared" ref="N111" si="71">K111/4444042.825</f>
        <v>0.84870953060628973</v>
      </c>
    </row>
    <row r="112" spans="2:14" x14ac:dyDescent="0.25">
      <c r="C112" t="s">
        <v>12</v>
      </c>
      <c r="D112">
        <v>0.51200000000000001</v>
      </c>
      <c r="E112">
        <v>102960.05</v>
      </c>
      <c r="F112">
        <v>93717</v>
      </c>
      <c r="G112">
        <v>110092</v>
      </c>
      <c r="H112">
        <v>52715.546000000002</v>
      </c>
      <c r="I112">
        <v>8236804</v>
      </c>
    </row>
    <row r="113" spans="1:14" x14ac:dyDescent="0.25">
      <c r="B113" t="s">
        <v>29</v>
      </c>
      <c r="C113" t="s">
        <v>10</v>
      </c>
      <c r="D113">
        <v>0.51200000000000001</v>
      </c>
      <c r="E113">
        <v>85051.062000000005</v>
      </c>
      <c r="F113">
        <v>64076</v>
      </c>
      <c r="G113">
        <v>119197</v>
      </c>
      <c r="H113">
        <v>43546.144</v>
      </c>
      <c r="I113">
        <v>6804085</v>
      </c>
    </row>
    <row r="114" spans="1:14" x14ac:dyDescent="0.25">
      <c r="C114" t="s">
        <v>10</v>
      </c>
      <c r="D114">
        <v>0.51200000000000001</v>
      </c>
      <c r="E114">
        <v>80126.812000000005</v>
      </c>
      <c r="F114">
        <v>54001</v>
      </c>
      <c r="G114">
        <v>113460</v>
      </c>
      <c r="H114">
        <v>41024.928</v>
      </c>
      <c r="I114">
        <v>6410145</v>
      </c>
      <c r="J114">
        <f>AVERAGE(I113:I114)</f>
        <v>6607115</v>
      </c>
      <c r="K114">
        <f>J114-I115</f>
        <v>1599688</v>
      </c>
      <c r="M114">
        <f t="shared" ref="M114" si="72">K114/2850859.975</f>
        <v>0.56112471816508624</v>
      </c>
      <c r="N114">
        <f t="shared" ref="N114" si="73">K114/4444042.825</f>
        <v>0.35996232777077253</v>
      </c>
    </row>
    <row r="115" spans="1:14" x14ac:dyDescent="0.25">
      <c r="C115" t="s">
        <v>12</v>
      </c>
      <c r="D115">
        <v>0.51200000000000001</v>
      </c>
      <c r="E115">
        <v>62592.838000000003</v>
      </c>
      <c r="F115">
        <v>49849</v>
      </c>
      <c r="G115">
        <v>73733</v>
      </c>
      <c r="H115">
        <v>32047.532999999999</v>
      </c>
      <c r="I115">
        <v>5007427</v>
      </c>
    </row>
    <row r="116" spans="1:14" x14ac:dyDescent="0.25">
      <c r="B116" t="s">
        <v>30</v>
      </c>
      <c r="C116" t="s">
        <v>10</v>
      </c>
      <c r="D116">
        <v>0.51200000000000001</v>
      </c>
      <c r="E116">
        <v>91015.274999999994</v>
      </c>
      <c r="F116">
        <v>66033</v>
      </c>
      <c r="G116">
        <v>114818</v>
      </c>
      <c r="H116">
        <v>46599.821000000004</v>
      </c>
      <c r="I116">
        <v>7281222</v>
      </c>
    </row>
    <row r="117" spans="1:14" x14ac:dyDescent="0.25">
      <c r="C117" t="s">
        <v>10</v>
      </c>
      <c r="D117">
        <v>0.51200000000000001</v>
      </c>
      <c r="E117">
        <v>134368.82500000001</v>
      </c>
      <c r="F117">
        <v>78462</v>
      </c>
      <c r="G117">
        <v>174569</v>
      </c>
      <c r="H117">
        <v>68796.838000000003</v>
      </c>
      <c r="I117">
        <v>10749506</v>
      </c>
      <c r="J117">
        <f>AVERAGE(I116:I117)</f>
        <v>9015364</v>
      </c>
      <c r="K117">
        <f>J117-I118</f>
        <v>2315967</v>
      </c>
      <c r="M117">
        <f t="shared" ref="M117" si="74">K117/2850859.975</f>
        <v>0.8123748694461923</v>
      </c>
      <c r="N117">
        <f t="shared" ref="N117" si="75">K117/4444042.825</f>
        <v>0.52113966746033769</v>
      </c>
    </row>
    <row r="118" spans="1:14" x14ac:dyDescent="0.25">
      <c r="C118" t="s">
        <v>12</v>
      </c>
      <c r="D118">
        <v>0.51200000000000001</v>
      </c>
      <c r="E118">
        <v>83742.462</v>
      </c>
      <c r="F118">
        <v>70380</v>
      </c>
      <c r="G118">
        <v>99451</v>
      </c>
      <c r="H118">
        <v>42876.141000000003</v>
      </c>
      <c r="I118">
        <v>6699397</v>
      </c>
    </row>
    <row r="119" spans="1:14" x14ac:dyDescent="0.25">
      <c r="B119" t="s">
        <v>31</v>
      </c>
      <c r="C119" t="s">
        <v>10</v>
      </c>
      <c r="D119">
        <v>0.51200000000000001</v>
      </c>
      <c r="E119">
        <v>150036.51300000001</v>
      </c>
      <c r="F119">
        <v>97290</v>
      </c>
      <c r="G119">
        <v>194771</v>
      </c>
      <c r="H119">
        <v>76818.694000000003</v>
      </c>
      <c r="I119">
        <v>12002921</v>
      </c>
    </row>
    <row r="120" spans="1:14" x14ac:dyDescent="0.25">
      <c r="C120" t="s">
        <v>10</v>
      </c>
      <c r="D120">
        <v>0.51200000000000001</v>
      </c>
      <c r="E120">
        <v>122733.288</v>
      </c>
      <c r="F120">
        <v>98231</v>
      </c>
      <c r="G120">
        <v>159000</v>
      </c>
      <c r="H120">
        <v>62839.442999999999</v>
      </c>
      <c r="I120">
        <v>9818663</v>
      </c>
      <c r="J120">
        <f>AVERAGE(I119:I120)</f>
        <v>10910792</v>
      </c>
      <c r="K120">
        <f>J120-I121</f>
        <v>2646128</v>
      </c>
      <c r="M120">
        <f t="shared" ref="M120" si="76">K120/2850859.975</f>
        <v>0.92818588889129849</v>
      </c>
      <c r="N120">
        <f t="shared" ref="N120" si="77">K120/4444042.825</f>
        <v>0.59543260589528635</v>
      </c>
    </row>
    <row r="121" spans="1:14" x14ac:dyDescent="0.25">
      <c r="C121" t="s">
        <v>12</v>
      </c>
      <c r="D121">
        <v>0.51200000000000001</v>
      </c>
      <c r="E121">
        <v>103308.3</v>
      </c>
      <c r="F121">
        <v>88656</v>
      </c>
      <c r="G121">
        <v>121263</v>
      </c>
      <c r="H121">
        <v>52893.85</v>
      </c>
      <c r="I121">
        <v>8264664</v>
      </c>
    </row>
    <row r="122" spans="1:14" x14ac:dyDescent="0.25">
      <c r="A122" t="s">
        <v>38</v>
      </c>
      <c r="B122" t="s">
        <v>13</v>
      </c>
      <c r="C122" t="s">
        <v>10</v>
      </c>
      <c r="D122">
        <v>0.51200000000000001</v>
      </c>
      <c r="E122">
        <v>57543.175000000003</v>
      </c>
      <c r="F122">
        <v>45613</v>
      </c>
      <c r="G122">
        <v>68360</v>
      </c>
      <c r="H122">
        <v>29462.106</v>
      </c>
      <c r="I122">
        <v>4603454</v>
      </c>
    </row>
    <row r="123" spans="1:14" x14ac:dyDescent="0.25">
      <c r="A123" t="s">
        <v>11</v>
      </c>
      <c r="C123" t="s">
        <v>10</v>
      </c>
      <c r="D123">
        <v>0.51200000000000001</v>
      </c>
      <c r="E123">
        <v>66865.675000000003</v>
      </c>
      <c r="F123">
        <v>34244</v>
      </c>
      <c r="G123">
        <v>104722</v>
      </c>
      <c r="H123">
        <v>34235.226000000002</v>
      </c>
      <c r="I123">
        <v>5349254</v>
      </c>
      <c r="J123">
        <f>AVERAGE(I122:I123)</f>
        <v>4976354</v>
      </c>
      <c r="K123">
        <f>J123-I124</f>
        <v>1387084</v>
      </c>
      <c r="L123">
        <f>AVERAGE(K123,K126,K129,K132,K135,K138,K141,K144,K147,K150,K153,K156,K159,K162,K165,K168,K171,K174,K177)</f>
        <v>2748801.5526315789</v>
      </c>
      <c r="M123">
        <f>K123/2850859.975</f>
        <v>0.48654932622567687</v>
      </c>
      <c r="N123">
        <f>K123/4444042.825</f>
        <v>0.3121221047189166</v>
      </c>
    </row>
    <row r="124" spans="1:14" x14ac:dyDescent="0.25">
      <c r="C124" t="s">
        <v>12</v>
      </c>
      <c r="D124">
        <v>0.51200000000000001</v>
      </c>
      <c r="E124">
        <v>44865.875</v>
      </c>
      <c r="F124">
        <v>36538</v>
      </c>
      <c r="G124">
        <v>51713</v>
      </c>
      <c r="H124">
        <v>22971.328000000001</v>
      </c>
      <c r="I124">
        <v>3589270</v>
      </c>
    </row>
    <row r="125" spans="1:14" x14ac:dyDescent="0.25">
      <c r="B125" t="s">
        <v>14</v>
      </c>
      <c r="C125" t="s">
        <v>10</v>
      </c>
      <c r="D125">
        <v>0.51200000000000001</v>
      </c>
      <c r="E125">
        <v>79500.3</v>
      </c>
      <c r="F125">
        <v>54652</v>
      </c>
      <c r="G125">
        <v>113695</v>
      </c>
      <c r="H125">
        <v>40704.154000000002</v>
      </c>
      <c r="I125">
        <v>6360024</v>
      </c>
    </row>
    <row r="126" spans="1:14" x14ac:dyDescent="0.25">
      <c r="C126" t="s">
        <v>10</v>
      </c>
      <c r="D126">
        <v>0.51200000000000001</v>
      </c>
      <c r="E126">
        <v>95091.1</v>
      </c>
      <c r="F126">
        <v>73895</v>
      </c>
      <c r="G126">
        <v>127405</v>
      </c>
      <c r="H126">
        <v>48686.642999999996</v>
      </c>
      <c r="I126">
        <v>7607288</v>
      </c>
      <c r="J126">
        <f>AVERAGE(I125:I126)</f>
        <v>6983656</v>
      </c>
      <c r="K126">
        <f>J126-I127</f>
        <v>1784281</v>
      </c>
      <c r="M126">
        <f t="shared" ref="M126" si="78">K126/2850859.975</f>
        <v>0.6258746538401978</v>
      </c>
      <c r="N126">
        <f>K126/4444042.825</f>
        <v>0.40149950625194525</v>
      </c>
    </row>
    <row r="127" spans="1:14" x14ac:dyDescent="0.25">
      <c r="C127" t="s">
        <v>12</v>
      </c>
      <c r="D127">
        <v>0.51200000000000001</v>
      </c>
      <c r="E127">
        <v>64992.188000000002</v>
      </c>
      <c r="F127">
        <v>57974</v>
      </c>
      <c r="G127">
        <v>73629</v>
      </c>
      <c r="H127">
        <v>33276</v>
      </c>
      <c r="I127">
        <v>5199375</v>
      </c>
    </row>
    <row r="128" spans="1:14" x14ac:dyDescent="0.25">
      <c r="B128" t="s">
        <v>15</v>
      </c>
      <c r="C128" t="s">
        <v>10</v>
      </c>
      <c r="D128">
        <v>0.51200000000000001</v>
      </c>
      <c r="E128">
        <v>160695.97500000001</v>
      </c>
      <c r="F128">
        <v>116380</v>
      </c>
      <c r="G128">
        <v>200734</v>
      </c>
      <c r="H128">
        <v>82276.339000000007</v>
      </c>
      <c r="I128">
        <v>12855678</v>
      </c>
    </row>
    <row r="129" spans="2:14" x14ac:dyDescent="0.25">
      <c r="C129" t="s">
        <v>10</v>
      </c>
      <c r="D129">
        <v>0.51200000000000001</v>
      </c>
      <c r="E129">
        <v>151731.1</v>
      </c>
      <c r="F129">
        <v>106864</v>
      </c>
      <c r="G129">
        <v>214263</v>
      </c>
      <c r="H129">
        <v>77686.323000000004</v>
      </c>
      <c r="I129">
        <v>12138488</v>
      </c>
      <c r="J129">
        <f>AVERAGE(I128:I129)</f>
        <v>12497083</v>
      </c>
      <c r="K129">
        <f>J129-I130</f>
        <v>3558593</v>
      </c>
      <c r="M129">
        <f t="shared" ref="M129" si="79">K129/2850859.975</f>
        <v>1.2482524680995599</v>
      </c>
      <c r="N129">
        <f t="shared" ref="N129" si="80">K129/4444042.825</f>
        <v>0.80075578479602072</v>
      </c>
    </row>
    <row r="130" spans="2:14" x14ac:dyDescent="0.25">
      <c r="C130" t="s">
        <v>12</v>
      </c>
      <c r="D130">
        <v>0.51200000000000001</v>
      </c>
      <c r="E130">
        <v>111731.125</v>
      </c>
      <c r="F130">
        <v>97776</v>
      </c>
      <c r="G130">
        <v>136770</v>
      </c>
      <c r="H130">
        <v>57206.336000000003</v>
      </c>
      <c r="I130">
        <v>8938490</v>
      </c>
    </row>
    <row r="131" spans="2:14" x14ac:dyDescent="0.25">
      <c r="B131" t="s">
        <v>16</v>
      </c>
      <c r="C131" t="s">
        <v>10</v>
      </c>
      <c r="D131">
        <v>0.51200000000000001</v>
      </c>
      <c r="E131">
        <v>79611.25</v>
      </c>
      <c r="F131">
        <v>41622</v>
      </c>
      <c r="G131">
        <v>109982</v>
      </c>
      <c r="H131">
        <v>40760.959999999999</v>
      </c>
      <c r="I131">
        <v>6368900</v>
      </c>
    </row>
    <row r="132" spans="2:14" x14ac:dyDescent="0.25">
      <c r="C132" t="s">
        <v>10</v>
      </c>
      <c r="D132">
        <v>0.51200000000000001</v>
      </c>
      <c r="E132">
        <v>69252.262000000002</v>
      </c>
      <c r="F132">
        <v>36811</v>
      </c>
      <c r="G132">
        <v>102447</v>
      </c>
      <c r="H132">
        <v>35457.158000000003</v>
      </c>
      <c r="I132">
        <v>5540181</v>
      </c>
      <c r="J132">
        <f>AVERAGE(I131:I132)</f>
        <v>5954540.5</v>
      </c>
      <c r="K132">
        <f>J132-I133</f>
        <v>1971320.5</v>
      </c>
      <c r="M132">
        <f t="shared" ref="M132" si="81">K132/2850859.975</f>
        <v>0.69148275162128925</v>
      </c>
      <c r="N132">
        <f t="shared" ref="N132" si="82">K132/4444042.825</f>
        <v>0.44358719697981308</v>
      </c>
    </row>
    <row r="133" spans="2:14" x14ac:dyDescent="0.25">
      <c r="C133" t="s">
        <v>12</v>
      </c>
      <c r="D133">
        <v>0.51200000000000001</v>
      </c>
      <c r="E133">
        <v>49790.25</v>
      </c>
      <c r="F133">
        <v>44181</v>
      </c>
      <c r="G133">
        <v>54979</v>
      </c>
      <c r="H133">
        <v>25492.608</v>
      </c>
      <c r="I133">
        <v>3983220</v>
      </c>
    </row>
    <row r="134" spans="2:14" x14ac:dyDescent="0.25">
      <c r="B134" t="s">
        <v>17</v>
      </c>
      <c r="C134" t="s">
        <v>10</v>
      </c>
      <c r="D134">
        <v>0.51200000000000001</v>
      </c>
      <c r="E134">
        <v>200310.52499999999</v>
      </c>
      <c r="F134">
        <v>135412</v>
      </c>
      <c r="G134">
        <v>249486</v>
      </c>
      <c r="H134">
        <v>102558.989</v>
      </c>
      <c r="I134">
        <v>16024842</v>
      </c>
    </row>
    <row r="135" spans="2:14" x14ac:dyDescent="0.25">
      <c r="C135" t="s">
        <v>10</v>
      </c>
      <c r="D135">
        <v>0.51200000000000001</v>
      </c>
      <c r="E135">
        <v>174457.13800000001</v>
      </c>
      <c r="F135">
        <v>123831</v>
      </c>
      <c r="G135">
        <v>206818</v>
      </c>
      <c r="H135">
        <v>89322.054000000004</v>
      </c>
      <c r="I135">
        <v>13956571</v>
      </c>
      <c r="J135">
        <f>AVERAGE(I134:I135)</f>
        <v>14990706.5</v>
      </c>
      <c r="K135">
        <f>J135-I136</f>
        <v>5397462.5</v>
      </c>
      <c r="M135">
        <f t="shared" ref="M135" si="83">K135/2850859.975</f>
        <v>1.8932752037391805</v>
      </c>
      <c r="N135">
        <f t="shared" ref="N135" si="84">K135/4444042.825</f>
        <v>1.2145388135407988</v>
      </c>
    </row>
    <row r="136" spans="2:14" x14ac:dyDescent="0.25">
      <c r="C136" t="s">
        <v>12</v>
      </c>
      <c r="D136">
        <v>0.51200000000000001</v>
      </c>
      <c r="E136">
        <v>119915.55</v>
      </c>
      <c r="F136">
        <v>105794</v>
      </c>
      <c r="G136">
        <v>141536</v>
      </c>
      <c r="H136">
        <v>61396.762000000002</v>
      </c>
      <c r="I136">
        <v>9593244</v>
      </c>
    </row>
    <row r="137" spans="2:14" x14ac:dyDescent="0.25">
      <c r="B137" t="s">
        <v>18</v>
      </c>
      <c r="C137" t="s">
        <v>10</v>
      </c>
      <c r="D137">
        <v>0.51200000000000001</v>
      </c>
      <c r="E137">
        <v>96596.737999999998</v>
      </c>
      <c r="F137">
        <v>62850</v>
      </c>
      <c r="G137">
        <v>122869</v>
      </c>
      <c r="H137">
        <v>49457.53</v>
      </c>
      <c r="I137">
        <v>7727739</v>
      </c>
    </row>
    <row r="138" spans="2:14" x14ac:dyDescent="0.25">
      <c r="C138" t="s">
        <v>10</v>
      </c>
      <c r="D138">
        <v>0.51200000000000001</v>
      </c>
      <c r="E138">
        <v>101194.5</v>
      </c>
      <c r="F138">
        <v>58239</v>
      </c>
      <c r="G138">
        <v>137583</v>
      </c>
      <c r="H138">
        <v>51811.584000000003</v>
      </c>
      <c r="I138">
        <v>8095560</v>
      </c>
      <c r="J138">
        <f>AVERAGE(I137:I138)</f>
        <v>7911649.5</v>
      </c>
      <c r="K138">
        <f>J138-I139</f>
        <v>4090953.5</v>
      </c>
      <c r="M138">
        <f t="shared" ref="M138" si="85">K138/2850859.975</f>
        <v>1.4349892789806347</v>
      </c>
      <c r="N138">
        <f t="shared" ref="N138" si="86">K138/4444042.825</f>
        <v>0.92054772221957604</v>
      </c>
    </row>
    <row r="139" spans="2:14" x14ac:dyDescent="0.25">
      <c r="C139" t="s">
        <v>12</v>
      </c>
      <c r="D139">
        <v>0.51200000000000001</v>
      </c>
      <c r="E139">
        <v>47758.7</v>
      </c>
      <c r="F139">
        <v>44767</v>
      </c>
      <c r="G139">
        <v>53270</v>
      </c>
      <c r="H139">
        <v>24452.454000000002</v>
      </c>
      <c r="I139">
        <v>3820696</v>
      </c>
    </row>
    <row r="140" spans="2:14" x14ac:dyDescent="0.25">
      <c r="B140" t="s">
        <v>19</v>
      </c>
      <c r="C140" t="s">
        <v>10</v>
      </c>
      <c r="D140">
        <v>0.51200000000000001</v>
      </c>
      <c r="E140">
        <v>90773.425000000003</v>
      </c>
      <c r="F140">
        <v>61798</v>
      </c>
      <c r="G140">
        <v>117655</v>
      </c>
      <c r="H140">
        <v>46475.993999999999</v>
      </c>
      <c r="I140">
        <v>7261874</v>
      </c>
    </row>
    <row r="141" spans="2:14" x14ac:dyDescent="0.25">
      <c r="C141" t="s">
        <v>10</v>
      </c>
      <c r="D141">
        <v>0.51200000000000001</v>
      </c>
      <c r="E141">
        <v>80824.774999999994</v>
      </c>
      <c r="F141">
        <v>43865</v>
      </c>
      <c r="G141">
        <v>120392</v>
      </c>
      <c r="H141">
        <v>41382.285000000003</v>
      </c>
      <c r="I141">
        <v>6465982</v>
      </c>
      <c r="J141">
        <f>AVERAGE(I140:I141)</f>
        <v>6863928</v>
      </c>
      <c r="K141">
        <f>J141-I142</f>
        <v>3369515</v>
      </c>
      <c r="M141">
        <f t="shared" ref="M141" si="87">K141/2850859.975</f>
        <v>1.1819293229229892</v>
      </c>
      <c r="N141">
        <f t="shared" ref="N141" si="88">K141/4444042.825</f>
        <v>0.75820939011765709</v>
      </c>
    </row>
    <row r="142" spans="2:14" x14ac:dyDescent="0.25">
      <c r="C142" t="s">
        <v>12</v>
      </c>
      <c r="D142">
        <v>0.51200000000000001</v>
      </c>
      <c r="E142">
        <v>43680.161999999997</v>
      </c>
      <c r="F142">
        <v>34800</v>
      </c>
      <c r="G142">
        <v>50148</v>
      </c>
      <c r="H142">
        <v>22364.242999999999</v>
      </c>
      <c r="I142">
        <v>3494413</v>
      </c>
    </row>
    <row r="143" spans="2:14" x14ac:dyDescent="0.25">
      <c r="B143" t="s">
        <v>20</v>
      </c>
      <c r="C143" t="s">
        <v>10</v>
      </c>
      <c r="D143">
        <v>0.51200000000000001</v>
      </c>
      <c r="E143">
        <v>175208.663</v>
      </c>
      <c r="F143">
        <v>143430</v>
      </c>
      <c r="G143">
        <v>207281</v>
      </c>
      <c r="H143">
        <v>89706.835000000006</v>
      </c>
      <c r="I143">
        <v>14016693</v>
      </c>
    </row>
    <row r="144" spans="2:14" x14ac:dyDescent="0.25">
      <c r="C144" t="s">
        <v>10</v>
      </c>
      <c r="D144">
        <v>0.51200000000000001</v>
      </c>
      <c r="E144">
        <v>149128.27499999999</v>
      </c>
      <c r="F144">
        <v>123915</v>
      </c>
      <c r="G144">
        <v>176959</v>
      </c>
      <c r="H144">
        <v>76353.676999999996</v>
      </c>
      <c r="I144">
        <v>11930262</v>
      </c>
      <c r="J144">
        <f>AVERAGE(I143:I144)</f>
        <v>12973477.5</v>
      </c>
      <c r="K144">
        <f>J144-I145</f>
        <v>3636038.5</v>
      </c>
      <c r="M144">
        <f t="shared" ref="M144" si="89">K144/2850859.975</f>
        <v>1.2754181306291621</v>
      </c>
      <c r="N144">
        <f t="shared" ref="N144" si="90">K144/4444042.825</f>
        <v>0.81818259705901908</v>
      </c>
    </row>
    <row r="145" spans="2:14" x14ac:dyDescent="0.25">
      <c r="C145" t="s">
        <v>12</v>
      </c>
      <c r="D145">
        <v>0.51200000000000001</v>
      </c>
      <c r="E145">
        <v>116717.988</v>
      </c>
      <c r="F145">
        <v>106849</v>
      </c>
      <c r="G145">
        <v>127361</v>
      </c>
      <c r="H145">
        <v>59759.61</v>
      </c>
      <c r="I145">
        <v>9337439</v>
      </c>
    </row>
    <row r="146" spans="2:14" x14ac:dyDescent="0.25">
      <c r="B146" t="s">
        <v>21</v>
      </c>
      <c r="C146" t="s">
        <v>10</v>
      </c>
      <c r="D146">
        <v>0.51200000000000001</v>
      </c>
      <c r="E146">
        <v>91642.95</v>
      </c>
      <c r="F146">
        <v>63839</v>
      </c>
      <c r="G146">
        <v>120329</v>
      </c>
      <c r="H146">
        <v>46921.19</v>
      </c>
      <c r="I146">
        <v>7331436</v>
      </c>
    </row>
    <row r="147" spans="2:14" x14ac:dyDescent="0.25">
      <c r="C147" t="s">
        <v>10</v>
      </c>
      <c r="D147">
        <v>0.51200000000000001</v>
      </c>
      <c r="E147">
        <v>122604.2</v>
      </c>
      <c r="F147">
        <v>83608</v>
      </c>
      <c r="G147">
        <v>168962</v>
      </c>
      <c r="H147">
        <v>62773.35</v>
      </c>
      <c r="I147">
        <v>9808336</v>
      </c>
      <c r="J147">
        <f>AVERAGE(I146:I147)</f>
        <v>8569886</v>
      </c>
      <c r="K147">
        <f>J147-I148</f>
        <v>2849796</v>
      </c>
      <c r="M147">
        <f t="shared" ref="M147" si="91">K147/2850859.975</f>
        <v>0.99962678805366434</v>
      </c>
      <c r="N147">
        <f t="shared" ref="N147" si="92">K147/4444042.825</f>
        <v>0.6412620472441104</v>
      </c>
    </row>
    <row r="148" spans="2:14" x14ac:dyDescent="0.25">
      <c r="C148" t="s">
        <v>12</v>
      </c>
      <c r="D148">
        <v>0.51200000000000001</v>
      </c>
      <c r="E148">
        <v>71501.125</v>
      </c>
      <c r="F148">
        <v>57084</v>
      </c>
      <c r="G148">
        <v>85777</v>
      </c>
      <c r="H148">
        <v>36608.576000000001</v>
      </c>
      <c r="I148">
        <v>5720090</v>
      </c>
    </row>
    <row r="149" spans="2:14" x14ac:dyDescent="0.25">
      <c r="B149" t="s">
        <v>22</v>
      </c>
      <c r="C149" t="s">
        <v>10</v>
      </c>
      <c r="D149">
        <v>0.51200000000000001</v>
      </c>
      <c r="E149">
        <v>56504.425000000003</v>
      </c>
      <c r="F149">
        <v>39047</v>
      </c>
      <c r="G149">
        <v>82427</v>
      </c>
      <c r="H149">
        <v>28930.266</v>
      </c>
      <c r="I149">
        <v>4520354</v>
      </c>
    </row>
    <row r="150" spans="2:14" x14ac:dyDescent="0.25">
      <c r="C150" t="s">
        <v>10</v>
      </c>
      <c r="D150">
        <v>0.51200000000000001</v>
      </c>
      <c r="E150">
        <v>50409.536999999997</v>
      </c>
      <c r="F150">
        <v>23662</v>
      </c>
      <c r="G150">
        <v>80783</v>
      </c>
      <c r="H150">
        <v>25809.683000000001</v>
      </c>
      <c r="I150">
        <v>4032763</v>
      </c>
      <c r="J150">
        <f>AVERAGE(I149:I150)</f>
        <v>4276558.5</v>
      </c>
      <c r="K150">
        <f>J150-I151</f>
        <v>2418774.5</v>
      </c>
      <c r="M150">
        <f t="shared" ref="M150" si="93">K150/2850859.975</f>
        <v>0.84843679493588597</v>
      </c>
      <c r="N150">
        <f t="shared" ref="N150" si="94">K150/4444042.825</f>
        <v>0.54427344542972533</v>
      </c>
    </row>
    <row r="151" spans="2:14" x14ac:dyDescent="0.25">
      <c r="C151" t="s">
        <v>12</v>
      </c>
      <c r="D151">
        <v>0.51200000000000001</v>
      </c>
      <c r="E151">
        <v>23222.3</v>
      </c>
      <c r="F151">
        <v>17768</v>
      </c>
      <c r="G151">
        <v>32689</v>
      </c>
      <c r="H151">
        <v>11889.817999999999</v>
      </c>
      <c r="I151">
        <v>1857784</v>
      </c>
    </row>
    <row r="152" spans="2:14" x14ac:dyDescent="0.25">
      <c r="B152" t="s">
        <v>23</v>
      </c>
      <c r="C152" t="s">
        <v>10</v>
      </c>
      <c r="D152">
        <v>0.51200000000000001</v>
      </c>
      <c r="E152">
        <v>66562.899999999994</v>
      </c>
      <c r="F152">
        <v>37680</v>
      </c>
      <c r="G152">
        <v>104034</v>
      </c>
      <c r="H152">
        <v>34080.205000000002</v>
      </c>
      <c r="I152">
        <v>5325032</v>
      </c>
    </row>
    <row r="153" spans="2:14" x14ac:dyDescent="0.25">
      <c r="C153" t="s">
        <v>10</v>
      </c>
      <c r="D153">
        <v>0.51200000000000001</v>
      </c>
      <c r="E153">
        <v>65910.362999999998</v>
      </c>
      <c r="F153">
        <v>43103</v>
      </c>
      <c r="G153">
        <v>93653</v>
      </c>
      <c r="H153">
        <v>33746.106</v>
      </c>
      <c r="I153">
        <v>5272829</v>
      </c>
      <c r="J153">
        <f>AVERAGE(I152:I153)</f>
        <v>5298930.5</v>
      </c>
      <c r="K153">
        <f>J153-I154</f>
        <v>2548053.5</v>
      </c>
      <c r="M153">
        <f t="shared" ref="M153" si="95">K153/2850859.975</f>
        <v>0.89378416419768214</v>
      </c>
      <c r="N153">
        <f t="shared" ref="N153" si="96">K153/4444042.825</f>
        <v>0.57336384916587746</v>
      </c>
    </row>
    <row r="154" spans="2:14" x14ac:dyDescent="0.25">
      <c r="C154" t="s">
        <v>12</v>
      </c>
      <c r="D154">
        <v>0.51200000000000001</v>
      </c>
      <c r="E154">
        <v>34385.963000000003</v>
      </c>
      <c r="F154">
        <v>27430</v>
      </c>
      <c r="G154">
        <v>46991</v>
      </c>
      <c r="H154">
        <v>17605.613000000001</v>
      </c>
      <c r="I154">
        <v>2750877</v>
      </c>
    </row>
    <row r="155" spans="2:14" x14ac:dyDescent="0.25">
      <c r="B155" t="s">
        <v>24</v>
      </c>
      <c r="C155" t="s">
        <v>10</v>
      </c>
      <c r="D155">
        <v>0.51200000000000001</v>
      </c>
      <c r="E155">
        <v>148357.27499999999</v>
      </c>
      <c r="F155">
        <v>97278</v>
      </c>
      <c r="G155">
        <v>205066</v>
      </c>
      <c r="H155">
        <v>75958.925000000003</v>
      </c>
      <c r="I155">
        <v>11868582</v>
      </c>
    </row>
    <row r="156" spans="2:14" x14ac:dyDescent="0.25">
      <c r="C156" t="s">
        <v>10</v>
      </c>
      <c r="D156">
        <v>0.51200000000000001</v>
      </c>
      <c r="E156">
        <v>158922.375</v>
      </c>
      <c r="F156">
        <v>116782</v>
      </c>
      <c r="G156">
        <v>225819</v>
      </c>
      <c r="H156">
        <v>81368.255999999994</v>
      </c>
      <c r="I156">
        <v>12713790</v>
      </c>
      <c r="J156">
        <f>AVERAGE(I155:I156)</f>
        <v>12291186</v>
      </c>
      <c r="K156">
        <f>J156-I157</f>
        <v>2991459</v>
      </c>
      <c r="M156">
        <f t="shared" ref="M156" si="97">K156/2850859.975</f>
        <v>1.0493181097047741</v>
      </c>
      <c r="N156">
        <f t="shared" ref="N156" si="98">K156/4444042.825</f>
        <v>0.67313910279431199</v>
      </c>
    </row>
    <row r="157" spans="2:14" x14ac:dyDescent="0.25">
      <c r="C157" t="s">
        <v>12</v>
      </c>
      <c r="D157">
        <v>0.51200000000000001</v>
      </c>
      <c r="E157">
        <v>116246.587</v>
      </c>
      <c r="F157">
        <v>104565</v>
      </c>
      <c r="G157">
        <v>138699</v>
      </c>
      <c r="H157">
        <v>59518.252999999997</v>
      </c>
      <c r="I157">
        <v>9299727</v>
      </c>
    </row>
    <row r="158" spans="2:14" x14ac:dyDescent="0.25">
      <c r="B158" t="s">
        <v>25</v>
      </c>
      <c r="C158" t="s">
        <v>10</v>
      </c>
      <c r="D158">
        <v>0.51200000000000001</v>
      </c>
      <c r="E158">
        <v>140512.35</v>
      </c>
      <c r="F158">
        <v>108511</v>
      </c>
      <c r="G158">
        <v>175388</v>
      </c>
      <c r="H158">
        <v>71942.323000000004</v>
      </c>
      <c r="I158">
        <v>11240988</v>
      </c>
    </row>
    <row r="159" spans="2:14" x14ac:dyDescent="0.25">
      <c r="C159" t="s">
        <v>10</v>
      </c>
      <c r="D159">
        <v>0.51200000000000001</v>
      </c>
      <c r="E159">
        <v>100055.7</v>
      </c>
      <c r="F159">
        <v>73923</v>
      </c>
      <c r="G159">
        <v>132106</v>
      </c>
      <c r="H159">
        <v>51228.517999999996</v>
      </c>
      <c r="I159">
        <v>8004456</v>
      </c>
      <c r="J159">
        <f>AVERAGE(I158:I159)</f>
        <v>9622722</v>
      </c>
      <c r="K159">
        <f>J159-I160</f>
        <v>2560979</v>
      </c>
      <c r="M159">
        <f t="shared" ref="M159" si="99">K159/2850859.975</f>
        <v>0.89831805927262354</v>
      </c>
      <c r="N159">
        <f t="shared" ref="N159" si="100">K159/4444042.825</f>
        <v>0.5762723494906915</v>
      </c>
    </row>
    <row r="160" spans="2:14" x14ac:dyDescent="0.25">
      <c r="C160" t="s">
        <v>12</v>
      </c>
      <c r="D160">
        <v>0.51200000000000001</v>
      </c>
      <c r="E160">
        <v>88271.788</v>
      </c>
      <c r="F160">
        <v>78534</v>
      </c>
      <c r="G160">
        <v>97820</v>
      </c>
      <c r="H160">
        <v>45195.154999999999</v>
      </c>
      <c r="I160">
        <v>7061743</v>
      </c>
    </row>
    <row r="161" spans="2:14" x14ac:dyDescent="0.25">
      <c r="B161" t="s">
        <v>26</v>
      </c>
      <c r="C161" t="s">
        <v>10</v>
      </c>
      <c r="D161">
        <v>0.51200000000000001</v>
      </c>
      <c r="E161">
        <v>101979.02499999999</v>
      </c>
      <c r="F161">
        <v>65743</v>
      </c>
      <c r="G161">
        <v>133309</v>
      </c>
      <c r="H161">
        <v>52213.260999999999</v>
      </c>
      <c r="I161">
        <v>8158322</v>
      </c>
    </row>
    <row r="162" spans="2:14" x14ac:dyDescent="0.25">
      <c r="C162" t="s">
        <v>10</v>
      </c>
      <c r="D162">
        <v>0.51200000000000001</v>
      </c>
      <c r="E162">
        <v>91411.85</v>
      </c>
      <c r="F162">
        <v>49002</v>
      </c>
      <c r="G162">
        <v>137085</v>
      </c>
      <c r="H162">
        <v>46802.866999999998</v>
      </c>
      <c r="I162">
        <v>7312948</v>
      </c>
      <c r="J162">
        <f>AVERAGE(I161:I162)</f>
        <v>7735635</v>
      </c>
      <c r="K162">
        <f>J162-I163</f>
        <v>3542594</v>
      </c>
      <c r="M162">
        <f t="shared" ref="M162" si="101">K162/2850859.975</f>
        <v>1.2426404772826487</v>
      </c>
      <c r="N162">
        <f t="shared" ref="N162" si="102">K162/4444042.825</f>
        <v>0.79715568447520524</v>
      </c>
    </row>
    <row r="163" spans="2:14" x14ac:dyDescent="0.25">
      <c r="C163" t="s">
        <v>12</v>
      </c>
      <c r="D163">
        <v>0.51200000000000001</v>
      </c>
      <c r="E163">
        <v>52413.012000000002</v>
      </c>
      <c r="F163">
        <v>43162</v>
      </c>
      <c r="G163">
        <v>68830</v>
      </c>
      <c r="H163">
        <v>26835.462</v>
      </c>
      <c r="I163">
        <v>4193041</v>
      </c>
    </row>
    <row r="164" spans="2:14" x14ac:dyDescent="0.25">
      <c r="B164" t="s">
        <v>27</v>
      </c>
      <c r="C164" t="s">
        <v>10</v>
      </c>
      <c r="D164">
        <v>0.51200000000000001</v>
      </c>
      <c r="E164">
        <v>242601.86199999999</v>
      </c>
      <c r="F164">
        <v>198211</v>
      </c>
      <c r="G164">
        <v>302636</v>
      </c>
      <c r="H164">
        <v>124212.15399999999</v>
      </c>
      <c r="I164">
        <v>19408149</v>
      </c>
    </row>
    <row r="165" spans="2:14" x14ac:dyDescent="0.25">
      <c r="C165" t="s">
        <v>10</v>
      </c>
      <c r="D165">
        <v>0.51200000000000001</v>
      </c>
      <c r="E165">
        <v>245424.72500000001</v>
      </c>
      <c r="F165">
        <v>197855</v>
      </c>
      <c r="G165">
        <v>297445</v>
      </c>
      <c r="H165">
        <v>125657.459</v>
      </c>
      <c r="I165">
        <v>19633978</v>
      </c>
      <c r="J165">
        <f>AVERAGE(I164:I165)</f>
        <v>19521063.5</v>
      </c>
      <c r="K165">
        <f>J165-I166</f>
        <v>4159197.5</v>
      </c>
      <c r="M165">
        <f t="shared" ref="M165" si="103">K165/2850859.975</f>
        <v>1.458927318939963</v>
      </c>
      <c r="N165">
        <f t="shared" ref="N165" si="104">K165/4444042.825</f>
        <v>0.93590400988091282</v>
      </c>
    </row>
    <row r="166" spans="2:14" x14ac:dyDescent="0.25">
      <c r="C166" t="s">
        <v>12</v>
      </c>
      <c r="D166">
        <v>0.51200000000000001</v>
      </c>
      <c r="E166">
        <v>192023.32500000001</v>
      </c>
      <c r="F166">
        <v>179005</v>
      </c>
      <c r="G166">
        <v>203877</v>
      </c>
      <c r="H166">
        <v>98315.941999999995</v>
      </c>
      <c r="I166">
        <v>15361866</v>
      </c>
    </row>
    <row r="167" spans="2:14" x14ac:dyDescent="0.25">
      <c r="B167" t="s">
        <v>28</v>
      </c>
      <c r="C167" t="s">
        <v>10</v>
      </c>
      <c r="D167">
        <v>0.51200000000000001</v>
      </c>
      <c r="E167">
        <v>74205.538</v>
      </c>
      <c r="F167">
        <v>37876</v>
      </c>
      <c r="G167">
        <v>98711</v>
      </c>
      <c r="H167">
        <v>37993.235000000001</v>
      </c>
      <c r="I167">
        <v>5936443</v>
      </c>
    </row>
    <row r="168" spans="2:14" x14ac:dyDescent="0.25">
      <c r="C168" t="s">
        <v>10</v>
      </c>
      <c r="D168">
        <v>0.51200000000000001</v>
      </c>
      <c r="E168">
        <v>72618.475000000006</v>
      </c>
      <c r="F168">
        <v>54811</v>
      </c>
      <c r="G168">
        <v>92730</v>
      </c>
      <c r="H168">
        <v>37180.659</v>
      </c>
      <c r="I168">
        <v>5809478</v>
      </c>
      <c r="J168">
        <f>AVERAGE(I167:I168)</f>
        <v>5872960.5</v>
      </c>
      <c r="K168">
        <f>J168-I169</f>
        <v>1273656.5</v>
      </c>
      <c r="M168">
        <f t="shared" ref="M168" si="105">K168/2850859.975</f>
        <v>0.44676220900677521</v>
      </c>
      <c r="N168">
        <f t="shared" ref="N168" si="106">K168/4444042.825</f>
        <v>0.28659861080434118</v>
      </c>
    </row>
    <row r="169" spans="2:14" x14ac:dyDescent="0.25">
      <c r="C169" t="s">
        <v>12</v>
      </c>
      <c r="D169">
        <v>0.51200000000000001</v>
      </c>
      <c r="E169">
        <v>57491.3</v>
      </c>
      <c r="F169">
        <v>49892</v>
      </c>
      <c r="G169">
        <v>64231</v>
      </c>
      <c r="H169">
        <v>29435.545999999998</v>
      </c>
      <c r="I169">
        <v>4599304</v>
      </c>
    </row>
    <row r="170" spans="2:14" x14ac:dyDescent="0.25">
      <c r="B170" t="s">
        <v>29</v>
      </c>
      <c r="C170" t="s">
        <v>10</v>
      </c>
      <c r="D170">
        <v>0.51200000000000001</v>
      </c>
      <c r="E170">
        <v>41666.463000000003</v>
      </c>
      <c r="F170">
        <v>24276</v>
      </c>
      <c r="G170">
        <v>64904</v>
      </c>
      <c r="H170">
        <v>21333.228999999999</v>
      </c>
      <c r="I170">
        <v>3333317</v>
      </c>
    </row>
    <row r="171" spans="2:14" x14ac:dyDescent="0.25">
      <c r="C171" t="s">
        <v>10</v>
      </c>
      <c r="D171">
        <v>0.51200000000000001</v>
      </c>
      <c r="E171">
        <v>37911.775000000001</v>
      </c>
      <c r="F171">
        <v>21389</v>
      </c>
      <c r="G171">
        <v>58891</v>
      </c>
      <c r="H171">
        <v>19410.829000000002</v>
      </c>
      <c r="I171">
        <v>3032942</v>
      </c>
      <c r="J171">
        <f>AVERAGE(I170:I171)</f>
        <v>3183129.5</v>
      </c>
      <c r="K171">
        <f>J171-I172</f>
        <v>1017573.5</v>
      </c>
      <c r="M171">
        <f t="shared" ref="M171" si="107">K171/2850859.975</f>
        <v>0.35693562957261693</v>
      </c>
      <c r="N171">
        <f t="shared" ref="N171" si="108">K171/4444042.825</f>
        <v>0.22897472865824597</v>
      </c>
    </row>
    <row r="172" spans="2:14" x14ac:dyDescent="0.25">
      <c r="C172" t="s">
        <v>12</v>
      </c>
      <c r="D172">
        <v>0.51200000000000001</v>
      </c>
      <c r="E172">
        <v>27069.45</v>
      </c>
      <c r="F172">
        <v>22286</v>
      </c>
      <c r="G172">
        <v>33022</v>
      </c>
      <c r="H172">
        <v>13859.558000000001</v>
      </c>
      <c r="I172">
        <v>2165556</v>
      </c>
    </row>
    <row r="173" spans="2:14" x14ac:dyDescent="0.25">
      <c r="B173" t="s">
        <v>30</v>
      </c>
      <c r="C173" t="s">
        <v>10</v>
      </c>
      <c r="D173">
        <v>0.51200000000000001</v>
      </c>
      <c r="E173">
        <v>81869.925000000003</v>
      </c>
      <c r="F173">
        <v>68851</v>
      </c>
      <c r="G173">
        <v>98508</v>
      </c>
      <c r="H173">
        <v>41917.402000000002</v>
      </c>
      <c r="I173">
        <v>6549594</v>
      </c>
    </row>
    <row r="174" spans="2:14" x14ac:dyDescent="0.25">
      <c r="C174" t="s">
        <v>10</v>
      </c>
      <c r="D174">
        <v>0.51200000000000001</v>
      </c>
      <c r="E174">
        <v>62560.161999999997</v>
      </c>
      <c r="F174">
        <v>47825</v>
      </c>
      <c r="G174">
        <v>79627</v>
      </c>
      <c r="H174">
        <v>32030.803</v>
      </c>
      <c r="I174">
        <v>5004813</v>
      </c>
      <c r="J174">
        <f>AVERAGE(I173:I174)</f>
        <v>5777203.5</v>
      </c>
      <c r="K174">
        <f>J174-I175</f>
        <v>1797355.5</v>
      </c>
      <c r="M174">
        <f t="shared" ref="M174" si="109">K174/2850859.975</f>
        <v>0.6304608138461798</v>
      </c>
      <c r="N174">
        <f t="shared" ref="N174" si="110">K174/4444042.825</f>
        <v>0.40444153460649873</v>
      </c>
    </row>
    <row r="175" spans="2:14" x14ac:dyDescent="0.25">
      <c r="C175" t="s">
        <v>12</v>
      </c>
      <c r="D175">
        <v>0.51200000000000001</v>
      </c>
      <c r="E175">
        <v>49748.1</v>
      </c>
      <c r="F175">
        <v>42017</v>
      </c>
      <c r="G175">
        <v>56232</v>
      </c>
      <c r="H175">
        <v>25471.026999999998</v>
      </c>
      <c r="I175">
        <v>3979848</v>
      </c>
    </row>
    <row r="176" spans="2:14" x14ac:dyDescent="0.25">
      <c r="B176" t="s">
        <v>31</v>
      </c>
      <c r="C176" t="s">
        <v>10</v>
      </c>
      <c r="D176">
        <v>0.51200000000000001</v>
      </c>
      <c r="E176">
        <v>130640.85</v>
      </c>
      <c r="F176">
        <v>87655</v>
      </c>
      <c r="G176">
        <v>167731</v>
      </c>
      <c r="H176">
        <v>66888.115000000005</v>
      </c>
      <c r="I176">
        <v>10451268</v>
      </c>
    </row>
    <row r="177" spans="1:14" x14ac:dyDescent="0.25">
      <c r="C177" t="s">
        <v>10</v>
      </c>
      <c r="D177">
        <v>0.51200000000000001</v>
      </c>
      <c r="E177">
        <v>161940.18799999999</v>
      </c>
      <c r="F177">
        <v>128305</v>
      </c>
      <c r="G177">
        <v>213278</v>
      </c>
      <c r="H177">
        <v>82913.376000000004</v>
      </c>
      <c r="I177">
        <v>12955215</v>
      </c>
      <c r="J177">
        <f>AVERAGE(I176:I177)</f>
        <v>11703241.5</v>
      </c>
      <c r="K177">
        <f>J177-I178</f>
        <v>1872542.5</v>
      </c>
      <c r="M177">
        <f t="shared" ref="M177" si="111">K177/2850859.975</f>
        <v>0.65683425928346406</v>
      </c>
      <c r="N177">
        <f t="shared" ref="N177" si="112">K177/4444042.825</f>
        <v>0.42136013844556053</v>
      </c>
    </row>
    <row r="178" spans="1:14" x14ac:dyDescent="0.25">
      <c r="C178" t="s">
        <v>12</v>
      </c>
      <c r="D178">
        <v>0.51200000000000001</v>
      </c>
      <c r="E178">
        <v>122883.738</v>
      </c>
      <c r="F178">
        <v>112639</v>
      </c>
      <c r="G178">
        <v>135186</v>
      </c>
      <c r="H178">
        <v>62916.474000000002</v>
      </c>
      <c r="I178">
        <v>9830699</v>
      </c>
    </row>
    <row r="179" spans="1:14" x14ac:dyDescent="0.25">
      <c r="A179" t="s">
        <v>38</v>
      </c>
      <c r="B179" t="s">
        <v>9</v>
      </c>
      <c r="C179" t="s">
        <v>10</v>
      </c>
      <c r="D179">
        <v>0.51200000000000001</v>
      </c>
      <c r="E179">
        <v>89580</v>
      </c>
      <c r="F179">
        <v>46137</v>
      </c>
      <c r="G179">
        <v>143171</v>
      </c>
      <c r="H179">
        <v>45864.959999999999</v>
      </c>
      <c r="I179">
        <v>7166400</v>
      </c>
    </row>
    <row r="180" spans="1:14" x14ac:dyDescent="0.25">
      <c r="A180" t="s">
        <v>32</v>
      </c>
      <c r="C180" t="s">
        <v>10</v>
      </c>
      <c r="D180">
        <v>0.51200000000000001</v>
      </c>
      <c r="E180">
        <v>149015.73699999999</v>
      </c>
      <c r="F180">
        <v>101009</v>
      </c>
      <c r="G180">
        <v>193690</v>
      </c>
      <c r="H180">
        <v>76296.058000000005</v>
      </c>
      <c r="I180">
        <v>11921259</v>
      </c>
      <c r="J180">
        <f>AVERAGE(I179:I180)</f>
        <v>9543829.5</v>
      </c>
      <c r="K180">
        <f>J180-I181</f>
        <v>1819938.5</v>
      </c>
      <c r="L180">
        <f>AVERAGE(K180,K183,K186,K189,K192,K195,K198,K201,K204,K207,K210,K213,K216,K219,K222,K225,K228,K231,K234,K237)</f>
        <v>4444042.8250000002</v>
      </c>
      <c r="M180">
        <f t="shared" ref="M180" si="113">K180/2850859.975</f>
        <v>0.63838228322666035</v>
      </c>
      <c r="N180">
        <f t="shared" ref="N180" si="114">K180/4444042.825</f>
        <v>0.40952316880519707</v>
      </c>
    </row>
    <row r="181" spans="1:14" x14ac:dyDescent="0.25">
      <c r="C181" t="s">
        <v>12</v>
      </c>
      <c r="D181">
        <v>0.51200000000000001</v>
      </c>
      <c r="E181">
        <v>96548.637000000002</v>
      </c>
      <c r="F181">
        <v>82458</v>
      </c>
      <c r="G181">
        <v>108775</v>
      </c>
      <c r="H181">
        <v>49432.902000000002</v>
      </c>
      <c r="I181">
        <v>7723891</v>
      </c>
    </row>
    <row r="182" spans="1:14" x14ac:dyDescent="0.25">
      <c r="B182" t="s">
        <v>13</v>
      </c>
      <c r="C182" t="s">
        <v>10</v>
      </c>
      <c r="D182">
        <v>0.51200000000000001</v>
      </c>
      <c r="E182">
        <v>178127.18799999999</v>
      </c>
      <c r="F182">
        <v>91381</v>
      </c>
      <c r="G182">
        <v>249157</v>
      </c>
      <c r="H182">
        <v>91201.12</v>
      </c>
      <c r="I182">
        <v>14250175</v>
      </c>
    </row>
    <row r="183" spans="1:14" x14ac:dyDescent="0.25">
      <c r="C183" t="s">
        <v>10</v>
      </c>
      <c r="D183">
        <v>0.51200000000000001</v>
      </c>
      <c r="E183">
        <v>139588.26300000001</v>
      </c>
      <c r="F183">
        <v>70743</v>
      </c>
      <c r="G183">
        <v>188294</v>
      </c>
      <c r="H183">
        <v>71469.19</v>
      </c>
      <c r="I183">
        <v>11167061</v>
      </c>
      <c r="J183">
        <f>AVERAGE(I182:I183)</f>
        <v>12708618</v>
      </c>
      <c r="K183">
        <f>J183-I184</f>
        <v>6698396</v>
      </c>
      <c r="M183">
        <f t="shared" ref="M183" si="115">K183/2850859.975</f>
        <v>2.3496054028398921</v>
      </c>
      <c r="N183">
        <f t="shared" ref="N183" si="116">K183/4444042.825</f>
        <v>1.507275303990798</v>
      </c>
    </row>
    <row r="184" spans="1:14" x14ac:dyDescent="0.25">
      <c r="C184" t="s">
        <v>12</v>
      </c>
      <c r="D184">
        <v>0.51200000000000001</v>
      </c>
      <c r="E184">
        <v>75127.774999999994</v>
      </c>
      <c r="F184">
        <v>62070</v>
      </c>
      <c r="G184">
        <v>92662</v>
      </c>
      <c r="H184">
        <v>38465.421000000002</v>
      </c>
      <c r="I184">
        <v>6010222</v>
      </c>
    </row>
    <row r="185" spans="1:14" x14ac:dyDescent="0.25">
      <c r="B185" t="s">
        <v>14</v>
      </c>
      <c r="C185" t="s">
        <v>10</v>
      </c>
      <c r="D185">
        <v>0.51200000000000001</v>
      </c>
      <c r="E185">
        <v>173671.2</v>
      </c>
      <c r="F185">
        <v>108832</v>
      </c>
      <c r="G185">
        <v>238090</v>
      </c>
      <c r="H185">
        <v>88919.653999999995</v>
      </c>
      <c r="I185">
        <v>13893696</v>
      </c>
    </row>
    <row r="186" spans="1:14" x14ac:dyDescent="0.25">
      <c r="C186" t="s">
        <v>10</v>
      </c>
      <c r="D186">
        <v>0.51200000000000001</v>
      </c>
      <c r="E186">
        <v>189474.88800000001</v>
      </c>
      <c r="F186">
        <v>107438</v>
      </c>
      <c r="G186">
        <v>280403</v>
      </c>
      <c r="H186">
        <v>97011.142000000007</v>
      </c>
      <c r="I186">
        <v>15157991</v>
      </c>
      <c r="J186">
        <f>AVERAGE(I185:I186)</f>
        <v>14525843.5</v>
      </c>
      <c r="K186">
        <f>J186-I187</f>
        <v>5792627.5</v>
      </c>
      <c r="M186">
        <f t="shared" ref="M186" si="117">K186/2850859.975</f>
        <v>2.0318877639719921</v>
      </c>
      <c r="N186">
        <f t="shared" ref="N186" si="118">K186/4444042.825</f>
        <v>1.3034589737555016</v>
      </c>
    </row>
    <row r="187" spans="1:14" x14ac:dyDescent="0.25">
      <c r="C187" t="s">
        <v>12</v>
      </c>
      <c r="D187">
        <v>0.51200000000000001</v>
      </c>
      <c r="E187">
        <v>109165.2</v>
      </c>
      <c r="F187">
        <v>86925</v>
      </c>
      <c r="G187">
        <v>124937</v>
      </c>
      <c r="H187">
        <v>55892.582000000002</v>
      </c>
      <c r="I187">
        <v>8733216</v>
      </c>
    </row>
    <row r="188" spans="1:14" x14ac:dyDescent="0.25">
      <c r="B188" t="s">
        <v>15</v>
      </c>
      <c r="C188" t="s">
        <v>10</v>
      </c>
      <c r="D188">
        <v>0.51200000000000001</v>
      </c>
      <c r="E188">
        <v>168737.625</v>
      </c>
      <c r="F188">
        <v>114964</v>
      </c>
      <c r="G188">
        <v>231318</v>
      </c>
      <c r="H188">
        <v>86393.664000000004</v>
      </c>
      <c r="I188">
        <v>13499010</v>
      </c>
    </row>
    <row r="189" spans="1:14" x14ac:dyDescent="0.25">
      <c r="C189" t="s">
        <v>10</v>
      </c>
      <c r="D189">
        <v>0.51200000000000001</v>
      </c>
      <c r="E189">
        <v>123219.31200000001</v>
      </c>
      <c r="F189">
        <v>85045</v>
      </c>
      <c r="G189">
        <v>145812</v>
      </c>
      <c r="H189">
        <v>63088.288</v>
      </c>
      <c r="I189">
        <v>9857545</v>
      </c>
      <c r="J189">
        <f>AVERAGE(I188:I189)</f>
        <v>11678277.5</v>
      </c>
      <c r="K189">
        <f>J189-I190</f>
        <v>2724255.5</v>
      </c>
      <c r="M189">
        <f t="shared" ref="M189" si="119">K189/2850859.975</f>
        <v>0.95559077748110022</v>
      </c>
      <c r="N189">
        <f t="shared" ref="N189" si="120">K189/4444042.825</f>
        <v>0.61301288202595117</v>
      </c>
    </row>
    <row r="190" spans="1:14" x14ac:dyDescent="0.25">
      <c r="C190" t="s">
        <v>12</v>
      </c>
      <c r="D190">
        <v>0.51200000000000001</v>
      </c>
      <c r="E190">
        <v>111925.27499999999</v>
      </c>
      <c r="F190">
        <v>90825</v>
      </c>
      <c r="G190">
        <v>134023</v>
      </c>
      <c r="H190">
        <v>57305.741000000002</v>
      </c>
      <c r="I190">
        <v>8954022</v>
      </c>
    </row>
    <row r="191" spans="1:14" x14ac:dyDescent="0.25">
      <c r="B191" t="s">
        <v>16</v>
      </c>
      <c r="C191" t="s">
        <v>10</v>
      </c>
      <c r="D191">
        <v>0.51200000000000001</v>
      </c>
      <c r="E191">
        <v>144749.913</v>
      </c>
      <c r="F191">
        <v>84640</v>
      </c>
      <c r="G191">
        <v>203366</v>
      </c>
      <c r="H191">
        <v>74111.955000000002</v>
      </c>
      <c r="I191">
        <v>11579993</v>
      </c>
    </row>
    <row r="192" spans="1:14" x14ac:dyDescent="0.25">
      <c r="C192" t="s">
        <v>10</v>
      </c>
      <c r="D192">
        <v>0.51200000000000001</v>
      </c>
      <c r="E192">
        <v>162368.01300000001</v>
      </c>
      <c r="F192">
        <v>111626</v>
      </c>
      <c r="G192">
        <v>208707</v>
      </c>
      <c r="H192">
        <v>83132.422000000006</v>
      </c>
      <c r="I192">
        <v>12989441</v>
      </c>
      <c r="J192">
        <f>AVERAGE(I191:I192)</f>
        <v>12284717</v>
      </c>
      <c r="K192">
        <f>J192-I193</f>
        <v>3375024</v>
      </c>
      <c r="M192">
        <f t="shared" ref="M192" si="121">K192/2850859.975</f>
        <v>1.1838617222860972</v>
      </c>
      <c r="N192">
        <f t="shared" ref="N192" si="122">K192/4444042.825</f>
        <v>0.7594490271366815</v>
      </c>
    </row>
    <row r="193" spans="2:14" x14ac:dyDescent="0.25">
      <c r="C193" t="s">
        <v>12</v>
      </c>
      <c r="D193">
        <v>0.51200000000000001</v>
      </c>
      <c r="E193">
        <v>111371.163</v>
      </c>
      <c r="F193">
        <v>102182</v>
      </c>
      <c r="G193">
        <v>127359</v>
      </c>
      <c r="H193">
        <v>57022.035000000003</v>
      </c>
      <c r="I193">
        <v>8909693</v>
      </c>
    </row>
    <row r="194" spans="2:14" x14ac:dyDescent="0.25">
      <c r="B194" t="s">
        <v>17</v>
      </c>
      <c r="C194" t="s">
        <v>10</v>
      </c>
      <c r="D194">
        <v>0.51200000000000001</v>
      </c>
      <c r="E194">
        <v>274422.96299999999</v>
      </c>
      <c r="F194">
        <v>222938</v>
      </c>
      <c r="G194">
        <v>334983</v>
      </c>
      <c r="H194">
        <v>140504.557</v>
      </c>
      <c r="I194">
        <v>21953837</v>
      </c>
    </row>
    <row r="195" spans="2:14" x14ac:dyDescent="0.25">
      <c r="C195" t="s">
        <v>10</v>
      </c>
      <c r="D195">
        <v>0.51200000000000001</v>
      </c>
      <c r="E195">
        <v>238150.3</v>
      </c>
      <c r="F195">
        <v>170441</v>
      </c>
      <c r="G195">
        <v>295593</v>
      </c>
      <c r="H195">
        <v>121932.954</v>
      </c>
      <c r="I195">
        <v>19052024</v>
      </c>
      <c r="J195">
        <f>AVERAGE(I194:I195)</f>
        <v>20502930.5</v>
      </c>
      <c r="K195">
        <f>J195-I196</f>
        <v>3880623.5</v>
      </c>
      <c r="M195">
        <f t="shared" ref="M195" si="123">K195/2850859.975</f>
        <v>1.3612115410894567</v>
      </c>
      <c r="N195">
        <f t="shared" ref="N195" si="124">K195/4444042.825</f>
        <v>0.87321919540683091</v>
      </c>
    </row>
    <row r="196" spans="2:14" x14ac:dyDescent="0.25">
      <c r="C196" t="s">
        <v>12</v>
      </c>
      <c r="D196">
        <v>0.51200000000000001</v>
      </c>
      <c r="E196">
        <v>207778.837</v>
      </c>
      <c r="F196">
        <v>185455</v>
      </c>
      <c r="G196">
        <v>230984</v>
      </c>
      <c r="H196">
        <v>106382.765</v>
      </c>
      <c r="I196">
        <v>16622307</v>
      </c>
    </row>
    <row r="197" spans="2:14" x14ac:dyDescent="0.25">
      <c r="B197" t="s">
        <v>18</v>
      </c>
      <c r="C197" t="s">
        <v>10</v>
      </c>
      <c r="D197">
        <v>0.51200000000000001</v>
      </c>
      <c r="E197">
        <v>248619.038</v>
      </c>
      <c r="F197">
        <v>167357</v>
      </c>
      <c r="G197">
        <v>310478</v>
      </c>
      <c r="H197">
        <v>127292.947</v>
      </c>
      <c r="I197">
        <v>19889523</v>
      </c>
    </row>
    <row r="198" spans="2:14" x14ac:dyDescent="0.25">
      <c r="C198" t="s">
        <v>10</v>
      </c>
      <c r="D198">
        <v>0.51200000000000001</v>
      </c>
      <c r="E198">
        <v>207235.56200000001</v>
      </c>
      <c r="F198">
        <v>153241</v>
      </c>
      <c r="G198">
        <v>258917</v>
      </c>
      <c r="H198">
        <v>106104.60799999999</v>
      </c>
      <c r="I198">
        <v>16578845</v>
      </c>
      <c r="J198">
        <f>AVERAGE(I197:I198)</f>
        <v>18234184</v>
      </c>
      <c r="K198">
        <f>J198-I199</f>
        <v>6629704</v>
      </c>
      <c r="M198">
        <f t="shared" ref="M198" si="125">K198/2850859.975</f>
        <v>2.3255102173160922</v>
      </c>
      <c r="N198">
        <f t="shared" ref="N198" si="126">K198/4444042.825</f>
        <v>1.4918182072199089</v>
      </c>
    </row>
    <row r="199" spans="2:14" x14ac:dyDescent="0.25">
      <c r="C199" t="s">
        <v>12</v>
      </c>
      <c r="D199">
        <v>0.51200000000000001</v>
      </c>
      <c r="E199">
        <v>145056</v>
      </c>
      <c r="F199">
        <v>133894</v>
      </c>
      <c r="G199">
        <v>168460</v>
      </c>
      <c r="H199">
        <v>74268.672000000006</v>
      </c>
      <c r="I199">
        <v>11604480</v>
      </c>
    </row>
    <row r="200" spans="2:14" x14ac:dyDescent="0.25">
      <c r="B200" t="s">
        <v>19</v>
      </c>
      <c r="C200" t="s">
        <v>10</v>
      </c>
      <c r="D200">
        <v>0.51200000000000001</v>
      </c>
      <c r="E200">
        <v>132514.81200000001</v>
      </c>
      <c r="F200">
        <v>85777</v>
      </c>
      <c r="G200">
        <v>196132</v>
      </c>
      <c r="H200">
        <v>67847.584000000003</v>
      </c>
      <c r="I200">
        <v>10601185</v>
      </c>
    </row>
    <row r="201" spans="2:14" x14ac:dyDescent="0.25">
      <c r="C201" t="s">
        <v>10</v>
      </c>
      <c r="D201">
        <v>0.51200000000000001</v>
      </c>
      <c r="E201">
        <v>92632.337</v>
      </c>
      <c r="F201">
        <v>65839</v>
      </c>
      <c r="G201">
        <v>109819</v>
      </c>
      <c r="H201">
        <v>47427.756999999998</v>
      </c>
      <c r="I201">
        <v>7410587</v>
      </c>
      <c r="J201">
        <f>AVERAGE(I200:I201)</f>
        <v>9005886</v>
      </c>
      <c r="K201">
        <f>J201-I202</f>
        <v>2652466</v>
      </c>
      <c r="M201">
        <f t="shared" ref="M201" si="127">K201/2850859.975</f>
        <v>0.93040907770294823</v>
      </c>
      <c r="N201">
        <f t="shared" ref="N201" si="128">K201/4444042.825</f>
        <v>0.59685878477104903</v>
      </c>
    </row>
    <row r="202" spans="2:14" x14ac:dyDescent="0.25">
      <c r="C202" t="s">
        <v>12</v>
      </c>
      <c r="D202">
        <v>0.51200000000000001</v>
      </c>
      <c r="E202">
        <v>79417.75</v>
      </c>
      <c r="F202">
        <v>62387</v>
      </c>
      <c r="G202">
        <v>97315</v>
      </c>
      <c r="H202">
        <v>40661.887999999999</v>
      </c>
      <c r="I202">
        <v>6353420</v>
      </c>
    </row>
    <row r="203" spans="2:14" x14ac:dyDescent="0.25">
      <c r="B203" t="s">
        <v>20</v>
      </c>
      <c r="C203" t="s">
        <v>10</v>
      </c>
      <c r="D203">
        <v>0.51200000000000001</v>
      </c>
      <c r="E203">
        <v>265051.96299999999</v>
      </c>
      <c r="F203">
        <v>219649</v>
      </c>
      <c r="G203">
        <v>319240</v>
      </c>
      <c r="H203">
        <v>135706.60500000001</v>
      </c>
      <c r="I203">
        <v>21204157</v>
      </c>
    </row>
    <row r="204" spans="2:14" x14ac:dyDescent="0.25">
      <c r="C204" t="s">
        <v>10</v>
      </c>
      <c r="D204">
        <v>0.51200000000000001</v>
      </c>
      <c r="E204">
        <v>234871.038</v>
      </c>
      <c r="F204">
        <v>175288</v>
      </c>
      <c r="G204">
        <v>278000</v>
      </c>
      <c r="H204">
        <v>120253.97100000001</v>
      </c>
      <c r="I204">
        <v>18789683</v>
      </c>
      <c r="J204">
        <f>AVERAGE(I203:I204)</f>
        <v>19996920</v>
      </c>
      <c r="K204">
        <f>J204-I205</f>
        <v>4448441</v>
      </c>
      <c r="M204">
        <f t="shared" ref="M204" si="129">K204/2850859.975</f>
        <v>1.5603856517014658</v>
      </c>
      <c r="N204">
        <f t="shared" ref="N204" si="130">K204/4444042.825</f>
        <v>1.0009896788067068</v>
      </c>
    </row>
    <row r="205" spans="2:14" x14ac:dyDescent="0.25">
      <c r="C205" t="s">
        <v>12</v>
      </c>
      <c r="D205">
        <v>0.51200000000000001</v>
      </c>
      <c r="E205">
        <v>194355.98699999999</v>
      </c>
      <c r="F205">
        <v>180249</v>
      </c>
      <c r="G205">
        <v>204867</v>
      </c>
      <c r="H205">
        <v>99510.266000000003</v>
      </c>
      <c r="I205">
        <v>15548479</v>
      </c>
    </row>
    <row r="206" spans="2:14" x14ac:dyDescent="0.25">
      <c r="B206" t="s">
        <v>21</v>
      </c>
      <c r="C206" t="s">
        <v>10</v>
      </c>
      <c r="D206">
        <v>0.51200000000000001</v>
      </c>
      <c r="E206">
        <v>118921.2</v>
      </c>
      <c r="F206">
        <v>62176</v>
      </c>
      <c r="G206">
        <v>156832</v>
      </c>
      <c r="H206">
        <v>60887.654000000002</v>
      </c>
      <c r="I206">
        <v>9513696</v>
      </c>
    </row>
    <row r="207" spans="2:14" x14ac:dyDescent="0.25">
      <c r="C207" t="s">
        <v>10</v>
      </c>
      <c r="D207">
        <v>0.51200000000000001</v>
      </c>
      <c r="E207">
        <v>88194.087</v>
      </c>
      <c r="F207">
        <v>50353</v>
      </c>
      <c r="G207">
        <v>144581</v>
      </c>
      <c r="H207">
        <v>45155.373</v>
      </c>
      <c r="I207">
        <v>7055527</v>
      </c>
      <c r="J207">
        <f>AVERAGE(I206:I207)</f>
        <v>8284611.5</v>
      </c>
      <c r="K207">
        <f>J207-I208</f>
        <v>5151707.5</v>
      </c>
      <c r="M207">
        <f t="shared" ref="M207" si="131">K207/2850859.975</f>
        <v>1.8070713908002443</v>
      </c>
      <c r="N207">
        <f t="shared" ref="N207" si="132">K207/4444042.825</f>
        <v>1.1592389414024153</v>
      </c>
    </row>
    <row r="208" spans="2:14" x14ac:dyDescent="0.25">
      <c r="C208" t="s">
        <v>12</v>
      </c>
      <c r="D208">
        <v>0.51200000000000001</v>
      </c>
      <c r="E208">
        <v>39161.300000000003</v>
      </c>
      <c r="F208">
        <v>30357</v>
      </c>
      <c r="G208">
        <v>60103</v>
      </c>
      <c r="H208">
        <v>20050.585999999999</v>
      </c>
      <c r="I208">
        <v>3132904</v>
      </c>
    </row>
    <row r="209" spans="2:14" x14ac:dyDescent="0.25">
      <c r="B209" t="s">
        <v>22</v>
      </c>
      <c r="C209" t="s">
        <v>10</v>
      </c>
      <c r="D209">
        <v>0.51200000000000001</v>
      </c>
      <c r="E209">
        <v>123886.43799999999</v>
      </c>
      <c r="F209">
        <v>70892</v>
      </c>
      <c r="G209">
        <v>171895</v>
      </c>
      <c r="H209">
        <v>63429.856</v>
      </c>
      <c r="I209">
        <v>9910915</v>
      </c>
    </row>
    <row r="210" spans="2:14" x14ac:dyDescent="0.25">
      <c r="C210" t="s">
        <v>10</v>
      </c>
      <c r="D210">
        <v>0.51200000000000001</v>
      </c>
      <c r="E210">
        <v>99849.962</v>
      </c>
      <c r="F210">
        <v>67338</v>
      </c>
      <c r="G210">
        <v>124327</v>
      </c>
      <c r="H210">
        <v>51123.180999999997</v>
      </c>
      <c r="I210">
        <v>7987997</v>
      </c>
      <c r="J210">
        <f>AVERAGE(I209:I210)</f>
        <v>8949456</v>
      </c>
      <c r="K210">
        <f>J210-I211</f>
        <v>4951149</v>
      </c>
      <c r="M210">
        <f t="shared" ref="M210" si="133">K210/2850859.975</f>
        <v>1.7367212151484219</v>
      </c>
      <c r="N210">
        <f t="shared" ref="N210" si="134">K210/4444042.825</f>
        <v>1.1141092007816102</v>
      </c>
    </row>
    <row r="211" spans="2:14" x14ac:dyDescent="0.25">
      <c r="C211" t="s">
        <v>12</v>
      </c>
      <c r="D211">
        <v>0.51200000000000001</v>
      </c>
      <c r="E211">
        <v>49978.838000000003</v>
      </c>
      <c r="F211">
        <v>38621</v>
      </c>
      <c r="G211">
        <v>55111</v>
      </c>
      <c r="H211">
        <v>25589.165000000001</v>
      </c>
      <c r="I211">
        <v>3998307</v>
      </c>
    </row>
    <row r="212" spans="2:14" x14ac:dyDescent="0.25">
      <c r="B212" t="s">
        <v>23</v>
      </c>
      <c r="C212" t="s">
        <v>10</v>
      </c>
      <c r="D212">
        <v>0.51200000000000001</v>
      </c>
      <c r="E212">
        <v>125067.15</v>
      </c>
      <c r="F212">
        <v>86629</v>
      </c>
      <c r="G212">
        <v>146523</v>
      </c>
      <c r="H212">
        <v>64034.381000000001</v>
      </c>
      <c r="I212">
        <v>10005372</v>
      </c>
    </row>
    <row r="213" spans="2:14" x14ac:dyDescent="0.25">
      <c r="C213" t="s">
        <v>10</v>
      </c>
      <c r="D213">
        <v>0.51200000000000001</v>
      </c>
      <c r="E213">
        <v>127620.15</v>
      </c>
      <c r="F213">
        <v>82335</v>
      </c>
      <c r="G213">
        <v>161201</v>
      </c>
      <c r="H213">
        <v>65341.517</v>
      </c>
      <c r="I213">
        <v>10209612</v>
      </c>
      <c r="J213">
        <f>AVERAGE(I212:I213)</f>
        <v>10107492</v>
      </c>
      <c r="K213">
        <f>J213-I214</f>
        <v>3698242</v>
      </c>
      <c r="M213">
        <f t="shared" ref="M213" si="135">K213/2850859.975</f>
        <v>1.2972373362532474</v>
      </c>
      <c r="N213">
        <f t="shared" ref="N213" si="136">K213/4444042.825</f>
        <v>0.83217964939390521</v>
      </c>
    </row>
    <row r="214" spans="2:14" x14ac:dyDescent="0.25">
      <c r="C214" t="s">
        <v>12</v>
      </c>
      <c r="D214">
        <v>0.51200000000000001</v>
      </c>
      <c r="E214">
        <v>80115.625</v>
      </c>
      <c r="F214">
        <v>74927</v>
      </c>
      <c r="G214">
        <v>88997</v>
      </c>
      <c r="H214">
        <v>41019.199999999997</v>
      </c>
      <c r="I214">
        <v>6409250</v>
      </c>
    </row>
    <row r="215" spans="2:14" x14ac:dyDescent="0.25">
      <c r="B215" t="s">
        <v>24</v>
      </c>
      <c r="C215" t="s">
        <v>10</v>
      </c>
      <c r="D215">
        <v>0.51200000000000001</v>
      </c>
      <c r="E215">
        <v>118500.337</v>
      </c>
      <c r="F215">
        <v>61562</v>
      </c>
      <c r="G215">
        <v>187404</v>
      </c>
      <c r="H215">
        <v>60672.173000000003</v>
      </c>
      <c r="I215">
        <v>9480027</v>
      </c>
    </row>
    <row r="216" spans="2:14" x14ac:dyDescent="0.25">
      <c r="C216" t="s">
        <v>10</v>
      </c>
      <c r="D216">
        <v>0.51200000000000001</v>
      </c>
      <c r="E216">
        <v>120227.4</v>
      </c>
      <c r="F216">
        <v>65716</v>
      </c>
      <c r="G216">
        <v>189685</v>
      </c>
      <c r="H216">
        <v>61556.428999999996</v>
      </c>
      <c r="I216">
        <v>9618192</v>
      </c>
      <c r="J216">
        <f>AVERAGE(I215:I216)</f>
        <v>9549109.5</v>
      </c>
      <c r="K216">
        <f>J216-I217</f>
        <v>4046122.5</v>
      </c>
      <c r="M216">
        <f t="shared" ref="M216" si="137">K216/2850859.975</f>
        <v>1.4192638486216778</v>
      </c>
      <c r="N216">
        <f t="shared" ref="N216" si="138">K216/4444042.825</f>
        <v>0.91045983563400967</v>
      </c>
    </row>
    <row r="217" spans="2:14" x14ac:dyDescent="0.25">
      <c r="C217" t="s">
        <v>12</v>
      </c>
      <c r="D217">
        <v>0.51200000000000001</v>
      </c>
      <c r="E217">
        <v>68787.337</v>
      </c>
      <c r="F217">
        <v>59060</v>
      </c>
      <c r="G217">
        <v>80174</v>
      </c>
      <c r="H217">
        <v>35219.116999999998</v>
      </c>
      <c r="I217">
        <v>5502987</v>
      </c>
    </row>
    <row r="218" spans="2:14" x14ac:dyDescent="0.25">
      <c r="B218" t="s">
        <v>25</v>
      </c>
      <c r="C218" t="s">
        <v>10</v>
      </c>
      <c r="D218">
        <v>0.51200000000000001</v>
      </c>
      <c r="E218">
        <v>215040.77499999999</v>
      </c>
      <c r="F218">
        <v>120469</v>
      </c>
      <c r="G218">
        <v>291384</v>
      </c>
      <c r="H218">
        <v>110100.87699999999</v>
      </c>
      <c r="I218">
        <v>17203262</v>
      </c>
    </row>
    <row r="219" spans="2:14" x14ac:dyDescent="0.25">
      <c r="C219" t="s">
        <v>10</v>
      </c>
      <c r="D219">
        <v>0.51200000000000001</v>
      </c>
      <c r="E219">
        <v>196320.837</v>
      </c>
      <c r="F219">
        <v>140876</v>
      </c>
      <c r="G219">
        <v>251464</v>
      </c>
      <c r="H219">
        <v>100516.269</v>
      </c>
      <c r="I219">
        <v>15705667</v>
      </c>
      <c r="J219">
        <f>AVERAGE(I218:I219)</f>
        <v>16454464.5</v>
      </c>
      <c r="K219">
        <f>J219-I220</f>
        <v>7971683.5</v>
      </c>
      <c r="M219">
        <f t="shared" ref="M219" si="139">K219/2850859.975</f>
        <v>2.7962381772187879</v>
      </c>
      <c r="N219">
        <f t="shared" ref="N219" si="140">K219/4444042.825</f>
        <v>1.793790882291959</v>
      </c>
    </row>
    <row r="220" spans="2:14" x14ac:dyDescent="0.25">
      <c r="C220" t="s">
        <v>12</v>
      </c>
      <c r="D220">
        <v>0.51200000000000001</v>
      </c>
      <c r="E220">
        <v>106034.762</v>
      </c>
      <c r="F220">
        <v>81383</v>
      </c>
      <c r="G220">
        <v>119004</v>
      </c>
      <c r="H220">
        <v>54289.798000000003</v>
      </c>
      <c r="I220">
        <v>8482781</v>
      </c>
    </row>
    <row r="221" spans="2:14" x14ac:dyDescent="0.25">
      <c r="B221" t="s">
        <v>26</v>
      </c>
      <c r="C221" t="s">
        <v>10</v>
      </c>
      <c r="D221">
        <v>0.51200000000000001</v>
      </c>
      <c r="E221">
        <v>127419.575</v>
      </c>
      <c r="F221">
        <v>78798</v>
      </c>
      <c r="G221">
        <v>173272</v>
      </c>
      <c r="H221">
        <v>65238.822</v>
      </c>
      <c r="I221">
        <v>10193566</v>
      </c>
    </row>
    <row r="222" spans="2:14" x14ac:dyDescent="0.25">
      <c r="C222" t="s">
        <v>10</v>
      </c>
      <c r="D222">
        <v>0.51200000000000001</v>
      </c>
      <c r="E222">
        <v>94602.237999999998</v>
      </c>
      <c r="F222">
        <v>66064</v>
      </c>
      <c r="G222">
        <v>127648</v>
      </c>
      <c r="H222">
        <v>48436.345999999998</v>
      </c>
      <c r="I222">
        <v>7568179</v>
      </c>
      <c r="J222">
        <f>AVERAGE(I221:I222)</f>
        <v>8880872.5</v>
      </c>
      <c r="K222">
        <f>J222-I223</f>
        <v>3585681.5</v>
      </c>
      <c r="M222">
        <f t="shared" ref="M222" si="141">K222/2850859.975</f>
        <v>1.2577543377941598</v>
      </c>
      <c r="N222">
        <f t="shared" ref="N222" si="142">K222/4444042.825</f>
        <v>0.80685124810875331</v>
      </c>
    </row>
    <row r="223" spans="2:14" x14ac:dyDescent="0.25">
      <c r="C223" t="s">
        <v>12</v>
      </c>
      <c r="D223">
        <v>0.51200000000000001</v>
      </c>
      <c r="E223">
        <v>66189.887000000002</v>
      </c>
      <c r="F223">
        <v>55727</v>
      </c>
      <c r="G223">
        <v>79707</v>
      </c>
      <c r="H223">
        <v>33889.222000000002</v>
      </c>
      <c r="I223">
        <v>5295191</v>
      </c>
    </row>
    <row r="224" spans="2:14" x14ac:dyDescent="0.25">
      <c r="B224" t="s">
        <v>27</v>
      </c>
      <c r="C224" t="s">
        <v>10</v>
      </c>
      <c r="D224">
        <v>0.51200000000000001</v>
      </c>
      <c r="E224">
        <v>109628.988</v>
      </c>
      <c r="F224">
        <v>65767</v>
      </c>
      <c r="G224">
        <v>158109</v>
      </c>
      <c r="H224">
        <v>56130.042000000001</v>
      </c>
      <c r="I224">
        <v>8770319</v>
      </c>
    </row>
    <row r="225" spans="1:14" x14ac:dyDescent="0.25">
      <c r="C225" t="s">
        <v>10</v>
      </c>
      <c r="D225">
        <v>0.51200000000000001</v>
      </c>
      <c r="E225">
        <v>77810.925000000003</v>
      </c>
      <c r="F225">
        <v>52509</v>
      </c>
      <c r="G225">
        <v>94181</v>
      </c>
      <c r="H225">
        <v>39839.194000000003</v>
      </c>
      <c r="I225">
        <v>6224874</v>
      </c>
      <c r="J225">
        <f>AVERAGE(I224:I225)</f>
        <v>7497596.5</v>
      </c>
      <c r="K225">
        <f>J225-I226</f>
        <v>3545116.5</v>
      </c>
      <c r="M225">
        <f t="shared" ref="M225" si="143">K225/2850859.975</f>
        <v>1.2435252980111728</v>
      </c>
      <c r="N225">
        <f t="shared" ref="N225" si="144">K225/4444042.825</f>
        <v>0.79772329826727084</v>
      </c>
    </row>
    <row r="226" spans="1:14" x14ac:dyDescent="0.25">
      <c r="C226" t="s">
        <v>12</v>
      </c>
      <c r="D226">
        <v>0.51200000000000001</v>
      </c>
      <c r="E226">
        <v>49406</v>
      </c>
      <c r="F226">
        <v>38964</v>
      </c>
      <c r="G226">
        <v>61331</v>
      </c>
      <c r="H226">
        <v>25295.871999999999</v>
      </c>
      <c r="I226">
        <v>3952480</v>
      </c>
    </row>
    <row r="227" spans="1:14" x14ac:dyDescent="0.25">
      <c r="B227" t="s">
        <v>28</v>
      </c>
      <c r="C227" t="s">
        <v>10</v>
      </c>
      <c r="D227">
        <v>0.51200000000000001</v>
      </c>
      <c r="E227">
        <v>99390.274999999994</v>
      </c>
      <c r="F227">
        <v>53480</v>
      </c>
      <c r="G227">
        <v>139667</v>
      </c>
      <c r="H227">
        <v>50887.821000000004</v>
      </c>
      <c r="I227">
        <v>7951222</v>
      </c>
    </row>
    <row r="228" spans="1:14" x14ac:dyDescent="0.25">
      <c r="C228" t="s">
        <v>10</v>
      </c>
      <c r="D228">
        <v>0.51200000000000001</v>
      </c>
      <c r="E228">
        <v>96900.538</v>
      </c>
      <c r="F228">
        <v>46257</v>
      </c>
      <c r="G228">
        <v>162629</v>
      </c>
      <c r="H228">
        <v>49613.074999999997</v>
      </c>
      <c r="I228">
        <v>7752043</v>
      </c>
      <c r="J228">
        <f>AVERAGE(I227:I228)</f>
        <v>7851632.5</v>
      </c>
      <c r="K228">
        <f>J228-I229</f>
        <v>3941438.5</v>
      </c>
      <c r="M228">
        <f t="shared" ref="M228" si="145">K228/2850859.975</f>
        <v>1.3825437006950858</v>
      </c>
      <c r="N228">
        <f t="shared" ref="N228" si="146">K228/4444042.825</f>
        <v>0.88690380700820537</v>
      </c>
    </row>
    <row r="229" spans="1:14" x14ac:dyDescent="0.25">
      <c r="C229" t="s">
        <v>12</v>
      </c>
      <c r="D229">
        <v>0.51200000000000001</v>
      </c>
      <c r="E229">
        <v>48877.425000000003</v>
      </c>
      <c r="F229">
        <v>37982</v>
      </c>
      <c r="G229">
        <v>55521</v>
      </c>
      <c r="H229">
        <v>25025.241999999998</v>
      </c>
      <c r="I229">
        <v>3910194</v>
      </c>
    </row>
    <row r="230" spans="1:14" x14ac:dyDescent="0.25">
      <c r="B230" t="s">
        <v>29</v>
      </c>
      <c r="C230" t="s">
        <v>10</v>
      </c>
      <c r="D230">
        <v>0.51200000000000001</v>
      </c>
      <c r="E230">
        <v>173444.81200000001</v>
      </c>
      <c r="F230">
        <v>111477</v>
      </c>
      <c r="G230">
        <v>222783</v>
      </c>
      <c r="H230">
        <v>88803.744000000006</v>
      </c>
      <c r="I230">
        <v>13875585</v>
      </c>
    </row>
    <row r="231" spans="1:14" x14ac:dyDescent="0.25">
      <c r="C231" t="s">
        <v>10</v>
      </c>
      <c r="D231">
        <v>0.51200000000000001</v>
      </c>
      <c r="E231">
        <v>135231.95000000001</v>
      </c>
      <c r="F231">
        <v>83318</v>
      </c>
      <c r="G231">
        <v>189977</v>
      </c>
      <c r="H231">
        <v>69238.758000000002</v>
      </c>
      <c r="I231">
        <v>10818556</v>
      </c>
      <c r="J231">
        <f>AVERAGE(I230:I231)</f>
        <v>12347070.5</v>
      </c>
      <c r="K231">
        <f>J231-I232</f>
        <v>2933752.5</v>
      </c>
      <c r="M231">
        <f t="shared" ref="M231" si="147">K231/2850859.975</f>
        <v>1.0290763228383393</v>
      </c>
      <c r="N231">
        <f t="shared" ref="N231" si="148">K231/4444042.825</f>
        <v>0.66015396690062267</v>
      </c>
    </row>
    <row r="232" spans="1:14" x14ac:dyDescent="0.25">
      <c r="C232" t="s">
        <v>12</v>
      </c>
      <c r="D232">
        <v>0.51200000000000001</v>
      </c>
      <c r="E232">
        <v>117666.47500000001</v>
      </c>
      <c r="F232">
        <v>106746</v>
      </c>
      <c r="G232">
        <v>129004</v>
      </c>
      <c r="H232">
        <v>60245.235000000001</v>
      </c>
      <c r="I232">
        <v>9413318</v>
      </c>
    </row>
    <row r="233" spans="1:14" x14ac:dyDescent="0.25">
      <c r="B233" t="s">
        <v>30</v>
      </c>
      <c r="C233" t="s">
        <v>10</v>
      </c>
      <c r="D233">
        <v>0.51200000000000001</v>
      </c>
      <c r="E233">
        <v>130757.1</v>
      </c>
      <c r="F233">
        <v>80813</v>
      </c>
      <c r="G233">
        <v>177763</v>
      </c>
      <c r="H233">
        <v>66947.634999999995</v>
      </c>
      <c r="I233">
        <v>10460568</v>
      </c>
    </row>
    <row r="234" spans="1:14" x14ac:dyDescent="0.25">
      <c r="C234" t="s">
        <v>10</v>
      </c>
      <c r="D234">
        <v>0.51200000000000001</v>
      </c>
      <c r="E234">
        <v>147679.42499999999</v>
      </c>
      <c r="F234">
        <v>72197</v>
      </c>
      <c r="G234">
        <v>238678</v>
      </c>
      <c r="H234">
        <v>75611.865999999995</v>
      </c>
      <c r="I234">
        <v>11814354</v>
      </c>
      <c r="J234">
        <f>AVERAGE(I233:I234)</f>
        <v>11137461</v>
      </c>
      <c r="K234">
        <f>J234-I235</f>
        <v>5659931</v>
      </c>
      <c r="M234">
        <f t="shared" ref="M234" si="149">K234/2850859.975</f>
        <v>1.9853416336240786</v>
      </c>
      <c r="N234">
        <f t="shared" ref="N234" si="150">K234/4444042.825</f>
        <v>1.2735995630285133</v>
      </c>
    </row>
    <row r="235" spans="1:14" x14ac:dyDescent="0.25">
      <c r="C235" t="s">
        <v>12</v>
      </c>
      <c r="D235">
        <v>0.51200000000000001</v>
      </c>
      <c r="E235">
        <v>68469.125</v>
      </c>
      <c r="F235">
        <v>58572</v>
      </c>
      <c r="G235">
        <v>80354</v>
      </c>
      <c r="H235">
        <v>35056.192000000003</v>
      </c>
      <c r="I235">
        <v>5477530</v>
      </c>
    </row>
    <row r="236" spans="1:14" x14ac:dyDescent="0.25">
      <c r="B236" t="s">
        <v>31</v>
      </c>
      <c r="C236" t="s">
        <v>10</v>
      </c>
      <c r="D236">
        <v>0.51200000000000001</v>
      </c>
      <c r="E236">
        <v>159000.47500000001</v>
      </c>
      <c r="F236">
        <v>97198</v>
      </c>
      <c r="G236">
        <v>216714</v>
      </c>
      <c r="H236">
        <v>81408.243000000002</v>
      </c>
      <c r="I236">
        <v>12720038</v>
      </c>
    </row>
    <row r="237" spans="1:14" x14ac:dyDescent="0.25">
      <c r="C237" t="s">
        <v>10</v>
      </c>
      <c r="D237">
        <v>0.51200000000000001</v>
      </c>
      <c r="E237">
        <v>156602.125</v>
      </c>
      <c r="F237">
        <v>82620</v>
      </c>
      <c r="G237">
        <v>239460</v>
      </c>
      <c r="H237">
        <v>80180.288</v>
      </c>
      <c r="I237">
        <v>12528170</v>
      </c>
      <c r="J237">
        <f>AVERAGE(I236:I237)</f>
        <v>12624104</v>
      </c>
      <c r="K237">
        <f>J237-I238</f>
        <v>5374556</v>
      </c>
      <c r="M237">
        <f t="shared" ref="M237" si="151">K237/2850859.975</f>
        <v>1.8852402598272122</v>
      </c>
      <c r="N237">
        <f t="shared" ref="N237" si="152">K237/4444042.825</f>
        <v>1.2093843852641091</v>
      </c>
    </row>
    <row r="238" spans="1:14" x14ac:dyDescent="0.25">
      <c r="C238" t="s">
        <v>12</v>
      </c>
      <c r="D238">
        <v>0.51200000000000001</v>
      </c>
      <c r="E238">
        <v>90619.35</v>
      </c>
      <c r="F238">
        <v>80459</v>
      </c>
      <c r="G238">
        <v>104365</v>
      </c>
      <c r="H238">
        <v>46397.107000000004</v>
      </c>
      <c r="I238">
        <v>7249548</v>
      </c>
    </row>
    <row r="239" spans="1:14" x14ac:dyDescent="0.25">
      <c r="A239" t="s">
        <v>37</v>
      </c>
      <c r="B239" t="s">
        <v>13</v>
      </c>
      <c r="C239" t="s">
        <v>10</v>
      </c>
      <c r="D239">
        <v>0.51200000000000001</v>
      </c>
      <c r="E239">
        <v>180943.23699999999</v>
      </c>
      <c r="F239">
        <v>145892</v>
      </c>
      <c r="G239">
        <v>214113</v>
      </c>
      <c r="H239">
        <v>92642.937999999995</v>
      </c>
      <c r="I239">
        <v>14475459</v>
      </c>
    </row>
    <row r="240" spans="1:14" x14ac:dyDescent="0.25">
      <c r="C240" t="s">
        <v>10</v>
      </c>
      <c r="D240">
        <v>0.51200000000000001</v>
      </c>
      <c r="E240">
        <v>102104.125</v>
      </c>
      <c r="F240">
        <v>68382</v>
      </c>
      <c r="G240">
        <v>140681</v>
      </c>
      <c r="H240">
        <v>52277.311999999998</v>
      </c>
      <c r="I240">
        <v>8168330</v>
      </c>
      <c r="J240">
        <f>AVERAGE(I239:I240)</f>
        <v>11321894.5</v>
      </c>
      <c r="K240">
        <v>0</v>
      </c>
      <c r="L240">
        <f>AVERAGE(K240,K243,K246,K249,K252,K255,K258,K261,K264,K267,K270,K273,K276,K279,K282,K285,K288,K291,K294)</f>
        <v>1549909.9210526317</v>
      </c>
      <c r="M240">
        <f t="shared" ref="M240" si="153">K240/2850859.975</f>
        <v>0</v>
      </c>
      <c r="N240">
        <f t="shared" ref="N240:N303" si="154">K240/4444042.825</f>
        <v>0</v>
      </c>
    </row>
    <row r="241" spans="2:14" x14ac:dyDescent="0.25">
      <c r="C241" t="s">
        <v>12</v>
      </c>
      <c r="D241">
        <v>0.51200000000000001</v>
      </c>
      <c r="E241">
        <v>151802.27499999999</v>
      </c>
      <c r="F241">
        <v>131163</v>
      </c>
      <c r="G241">
        <v>168891</v>
      </c>
      <c r="H241">
        <v>77722.764999999999</v>
      </c>
      <c r="I241">
        <v>12144182</v>
      </c>
    </row>
    <row r="242" spans="2:14" x14ac:dyDescent="0.25">
      <c r="B242" t="s">
        <v>14</v>
      </c>
      <c r="C242" t="s">
        <v>10</v>
      </c>
      <c r="D242">
        <v>0.51200000000000001</v>
      </c>
      <c r="E242">
        <v>113723.512</v>
      </c>
      <c r="F242">
        <v>75805</v>
      </c>
      <c r="G242">
        <v>140977</v>
      </c>
      <c r="H242">
        <v>58226.438000000002</v>
      </c>
      <c r="I242">
        <v>9097881</v>
      </c>
    </row>
    <row r="243" spans="2:14" x14ac:dyDescent="0.25">
      <c r="C243" t="s">
        <v>10</v>
      </c>
      <c r="D243">
        <v>0.51200000000000001</v>
      </c>
      <c r="E243">
        <v>111613.97500000001</v>
      </c>
      <c r="F243">
        <v>73243</v>
      </c>
      <c r="G243">
        <v>143348</v>
      </c>
      <c r="H243">
        <v>57146.355000000003</v>
      </c>
      <c r="I243">
        <v>8929118</v>
      </c>
      <c r="J243">
        <f>AVERAGE(I242:I243)</f>
        <v>9013499.5</v>
      </c>
      <c r="K243">
        <f>J243-I244</f>
        <v>3011338.5</v>
      </c>
      <c r="M243">
        <f t="shared" ref="M243" si="155">K243/2850859.975</f>
        <v>1.0562912687425134</v>
      </c>
      <c r="N243">
        <f t="shared" si="154"/>
        <v>0.67761239452052302</v>
      </c>
    </row>
    <row r="244" spans="2:14" x14ac:dyDescent="0.25">
      <c r="C244" t="s">
        <v>12</v>
      </c>
      <c r="D244">
        <v>0.51200000000000001</v>
      </c>
      <c r="E244">
        <v>75027.012000000002</v>
      </c>
      <c r="F244">
        <v>68656</v>
      </c>
      <c r="G244">
        <v>80754</v>
      </c>
      <c r="H244">
        <v>38413.83</v>
      </c>
      <c r="I244">
        <v>6002161</v>
      </c>
    </row>
    <row r="245" spans="2:14" x14ac:dyDescent="0.25">
      <c r="B245" t="s">
        <v>15</v>
      </c>
      <c r="C245" t="s">
        <v>10</v>
      </c>
      <c r="D245">
        <v>0.51200000000000001</v>
      </c>
      <c r="E245">
        <v>57151.05</v>
      </c>
      <c r="F245">
        <v>35623</v>
      </c>
      <c r="G245">
        <v>84286</v>
      </c>
      <c r="H245">
        <v>29261.338</v>
      </c>
      <c r="I245">
        <v>4572084</v>
      </c>
    </row>
    <row r="246" spans="2:14" x14ac:dyDescent="0.25">
      <c r="C246" t="s">
        <v>10</v>
      </c>
      <c r="D246">
        <v>0.51200000000000001</v>
      </c>
      <c r="E246">
        <v>66046.737999999998</v>
      </c>
      <c r="F246">
        <v>45687</v>
      </c>
      <c r="G246">
        <v>98568</v>
      </c>
      <c r="H246">
        <v>33815.93</v>
      </c>
      <c r="I246">
        <v>5283739</v>
      </c>
      <c r="J246">
        <f>AVERAGE(I245:I246)</f>
        <v>4927911.5</v>
      </c>
      <c r="K246">
        <f>J246-I247</f>
        <v>1224031.5</v>
      </c>
      <c r="M246">
        <f t="shared" ref="M246" si="156">K246/2850859.975</f>
        <v>0.4293551807994358</v>
      </c>
      <c r="N246">
        <f t="shared" si="154"/>
        <v>0.27543197673843295</v>
      </c>
    </row>
    <row r="247" spans="2:14" x14ac:dyDescent="0.25">
      <c r="C247" t="s">
        <v>12</v>
      </c>
      <c r="D247">
        <v>0.51200000000000001</v>
      </c>
      <c r="E247">
        <v>46298.5</v>
      </c>
      <c r="F247">
        <v>37524</v>
      </c>
      <c r="G247">
        <v>53635</v>
      </c>
      <c r="H247">
        <v>23704.831999999999</v>
      </c>
      <c r="I247">
        <v>3703880</v>
      </c>
    </row>
    <row r="248" spans="2:14" x14ac:dyDescent="0.25">
      <c r="B248" t="s">
        <v>16</v>
      </c>
      <c r="C248" t="s">
        <v>10</v>
      </c>
      <c r="D248">
        <v>0.51200000000000001</v>
      </c>
      <c r="E248">
        <v>87678.837</v>
      </c>
      <c r="F248">
        <v>70823</v>
      </c>
      <c r="G248">
        <v>103819</v>
      </c>
      <c r="H248">
        <v>44891.565000000002</v>
      </c>
      <c r="I248">
        <v>7014307</v>
      </c>
    </row>
    <row r="249" spans="2:14" x14ac:dyDescent="0.25">
      <c r="C249" t="s">
        <v>10</v>
      </c>
      <c r="D249">
        <v>0.51200000000000001</v>
      </c>
      <c r="E249">
        <v>75212.163</v>
      </c>
      <c r="F249">
        <v>46087</v>
      </c>
      <c r="G249">
        <v>108621</v>
      </c>
      <c r="H249">
        <v>38508.627</v>
      </c>
      <c r="I249">
        <v>6016973</v>
      </c>
      <c r="J249">
        <f>AVERAGE(I248:I249)</f>
        <v>6515640</v>
      </c>
      <c r="K249">
        <f>J249-I250</f>
        <v>2742204</v>
      </c>
      <c r="M249">
        <f t="shared" ref="M249" si="157">K249/2850859.975</f>
        <v>0.96188659704340618</v>
      </c>
      <c r="N249">
        <f t="shared" si="154"/>
        <v>0.61705165948755225</v>
      </c>
    </row>
    <row r="250" spans="2:14" x14ac:dyDescent="0.25">
      <c r="C250" t="s">
        <v>12</v>
      </c>
      <c r="D250">
        <v>0.51200000000000001</v>
      </c>
      <c r="E250">
        <v>47167.95</v>
      </c>
      <c r="F250">
        <v>39523</v>
      </c>
      <c r="G250">
        <v>53263</v>
      </c>
      <c r="H250">
        <v>24149.99</v>
      </c>
      <c r="I250">
        <v>3773436</v>
      </c>
    </row>
    <row r="251" spans="2:14" x14ac:dyDescent="0.25">
      <c r="B251" t="s">
        <v>17</v>
      </c>
      <c r="C251" t="s">
        <v>10</v>
      </c>
      <c r="D251">
        <v>0.51200000000000001</v>
      </c>
      <c r="E251">
        <v>67178.75</v>
      </c>
      <c r="F251">
        <v>47768</v>
      </c>
      <c r="G251">
        <v>98035</v>
      </c>
      <c r="H251">
        <v>34395.519999999997</v>
      </c>
      <c r="I251">
        <v>5374300</v>
      </c>
    </row>
    <row r="252" spans="2:14" x14ac:dyDescent="0.25">
      <c r="C252" t="s">
        <v>10</v>
      </c>
      <c r="D252">
        <v>0.51200000000000001</v>
      </c>
      <c r="E252">
        <v>78820.413</v>
      </c>
      <c r="F252">
        <v>58092</v>
      </c>
      <c r="G252">
        <v>115638</v>
      </c>
      <c r="H252">
        <v>40356.050999999999</v>
      </c>
      <c r="I252">
        <v>6305633</v>
      </c>
      <c r="J252">
        <f>AVERAGE(I251:I252)</f>
        <v>5839966.5</v>
      </c>
      <c r="K252">
        <f>J252-I253</f>
        <v>1312200.5</v>
      </c>
      <c r="M252">
        <f t="shared" ref="M252" si="158">K252/2850859.975</f>
        <v>0.46028233989289491</v>
      </c>
      <c r="N252">
        <f t="shared" si="154"/>
        <v>0.29527179455116975</v>
      </c>
    </row>
    <row r="253" spans="2:14" x14ac:dyDescent="0.25">
      <c r="C253" t="s">
        <v>12</v>
      </c>
      <c r="D253">
        <v>0.51200000000000001</v>
      </c>
      <c r="E253">
        <v>56597.074999999997</v>
      </c>
      <c r="F253">
        <v>45733</v>
      </c>
      <c r="G253">
        <v>67607</v>
      </c>
      <c r="H253">
        <v>28977.702000000001</v>
      </c>
      <c r="I253">
        <v>4527766</v>
      </c>
    </row>
    <row r="254" spans="2:14" x14ac:dyDescent="0.25">
      <c r="B254" t="s">
        <v>18</v>
      </c>
      <c r="C254" t="s">
        <v>10</v>
      </c>
      <c r="D254">
        <v>0.51200000000000001</v>
      </c>
      <c r="E254">
        <v>85671.324999999997</v>
      </c>
      <c r="F254">
        <v>61086</v>
      </c>
      <c r="G254">
        <v>100478</v>
      </c>
      <c r="H254">
        <v>43863.718000000001</v>
      </c>
      <c r="I254">
        <v>6853706</v>
      </c>
    </row>
    <row r="255" spans="2:14" x14ac:dyDescent="0.25">
      <c r="C255" t="s">
        <v>10</v>
      </c>
      <c r="D255">
        <v>0.51200000000000001</v>
      </c>
      <c r="E255">
        <v>99827.837</v>
      </c>
      <c r="F255">
        <v>71621</v>
      </c>
      <c r="G255">
        <v>134456</v>
      </c>
      <c r="H255">
        <v>51111.853000000003</v>
      </c>
      <c r="I255">
        <v>7986227</v>
      </c>
      <c r="J255">
        <f>AVERAGE(I254:I255)</f>
        <v>7419966.5</v>
      </c>
      <c r="K255">
        <f>J255-I256</f>
        <v>975283.5</v>
      </c>
      <c r="M255">
        <f t="shared" ref="M255" si="159">K255/2850859.975</f>
        <v>0.34210150921214572</v>
      </c>
      <c r="N255">
        <f t="shared" si="154"/>
        <v>0.21945861874092087</v>
      </c>
    </row>
    <row r="256" spans="2:14" x14ac:dyDescent="0.25">
      <c r="C256" t="s">
        <v>12</v>
      </c>
      <c r="D256">
        <v>0.51200000000000001</v>
      </c>
      <c r="E256">
        <v>80558.538</v>
      </c>
      <c r="F256">
        <v>65726</v>
      </c>
      <c r="G256">
        <v>99378</v>
      </c>
      <c r="H256">
        <v>41245.970999999998</v>
      </c>
      <c r="I256">
        <v>6444683</v>
      </c>
    </row>
    <row r="257" spans="2:14" x14ac:dyDescent="0.25">
      <c r="B257" t="s">
        <v>19</v>
      </c>
      <c r="C257" t="s">
        <v>10</v>
      </c>
      <c r="D257">
        <v>0.51200000000000001</v>
      </c>
      <c r="E257">
        <v>77587.399999999994</v>
      </c>
      <c r="F257">
        <v>63592</v>
      </c>
      <c r="G257">
        <v>98983</v>
      </c>
      <c r="H257">
        <v>39724.749000000003</v>
      </c>
      <c r="I257">
        <v>6206992</v>
      </c>
    </row>
    <row r="258" spans="2:14" x14ac:dyDescent="0.25">
      <c r="C258" t="s">
        <v>10</v>
      </c>
      <c r="D258">
        <v>0.51200000000000001</v>
      </c>
      <c r="E258">
        <v>76050.112999999998</v>
      </c>
      <c r="F258">
        <v>44197</v>
      </c>
      <c r="G258">
        <v>117631</v>
      </c>
      <c r="H258">
        <v>38937.658000000003</v>
      </c>
      <c r="I258">
        <v>6084009</v>
      </c>
      <c r="J258">
        <f>AVERAGE(I257:I258)</f>
        <v>6145500.5</v>
      </c>
      <c r="K258">
        <f>J258-I259</f>
        <v>1987971.5</v>
      </c>
      <c r="M258">
        <f t="shared" ref="M258" si="160">K258/2850859.975</f>
        <v>0.69732344535792223</v>
      </c>
      <c r="N258">
        <f t="shared" si="154"/>
        <v>0.44733401055828032</v>
      </c>
    </row>
    <row r="259" spans="2:14" x14ac:dyDescent="0.25">
      <c r="C259" t="s">
        <v>12</v>
      </c>
      <c r="D259">
        <v>0.51200000000000001</v>
      </c>
      <c r="E259">
        <v>51969.112999999998</v>
      </c>
      <c r="F259">
        <v>44136</v>
      </c>
      <c r="G259">
        <v>58043</v>
      </c>
      <c r="H259">
        <v>26608.186000000002</v>
      </c>
      <c r="I259">
        <v>4157529</v>
      </c>
    </row>
    <row r="260" spans="2:14" x14ac:dyDescent="0.25">
      <c r="B260" t="s">
        <v>20</v>
      </c>
      <c r="C260" t="s">
        <v>10</v>
      </c>
      <c r="D260">
        <v>0.51200000000000001</v>
      </c>
      <c r="E260">
        <v>105146.22500000001</v>
      </c>
      <c r="F260">
        <v>82733</v>
      </c>
      <c r="G260">
        <v>128029</v>
      </c>
      <c r="H260">
        <v>53834.866999999998</v>
      </c>
      <c r="I260">
        <v>8411698</v>
      </c>
    </row>
    <row r="261" spans="2:14" x14ac:dyDescent="0.25">
      <c r="C261" t="s">
        <v>10</v>
      </c>
      <c r="D261">
        <v>0.51200000000000001</v>
      </c>
      <c r="E261">
        <v>110675.77499999999</v>
      </c>
      <c r="F261">
        <v>84292</v>
      </c>
      <c r="G261">
        <v>133063</v>
      </c>
      <c r="H261">
        <v>56665.997000000003</v>
      </c>
      <c r="I261">
        <v>8854062</v>
      </c>
      <c r="J261">
        <f>AVERAGE(I260:I261)</f>
        <v>8632880</v>
      </c>
      <c r="K261">
        <f>J261-I262</f>
        <v>724565</v>
      </c>
      <c r="M261">
        <f t="shared" ref="M261" si="161">K261/2850859.975</f>
        <v>0.25415664268112642</v>
      </c>
      <c r="N261">
        <f t="shared" si="154"/>
        <v>0.16304185817561287</v>
      </c>
    </row>
    <row r="262" spans="2:14" x14ac:dyDescent="0.25">
      <c r="C262" t="s">
        <v>12</v>
      </c>
      <c r="D262">
        <v>0.51200000000000001</v>
      </c>
      <c r="E262">
        <v>98853.937999999995</v>
      </c>
      <c r="F262">
        <v>84641</v>
      </c>
      <c r="G262">
        <v>111736</v>
      </c>
      <c r="H262">
        <v>50613.216</v>
      </c>
      <c r="I262">
        <v>7908315</v>
      </c>
    </row>
    <row r="263" spans="2:14" x14ac:dyDescent="0.25">
      <c r="B263" t="s">
        <v>21</v>
      </c>
      <c r="C263" t="s">
        <v>10</v>
      </c>
      <c r="D263">
        <v>0.51200000000000001</v>
      </c>
      <c r="E263">
        <v>76235.987999999998</v>
      </c>
      <c r="F263">
        <v>62547</v>
      </c>
      <c r="G263">
        <v>93455</v>
      </c>
      <c r="H263">
        <v>39032.826000000001</v>
      </c>
      <c r="I263">
        <v>6098879</v>
      </c>
    </row>
    <row r="264" spans="2:14" x14ac:dyDescent="0.25">
      <c r="C264" t="s">
        <v>10</v>
      </c>
      <c r="D264">
        <v>0.51200000000000001</v>
      </c>
      <c r="E264">
        <v>65607.312000000005</v>
      </c>
      <c r="F264">
        <v>50087</v>
      </c>
      <c r="G264">
        <v>85088</v>
      </c>
      <c r="H264">
        <v>33590.944000000003</v>
      </c>
      <c r="I264">
        <v>5248585</v>
      </c>
      <c r="J264">
        <f>AVERAGE(I263:I264)</f>
        <v>5673732</v>
      </c>
      <c r="K264">
        <f>J264-I265</f>
        <v>228314</v>
      </c>
      <c r="M264">
        <f t="shared" ref="M264" si="162">K264/2850859.975</f>
        <v>8.0086009836382796E-2</v>
      </c>
      <c r="N264">
        <f t="shared" si="154"/>
        <v>5.1375292496196857E-2</v>
      </c>
    </row>
    <row r="265" spans="2:14" x14ac:dyDescent="0.25">
      <c r="C265" t="s">
        <v>12</v>
      </c>
      <c r="D265">
        <v>0.51200000000000001</v>
      </c>
      <c r="E265">
        <v>68067.725000000006</v>
      </c>
      <c r="F265">
        <v>58179</v>
      </c>
      <c r="G265">
        <v>78125</v>
      </c>
      <c r="H265">
        <v>34850.675000000003</v>
      </c>
      <c r="I265">
        <v>5445418</v>
      </c>
    </row>
    <row r="266" spans="2:14" x14ac:dyDescent="0.25">
      <c r="B266" t="s">
        <v>22</v>
      </c>
      <c r="C266" t="s">
        <v>10</v>
      </c>
      <c r="D266">
        <v>0.51200000000000001</v>
      </c>
      <c r="E266">
        <v>123845.52499999999</v>
      </c>
      <c r="F266">
        <v>96034</v>
      </c>
      <c r="G266">
        <v>145410</v>
      </c>
      <c r="H266">
        <v>63408.909</v>
      </c>
      <c r="I266">
        <v>9907642</v>
      </c>
    </row>
    <row r="267" spans="2:14" x14ac:dyDescent="0.25">
      <c r="C267" t="s">
        <v>10</v>
      </c>
      <c r="D267">
        <v>0.51200000000000001</v>
      </c>
      <c r="E267">
        <v>126956.375</v>
      </c>
      <c r="F267">
        <v>84512</v>
      </c>
      <c r="G267">
        <v>163546</v>
      </c>
      <c r="H267">
        <v>65001.663999999997</v>
      </c>
      <c r="I267">
        <v>10156510</v>
      </c>
      <c r="J267">
        <f>AVERAGE(I266:I267)</f>
        <v>10032076</v>
      </c>
      <c r="K267">
        <f>J267-I268</f>
        <v>4211366</v>
      </c>
      <c r="M267">
        <f t="shared" ref="M267" si="163">K267/2850859.975</f>
        <v>1.4772265340741613</v>
      </c>
      <c r="N267">
        <f t="shared" si="154"/>
        <v>0.9476429831658969</v>
      </c>
    </row>
    <row r="268" spans="2:14" x14ac:dyDescent="0.25">
      <c r="C268" t="s">
        <v>12</v>
      </c>
      <c r="D268">
        <v>0.51200000000000001</v>
      </c>
      <c r="E268">
        <v>72758.875</v>
      </c>
      <c r="F268">
        <v>59797</v>
      </c>
      <c r="G268">
        <v>82069</v>
      </c>
      <c r="H268">
        <v>37252.544000000002</v>
      </c>
      <c r="I268">
        <v>5820710</v>
      </c>
    </row>
    <row r="269" spans="2:14" x14ac:dyDescent="0.25">
      <c r="B269" t="s">
        <v>23</v>
      </c>
      <c r="C269" t="s">
        <v>10</v>
      </c>
      <c r="D269">
        <v>0.51200000000000001</v>
      </c>
      <c r="E269">
        <v>179441.01300000001</v>
      </c>
      <c r="F269">
        <v>153127</v>
      </c>
      <c r="G269">
        <v>205096</v>
      </c>
      <c r="H269">
        <v>91873.797999999995</v>
      </c>
      <c r="I269">
        <v>14355281</v>
      </c>
    </row>
    <row r="270" spans="2:14" x14ac:dyDescent="0.25">
      <c r="C270" t="s">
        <v>10</v>
      </c>
      <c r="D270">
        <v>0.51200000000000001</v>
      </c>
      <c r="E270">
        <v>189360.22500000001</v>
      </c>
      <c r="F270">
        <v>143476</v>
      </c>
      <c r="G270">
        <v>236220</v>
      </c>
      <c r="H270">
        <v>96952.434999999998</v>
      </c>
      <c r="I270">
        <v>15148818</v>
      </c>
      <c r="J270">
        <f>AVERAGE(I269:I270)</f>
        <v>14752049.5</v>
      </c>
      <c r="K270">
        <f>J270-I271</f>
        <v>2265668.5</v>
      </c>
      <c r="M270">
        <f t="shared" ref="M270" si="164">K270/2850859.975</f>
        <v>0.79473159673512195</v>
      </c>
      <c r="N270">
        <f t="shared" si="154"/>
        <v>0.50982148219960055</v>
      </c>
    </row>
    <row r="271" spans="2:14" x14ac:dyDescent="0.25">
      <c r="C271" t="s">
        <v>12</v>
      </c>
      <c r="D271">
        <v>0.51200000000000001</v>
      </c>
      <c r="E271">
        <v>156079.76300000001</v>
      </c>
      <c r="F271">
        <v>127725</v>
      </c>
      <c r="G271">
        <v>188413</v>
      </c>
      <c r="H271">
        <v>79912.838000000003</v>
      </c>
      <c r="I271">
        <v>12486381</v>
      </c>
    </row>
    <row r="272" spans="2:14" x14ac:dyDescent="0.25">
      <c r="B272" t="s">
        <v>24</v>
      </c>
      <c r="C272" t="s">
        <v>10</v>
      </c>
      <c r="D272">
        <v>0.51200000000000001</v>
      </c>
      <c r="E272">
        <v>98244.425000000003</v>
      </c>
      <c r="F272">
        <v>71000</v>
      </c>
      <c r="G272">
        <v>127106</v>
      </c>
      <c r="H272">
        <v>50301.146000000001</v>
      </c>
      <c r="I272">
        <v>7859554</v>
      </c>
    </row>
    <row r="273" spans="2:14" x14ac:dyDescent="0.25">
      <c r="C273" t="s">
        <v>10</v>
      </c>
      <c r="D273">
        <v>0.51200000000000001</v>
      </c>
      <c r="E273">
        <v>97404.237999999998</v>
      </c>
      <c r="F273">
        <v>73548</v>
      </c>
      <c r="G273">
        <v>127700</v>
      </c>
      <c r="H273">
        <v>49870.97</v>
      </c>
      <c r="I273">
        <v>7792339</v>
      </c>
      <c r="J273">
        <f>AVERAGE(I272:I273)</f>
        <v>7825946.5</v>
      </c>
      <c r="K273">
        <f>J273-I274</f>
        <v>1811426.5</v>
      </c>
      <c r="M273">
        <f t="shared" ref="M273" si="165">K273/2850859.975</f>
        <v>0.63539651750170578</v>
      </c>
      <c r="N273">
        <f t="shared" si="154"/>
        <v>0.4076077957237057</v>
      </c>
    </row>
    <row r="274" spans="2:14" x14ac:dyDescent="0.25">
      <c r="C274" t="s">
        <v>12</v>
      </c>
      <c r="D274">
        <v>0.51200000000000001</v>
      </c>
      <c r="E274">
        <v>75181.5</v>
      </c>
      <c r="F274">
        <v>61482</v>
      </c>
      <c r="G274">
        <v>85864</v>
      </c>
      <c r="H274">
        <v>38492.928</v>
      </c>
      <c r="I274">
        <v>6014520</v>
      </c>
    </row>
    <row r="275" spans="2:14" x14ac:dyDescent="0.25">
      <c r="B275" t="s">
        <v>25</v>
      </c>
      <c r="C275" t="s">
        <v>10</v>
      </c>
      <c r="D275">
        <v>0.51200000000000001</v>
      </c>
      <c r="E275">
        <v>64899.724999999999</v>
      </c>
      <c r="F275">
        <v>48427</v>
      </c>
      <c r="G275">
        <v>94705</v>
      </c>
      <c r="H275">
        <v>33228.659</v>
      </c>
      <c r="I275">
        <v>5191978</v>
      </c>
    </row>
    <row r="276" spans="2:14" x14ac:dyDescent="0.25">
      <c r="C276" t="s">
        <v>10</v>
      </c>
      <c r="D276">
        <v>0.51200000000000001</v>
      </c>
      <c r="E276">
        <v>77248.237999999998</v>
      </c>
      <c r="F276">
        <v>49131</v>
      </c>
      <c r="G276">
        <v>103093</v>
      </c>
      <c r="H276">
        <v>39551.097999999998</v>
      </c>
      <c r="I276">
        <v>6179859</v>
      </c>
      <c r="J276">
        <f>AVERAGE(I275:I276)</f>
        <v>5685918.5</v>
      </c>
      <c r="K276">
        <f>J276-I277</f>
        <v>916362.5</v>
      </c>
      <c r="M276">
        <f t="shared" ref="M276" si="166">K276/2850859.975</f>
        <v>0.32143371054202685</v>
      </c>
      <c r="N276">
        <f t="shared" si="154"/>
        <v>0.20620019565180495</v>
      </c>
    </row>
    <row r="277" spans="2:14" x14ac:dyDescent="0.25">
      <c r="C277" t="s">
        <v>12</v>
      </c>
      <c r="D277">
        <v>0.51200000000000001</v>
      </c>
      <c r="E277">
        <v>59619.45</v>
      </c>
      <c r="F277">
        <v>45495</v>
      </c>
      <c r="G277">
        <v>67889</v>
      </c>
      <c r="H277">
        <v>30525.157999999999</v>
      </c>
      <c r="I277">
        <v>4769556</v>
      </c>
    </row>
    <row r="278" spans="2:14" x14ac:dyDescent="0.25">
      <c r="B278" t="s">
        <v>26</v>
      </c>
      <c r="C278" t="s">
        <v>10</v>
      </c>
      <c r="D278">
        <v>0.51200000000000001</v>
      </c>
      <c r="E278">
        <v>152623.087</v>
      </c>
      <c r="F278">
        <v>115880</v>
      </c>
      <c r="G278">
        <v>182663</v>
      </c>
      <c r="H278">
        <v>78143.020999999993</v>
      </c>
      <c r="I278">
        <v>12209847</v>
      </c>
    </row>
    <row r="279" spans="2:14" x14ac:dyDescent="0.25">
      <c r="C279" t="s">
        <v>10</v>
      </c>
      <c r="D279">
        <v>0.51200000000000001</v>
      </c>
      <c r="E279">
        <v>172093.31200000001</v>
      </c>
      <c r="F279">
        <v>138939</v>
      </c>
      <c r="G279">
        <v>200382</v>
      </c>
      <c r="H279">
        <v>88111.775999999998</v>
      </c>
      <c r="I279">
        <v>13767465</v>
      </c>
      <c r="J279">
        <f>AVERAGE(I278:I279)</f>
        <v>12988656</v>
      </c>
      <c r="K279">
        <f>J279-I280</f>
        <v>2957092</v>
      </c>
      <c r="M279">
        <f t="shared" ref="M279" si="167">K279/2850859.975</f>
        <v>1.0372631507445398</v>
      </c>
      <c r="N279">
        <f t="shared" si="154"/>
        <v>0.66540582898185729</v>
      </c>
    </row>
    <row r="280" spans="2:14" x14ac:dyDescent="0.25">
      <c r="C280" t="s">
        <v>12</v>
      </c>
      <c r="D280">
        <v>0.51200000000000001</v>
      </c>
      <c r="E280">
        <v>125394.55</v>
      </c>
      <c r="F280">
        <v>113652</v>
      </c>
      <c r="G280">
        <v>137055</v>
      </c>
      <c r="H280">
        <v>64202.01</v>
      </c>
      <c r="I280">
        <v>10031564</v>
      </c>
    </row>
    <row r="281" spans="2:14" x14ac:dyDescent="0.25">
      <c r="B281" t="s">
        <v>27</v>
      </c>
      <c r="C281" t="s">
        <v>10</v>
      </c>
      <c r="D281">
        <v>0.51200000000000001</v>
      </c>
      <c r="E281">
        <v>116119.22500000001</v>
      </c>
      <c r="F281">
        <v>90223</v>
      </c>
      <c r="G281">
        <v>146035</v>
      </c>
      <c r="H281">
        <v>59453.042999999998</v>
      </c>
      <c r="I281">
        <v>9289538</v>
      </c>
    </row>
    <row r="282" spans="2:14" x14ac:dyDescent="0.25">
      <c r="C282" t="s">
        <v>10</v>
      </c>
      <c r="D282">
        <v>0.51200000000000001</v>
      </c>
      <c r="E282">
        <v>82763.8</v>
      </c>
      <c r="F282">
        <v>69337</v>
      </c>
      <c r="G282">
        <v>96031</v>
      </c>
      <c r="H282">
        <v>42375.065999999999</v>
      </c>
      <c r="I282">
        <v>6621104</v>
      </c>
      <c r="J282">
        <f>AVERAGE(I281:I282)</f>
        <v>7955321</v>
      </c>
      <c r="K282">
        <f>J282-I283</f>
        <v>1029555</v>
      </c>
      <c r="M282">
        <f t="shared" ref="M282" si="168">K282/2850859.975</f>
        <v>0.36113839649385093</v>
      </c>
      <c r="N282">
        <f t="shared" si="154"/>
        <v>0.23167080978793222</v>
      </c>
    </row>
    <row r="283" spans="2:14" x14ac:dyDescent="0.25">
      <c r="C283" t="s">
        <v>12</v>
      </c>
      <c r="D283">
        <v>0.51200000000000001</v>
      </c>
      <c r="E283">
        <v>86572.074999999997</v>
      </c>
      <c r="F283">
        <v>76185</v>
      </c>
      <c r="G283">
        <v>94706</v>
      </c>
      <c r="H283">
        <v>44324.902000000002</v>
      </c>
      <c r="I283">
        <v>6925766</v>
      </c>
    </row>
    <row r="284" spans="2:14" x14ac:dyDescent="0.25">
      <c r="B284" t="s">
        <v>28</v>
      </c>
      <c r="C284" t="s">
        <v>10</v>
      </c>
      <c r="D284">
        <v>0.51200000000000001</v>
      </c>
      <c r="E284">
        <v>99815.038</v>
      </c>
      <c r="F284">
        <v>77906</v>
      </c>
      <c r="G284">
        <v>126369</v>
      </c>
      <c r="H284">
        <v>51105.298999999999</v>
      </c>
      <c r="I284">
        <v>7985203</v>
      </c>
    </row>
    <row r="285" spans="2:14" x14ac:dyDescent="0.25">
      <c r="C285" t="s">
        <v>10</v>
      </c>
      <c r="D285">
        <v>0.51200000000000001</v>
      </c>
      <c r="E285">
        <v>80602.2</v>
      </c>
      <c r="F285">
        <v>46942</v>
      </c>
      <c r="G285">
        <v>109077</v>
      </c>
      <c r="H285">
        <v>41268.326000000001</v>
      </c>
      <c r="I285">
        <v>6448176</v>
      </c>
      <c r="J285">
        <f>AVERAGE(I284:I285)</f>
        <v>7216689.5</v>
      </c>
      <c r="K285">
        <f>J285-I286</f>
        <v>1001927.5</v>
      </c>
      <c r="M285">
        <f t="shared" ref="M285" si="169">K285/2850859.975</f>
        <v>0.35144746104199664</v>
      </c>
      <c r="N285">
        <f t="shared" si="154"/>
        <v>0.22545406051526967</v>
      </c>
    </row>
    <row r="286" spans="2:14" x14ac:dyDescent="0.25">
      <c r="C286" t="s">
        <v>12</v>
      </c>
      <c r="D286">
        <v>0.51200000000000001</v>
      </c>
      <c r="E286">
        <v>77684.524999999994</v>
      </c>
      <c r="F286">
        <v>70071</v>
      </c>
      <c r="G286">
        <v>85205</v>
      </c>
      <c r="H286">
        <v>39774.476999999999</v>
      </c>
      <c r="I286">
        <v>6214762</v>
      </c>
    </row>
    <row r="287" spans="2:14" x14ac:dyDescent="0.25">
      <c r="B287" t="s">
        <v>29</v>
      </c>
      <c r="C287" t="s">
        <v>10</v>
      </c>
      <c r="D287">
        <v>0.51200000000000001</v>
      </c>
      <c r="E287">
        <v>90097.7</v>
      </c>
      <c r="F287">
        <v>63676</v>
      </c>
      <c r="G287">
        <v>120009</v>
      </c>
      <c r="H287">
        <v>46130.021999999997</v>
      </c>
      <c r="I287">
        <v>7207816</v>
      </c>
    </row>
    <row r="288" spans="2:14" x14ac:dyDescent="0.25">
      <c r="C288" t="s">
        <v>10</v>
      </c>
      <c r="D288">
        <v>0.51200000000000001</v>
      </c>
      <c r="E288">
        <v>58975.5</v>
      </c>
      <c r="F288">
        <v>45732</v>
      </c>
      <c r="G288">
        <v>80757</v>
      </c>
      <c r="H288">
        <v>30195.455999999998</v>
      </c>
      <c r="I288">
        <v>4718040</v>
      </c>
      <c r="J288">
        <f>AVERAGE(I287:I288)</f>
        <v>5962928</v>
      </c>
      <c r="K288">
        <f>J288-I289</f>
        <v>511970</v>
      </c>
      <c r="M288">
        <f t="shared" ref="M288" si="170">K288/2850859.975</f>
        <v>0.17958440768386036</v>
      </c>
      <c r="N288">
        <f t="shared" si="154"/>
        <v>0.11520366030676132</v>
      </c>
    </row>
    <row r="289" spans="1:14" x14ac:dyDescent="0.25">
      <c r="C289" t="s">
        <v>12</v>
      </c>
      <c r="D289">
        <v>0.51200000000000001</v>
      </c>
      <c r="E289">
        <v>68136.975000000006</v>
      </c>
      <c r="F289">
        <v>57368</v>
      </c>
      <c r="G289">
        <v>79360</v>
      </c>
      <c r="H289">
        <v>34886.131000000001</v>
      </c>
      <c r="I289">
        <v>5450958</v>
      </c>
    </row>
    <row r="290" spans="1:14" x14ac:dyDescent="0.25">
      <c r="B290" t="s">
        <v>30</v>
      </c>
      <c r="C290" t="s">
        <v>10</v>
      </c>
      <c r="D290">
        <v>0.51200000000000001</v>
      </c>
      <c r="E290">
        <v>93633.925000000003</v>
      </c>
      <c r="F290">
        <v>66837</v>
      </c>
      <c r="G290">
        <v>130232</v>
      </c>
      <c r="H290">
        <v>47940.57</v>
      </c>
      <c r="I290">
        <v>7490714</v>
      </c>
    </row>
    <row r="291" spans="1:14" x14ac:dyDescent="0.25">
      <c r="C291" t="s">
        <v>10</v>
      </c>
      <c r="D291">
        <v>0.51200000000000001</v>
      </c>
      <c r="E291">
        <v>98207.5</v>
      </c>
      <c r="F291">
        <v>68415</v>
      </c>
      <c r="G291">
        <v>130876</v>
      </c>
      <c r="H291">
        <v>50282.239999999998</v>
      </c>
      <c r="I291">
        <v>7856600</v>
      </c>
      <c r="J291">
        <f>AVERAGE(I290:I291)</f>
        <v>7673657</v>
      </c>
      <c r="K291">
        <f>J291-I292</f>
        <v>1772510</v>
      </c>
      <c r="M291">
        <f t="shared" ref="M291" si="171">K291/2850859.975</f>
        <v>0.62174572428798436</v>
      </c>
      <c r="N291">
        <f t="shared" si="154"/>
        <v>0.39885079190252853</v>
      </c>
    </row>
    <row r="292" spans="1:14" x14ac:dyDescent="0.25">
      <c r="C292" t="s">
        <v>12</v>
      </c>
      <c r="D292">
        <v>0.51200000000000001</v>
      </c>
      <c r="E292">
        <v>73764.337</v>
      </c>
      <c r="F292">
        <v>63961</v>
      </c>
      <c r="G292">
        <v>85037</v>
      </c>
      <c r="H292">
        <v>37767.341</v>
      </c>
      <c r="I292">
        <v>5901147</v>
      </c>
    </row>
    <row r="293" spans="1:14" x14ac:dyDescent="0.25">
      <c r="B293" t="s">
        <v>34</v>
      </c>
      <c r="C293" t="s">
        <v>10</v>
      </c>
      <c r="D293">
        <v>0.51200000000000001</v>
      </c>
      <c r="E293">
        <v>78522.462</v>
      </c>
      <c r="F293">
        <v>61827</v>
      </c>
      <c r="G293">
        <v>108919</v>
      </c>
      <c r="H293">
        <v>40203.500999999997</v>
      </c>
      <c r="I293">
        <v>6281797</v>
      </c>
    </row>
    <row r="294" spans="1:14" x14ac:dyDescent="0.25">
      <c r="C294" t="s">
        <v>10</v>
      </c>
      <c r="D294">
        <v>0.51200000000000001</v>
      </c>
      <c r="E294">
        <v>90060.737999999998</v>
      </c>
      <c r="F294">
        <v>70147</v>
      </c>
      <c r="G294">
        <v>113002</v>
      </c>
      <c r="H294">
        <v>46111.097999999998</v>
      </c>
      <c r="I294">
        <v>7204859</v>
      </c>
      <c r="J294">
        <f>AVERAGE(I293:I294)</f>
        <v>6743328</v>
      </c>
      <c r="K294">
        <f>J294-I295</f>
        <v>764502</v>
      </c>
      <c r="M294">
        <f t="shared" ref="M294" si="172">K294/2850859.975</f>
        <v>0.26816539805677408</v>
      </c>
      <c r="N294">
        <f t="shared" si="154"/>
        <v>0.17202849524745523</v>
      </c>
    </row>
    <row r="295" spans="1:14" x14ac:dyDescent="0.25">
      <c r="C295" t="s">
        <v>12</v>
      </c>
      <c r="D295">
        <v>0.51200000000000001</v>
      </c>
      <c r="E295">
        <v>74735.324999999997</v>
      </c>
      <c r="F295">
        <v>69058</v>
      </c>
      <c r="G295">
        <v>86013</v>
      </c>
      <c r="H295">
        <v>38264.485999999997</v>
      </c>
      <c r="I295">
        <v>5978826</v>
      </c>
    </row>
    <row r="296" spans="1:14" x14ac:dyDescent="0.25">
      <c r="A296" t="s">
        <v>38</v>
      </c>
      <c r="B296" t="s">
        <v>9</v>
      </c>
      <c r="C296" t="s">
        <v>10</v>
      </c>
      <c r="D296">
        <v>0.51200000000000001</v>
      </c>
      <c r="E296">
        <v>119090.788</v>
      </c>
      <c r="F296">
        <v>70950</v>
      </c>
      <c r="G296">
        <v>162567</v>
      </c>
      <c r="H296">
        <v>60974.483</v>
      </c>
      <c r="I296">
        <v>9527263</v>
      </c>
    </row>
    <row r="297" spans="1:14" x14ac:dyDescent="0.25">
      <c r="A297" t="s">
        <v>33</v>
      </c>
      <c r="C297" t="s">
        <v>10</v>
      </c>
      <c r="D297">
        <v>0.51200000000000001</v>
      </c>
      <c r="E297">
        <v>155217.20000000001</v>
      </c>
      <c r="F297">
        <v>104948</v>
      </c>
      <c r="G297">
        <v>217542</v>
      </c>
      <c r="H297">
        <v>79471.206000000006</v>
      </c>
      <c r="I297">
        <v>12417376</v>
      </c>
      <c r="J297">
        <f>AVERAGE(I296:I297)</f>
        <v>10972319.5</v>
      </c>
      <c r="K297">
        <f>J297-I298</f>
        <v>2049813.5</v>
      </c>
      <c r="L297">
        <f>AVERAGE(K297,K300,K303,K306,K309,K312,K315,K318,K321,K324,K327,K330,K333,K336,K339,K342,K345,K348,K351)</f>
        <v>2322301.6052631577</v>
      </c>
      <c r="M297">
        <f t="shared" ref="M297" si="173">K297/2850859.975</f>
        <v>0.71901584713924782</v>
      </c>
      <c r="N297">
        <f t="shared" si="154"/>
        <v>0.46124971804248982</v>
      </c>
    </row>
    <row r="298" spans="1:14" x14ac:dyDescent="0.25">
      <c r="C298" t="s">
        <v>12</v>
      </c>
      <c r="D298">
        <v>0.51200000000000001</v>
      </c>
      <c r="E298">
        <v>111531.325</v>
      </c>
      <c r="F298">
        <v>91973</v>
      </c>
      <c r="G298">
        <v>128297</v>
      </c>
      <c r="H298">
        <v>57104.038</v>
      </c>
      <c r="I298">
        <v>8922506</v>
      </c>
    </row>
    <row r="299" spans="1:14" x14ac:dyDescent="0.25">
      <c r="B299" t="s">
        <v>13</v>
      </c>
      <c r="C299" t="s">
        <v>10</v>
      </c>
      <c r="D299">
        <v>0.51200000000000001</v>
      </c>
      <c r="E299">
        <v>110117.31200000001</v>
      </c>
      <c r="F299">
        <v>88972</v>
      </c>
      <c r="G299">
        <v>138652</v>
      </c>
      <c r="H299">
        <v>56380.063999999998</v>
      </c>
      <c r="I299">
        <v>8809385</v>
      </c>
    </row>
    <row r="300" spans="1:14" x14ac:dyDescent="0.25">
      <c r="C300" t="s">
        <v>10</v>
      </c>
      <c r="D300">
        <v>0.51200000000000001</v>
      </c>
      <c r="E300">
        <v>109145.675</v>
      </c>
      <c r="F300">
        <v>81160</v>
      </c>
      <c r="G300">
        <v>141699</v>
      </c>
      <c r="H300">
        <v>55882.586000000003</v>
      </c>
      <c r="I300">
        <v>8731654</v>
      </c>
      <c r="J300">
        <f>AVERAGE(I299:I300)</f>
        <v>8770519.5</v>
      </c>
      <c r="K300">
        <f>J300-I301</f>
        <v>1111207.5</v>
      </c>
      <c r="M300">
        <f t="shared" ref="M300" si="174">K300/2850859.975</f>
        <v>0.38977975408981635</v>
      </c>
      <c r="N300">
        <f t="shared" si="154"/>
        <v>0.25004428259531902</v>
      </c>
    </row>
    <row r="301" spans="1:14" x14ac:dyDescent="0.25">
      <c r="C301" t="s">
        <v>12</v>
      </c>
      <c r="D301">
        <v>0.51200000000000001</v>
      </c>
      <c r="E301">
        <v>95741.4</v>
      </c>
      <c r="F301">
        <v>81870</v>
      </c>
      <c r="G301">
        <v>101932</v>
      </c>
      <c r="H301">
        <v>49019.597000000002</v>
      </c>
      <c r="I301">
        <v>7659312</v>
      </c>
    </row>
    <row r="302" spans="1:14" x14ac:dyDescent="0.25">
      <c r="B302" t="s">
        <v>14</v>
      </c>
      <c r="C302" t="s">
        <v>10</v>
      </c>
      <c r="D302">
        <v>0.51200000000000001</v>
      </c>
      <c r="E302">
        <v>56421.75</v>
      </c>
      <c r="F302">
        <v>29951</v>
      </c>
      <c r="G302">
        <v>82614</v>
      </c>
      <c r="H302">
        <v>28887.936000000002</v>
      </c>
      <c r="I302">
        <v>4513740</v>
      </c>
    </row>
    <row r="303" spans="1:14" x14ac:dyDescent="0.25">
      <c r="C303" t="s">
        <v>10</v>
      </c>
      <c r="D303">
        <v>0.51200000000000001</v>
      </c>
      <c r="E303">
        <v>60063.1</v>
      </c>
      <c r="F303">
        <v>34158</v>
      </c>
      <c r="G303">
        <v>96683</v>
      </c>
      <c r="H303">
        <v>30752.307000000001</v>
      </c>
      <c r="I303">
        <v>4805048</v>
      </c>
      <c r="J303">
        <f>AVERAGE(I302:I303)</f>
        <v>4659394</v>
      </c>
      <c r="K303">
        <f>J303-I304</f>
        <v>736905</v>
      </c>
      <c r="M303">
        <f t="shared" ref="M303" si="175">K303/2850859.975</f>
        <v>0.25848516113107239</v>
      </c>
      <c r="N303">
        <f t="shared" si="154"/>
        <v>0.16581860909497423</v>
      </c>
    </row>
    <row r="304" spans="1:14" x14ac:dyDescent="0.25">
      <c r="C304" t="s">
        <v>12</v>
      </c>
      <c r="D304">
        <v>0.51200000000000001</v>
      </c>
      <c r="E304">
        <v>49031.112999999998</v>
      </c>
      <c r="F304">
        <v>42086</v>
      </c>
      <c r="G304">
        <v>57398</v>
      </c>
      <c r="H304">
        <v>25103.93</v>
      </c>
      <c r="I304">
        <v>3922489</v>
      </c>
    </row>
    <row r="305" spans="2:14" x14ac:dyDescent="0.25">
      <c r="B305" t="s">
        <v>15</v>
      </c>
      <c r="C305" t="s">
        <v>10</v>
      </c>
      <c r="D305">
        <v>0.51200000000000001</v>
      </c>
      <c r="E305">
        <v>134146.875</v>
      </c>
      <c r="F305">
        <v>109520</v>
      </c>
      <c r="G305">
        <v>163598</v>
      </c>
      <c r="H305">
        <v>68683.199999999997</v>
      </c>
      <c r="I305">
        <v>10731750</v>
      </c>
    </row>
    <row r="306" spans="2:14" x14ac:dyDescent="0.25">
      <c r="C306" t="s">
        <v>10</v>
      </c>
      <c r="D306">
        <v>0.51200000000000001</v>
      </c>
      <c r="E306">
        <v>50158.3</v>
      </c>
      <c r="F306">
        <v>41560</v>
      </c>
      <c r="G306">
        <v>58702</v>
      </c>
      <c r="H306">
        <v>25681.05</v>
      </c>
      <c r="I306">
        <v>4012664</v>
      </c>
      <c r="J306">
        <f>AVERAGE(I305:I306)</f>
        <v>7372207</v>
      </c>
      <c r="K306">
        <f>J306-I307</f>
        <v>2685714</v>
      </c>
      <c r="M306">
        <f t="shared" ref="M306" si="176">K306/2850859.975</f>
        <v>0.94207152352335366</v>
      </c>
      <c r="N306">
        <f t="shared" ref="N306:N369" si="177">K306/4444042.825</f>
        <v>0.60434026082995718</v>
      </c>
    </row>
    <row r="307" spans="2:14" x14ac:dyDescent="0.25">
      <c r="C307" t="s">
        <v>12</v>
      </c>
      <c r="D307">
        <v>0.51200000000000001</v>
      </c>
      <c r="E307">
        <v>58581.161999999997</v>
      </c>
      <c r="F307">
        <v>48713</v>
      </c>
      <c r="G307">
        <v>67468</v>
      </c>
      <c r="H307">
        <v>29993.555</v>
      </c>
      <c r="I307">
        <v>4686493</v>
      </c>
    </row>
    <row r="308" spans="2:14" x14ac:dyDescent="0.25">
      <c r="B308" t="s">
        <v>16</v>
      </c>
      <c r="C308" t="s">
        <v>10</v>
      </c>
      <c r="D308">
        <v>0.51200000000000001</v>
      </c>
      <c r="E308">
        <v>56840.324999999997</v>
      </c>
      <c r="F308">
        <v>32976</v>
      </c>
      <c r="G308">
        <v>87769</v>
      </c>
      <c r="H308">
        <v>29102.245999999999</v>
      </c>
      <c r="I308">
        <v>4547226</v>
      </c>
    </row>
    <row r="309" spans="2:14" x14ac:dyDescent="0.25">
      <c r="C309" t="s">
        <v>10</v>
      </c>
      <c r="D309">
        <v>0.51200000000000001</v>
      </c>
      <c r="E309">
        <v>93385.687999999995</v>
      </c>
      <c r="F309">
        <v>41643</v>
      </c>
      <c r="G309">
        <v>148960</v>
      </c>
      <c r="H309">
        <v>47813.472000000002</v>
      </c>
      <c r="I309">
        <v>7470855</v>
      </c>
      <c r="J309">
        <f>AVERAGE(I308:I309)</f>
        <v>6009040.5</v>
      </c>
      <c r="K309">
        <f>J309-I310</f>
        <v>3052116.5</v>
      </c>
      <c r="M309">
        <f t="shared" ref="M309" si="178">K309/2850859.975</f>
        <v>1.070595022822894</v>
      </c>
      <c r="N309">
        <f t="shared" si="177"/>
        <v>0.68678827369310957</v>
      </c>
    </row>
    <row r="310" spans="2:14" x14ac:dyDescent="0.25">
      <c r="C310" t="s">
        <v>12</v>
      </c>
      <c r="D310">
        <v>0.51200000000000001</v>
      </c>
      <c r="E310">
        <v>36961.550000000003</v>
      </c>
      <c r="F310">
        <v>29568</v>
      </c>
      <c r="G310">
        <v>53407</v>
      </c>
      <c r="H310">
        <v>18924.313999999998</v>
      </c>
      <c r="I310">
        <v>2956924</v>
      </c>
    </row>
    <row r="311" spans="2:14" x14ac:dyDescent="0.25">
      <c r="B311" t="s">
        <v>17</v>
      </c>
      <c r="C311" t="s">
        <v>10</v>
      </c>
      <c r="D311">
        <v>0.51200000000000001</v>
      </c>
      <c r="E311">
        <v>69160.187999999995</v>
      </c>
      <c r="F311">
        <v>37973</v>
      </c>
      <c r="G311">
        <v>103436</v>
      </c>
      <c r="H311">
        <v>35410.016000000003</v>
      </c>
      <c r="I311">
        <v>5532815</v>
      </c>
    </row>
    <row r="312" spans="2:14" x14ac:dyDescent="0.25">
      <c r="C312" t="s">
        <v>10</v>
      </c>
      <c r="D312">
        <v>0.51200000000000001</v>
      </c>
      <c r="E312">
        <v>88753.737999999998</v>
      </c>
      <c r="F312">
        <v>53586</v>
      </c>
      <c r="G312">
        <v>139658</v>
      </c>
      <c r="H312">
        <v>45441.913999999997</v>
      </c>
      <c r="I312">
        <v>7100299</v>
      </c>
      <c r="J312">
        <f>AVERAGE(I311:I312)</f>
        <v>6316557</v>
      </c>
      <c r="K312">
        <f>J312-I313</f>
        <v>2576621</v>
      </c>
      <c r="M312">
        <f t="shared" ref="M312" si="179">K312/2850859.975</f>
        <v>0.90380482471784673</v>
      </c>
      <c r="N312">
        <f t="shared" si="177"/>
        <v>0.57979211755233251</v>
      </c>
    </row>
    <row r="313" spans="2:14" x14ac:dyDescent="0.25">
      <c r="C313" t="s">
        <v>12</v>
      </c>
      <c r="D313">
        <v>0.51200000000000001</v>
      </c>
      <c r="E313">
        <v>46749.2</v>
      </c>
      <c r="F313">
        <v>26275</v>
      </c>
      <c r="G313">
        <v>65485</v>
      </c>
      <c r="H313">
        <v>23935.59</v>
      </c>
      <c r="I313">
        <v>3739936</v>
      </c>
    </row>
    <row r="314" spans="2:14" x14ac:dyDescent="0.25">
      <c r="B314" t="s">
        <v>18</v>
      </c>
      <c r="C314" t="s">
        <v>10</v>
      </c>
      <c r="D314">
        <v>0.51200000000000001</v>
      </c>
      <c r="E314">
        <v>134887.32500000001</v>
      </c>
      <c r="F314">
        <v>87666</v>
      </c>
      <c r="G314">
        <v>178964</v>
      </c>
      <c r="H314">
        <v>69062.31</v>
      </c>
      <c r="I314">
        <v>10790986</v>
      </c>
    </row>
    <row r="315" spans="2:14" x14ac:dyDescent="0.25">
      <c r="C315" t="s">
        <v>10</v>
      </c>
      <c r="D315">
        <v>0.51200000000000001</v>
      </c>
      <c r="E315">
        <v>124861.25</v>
      </c>
      <c r="F315">
        <v>95081</v>
      </c>
      <c r="G315">
        <v>154662</v>
      </c>
      <c r="H315">
        <v>63928.959999999999</v>
      </c>
      <c r="I315">
        <v>9988900</v>
      </c>
      <c r="J315">
        <f>AVERAGE(I314:I315)</f>
        <v>10389943</v>
      </c>
      <c r="K315">
        <f>J315-I316</f>
        <v>3755055</v>
      </c>
      <c r="M315">
        <f t="shared" ref="M315" si="180">K315/2850859.975</f>
        <v>1.3171657089191131</v>
      </c>
      <c r="N315">
        <f t="shared" si="177"/>
        <v>0.84496372961932464</v>
      </c>
    </row>
    <row r="316" spans="2:14" x14ac:dyDescent="0.25">
      <c r="C316" t="s">
        <v>12</v>
      </c>
      <c r="D316">
        <v>0.51200000000000001</v>
      </c>
      <c r="E316">
        <v>82936.100000000006</v>
      </c>
      <c r="F316">
        <v>75590</v>
      </c>
      <c r="G316">
        <v>94027</v>
      </c>
      <c r="H316">
        <v>42463.283000000003</v>
      </c>
      <c r="I316">
        <v>6634888</v>
      </c>
    </row>
    <row r="317" spans="2:14" x14ac:dyDescent="0.25">
      <c r="B317" t="s">
        <v>19</v>
      </c>
      <c r="C317" t="s">
        <v>10</v>
      </c>
      <c r="D317">
        <v>0.51200000000000001</v>
      </c>
      <c r="E317">
        <v>82252.163</v>
      </c>
      <c r="F317">
        <v>46560</v>
      </c>
      <c r="G317">
        <v>124607</v>
      </c>
      <c r="H317">
        <v>42113.107000000004</v>
      </c>
      <c r="I317">
        <v>6580173</v>
      </c>
    </row>
    <row r="318" spans="2:14" x14ac:dyDescent="0.25">
      <c r="C318" t="s">
        <v>10</v>
      </c>
      <c r="D318">
        <v>0.51200000000000001</v>
      </c>
      <c r="E318">
        <v>96156.25</v>
      </c>
      <c r="F318">
        <v>70786</v>
      </c>
      <c r="G318">
        <v>120863</v>
      </c>
      <c r="H318">
        <v>49232</v>
      </c>
      <c r="I318">
        <v>7692500</v>
      </c>
      <c r="J318">
        <f>AVERAGE(I317:I318)</f>
        <v>7136336.5</v>
      </c>
      <c r="K318">
        <f>J318-I319</f>
        <v>2265664.5</v>
      </c>
      <c r="M318">
        <f t="shared" ref="M318" si="181">K318/2850859.975</f>
        <v>0.79473019364972486</v>
      </c>
      <c r="N318">
        <f t="shared" si="177"/>
        <v>0.5098205821182652</v>
      </c>
    </row>
    <row r="319" spans="2:14" x14ac:dyDescent="0.25">
      <c r="C319" t="s">
        <v>12</v>
      </c>
      <c r="D319">
        <v>0.51200000000000001</v>
      </c>
      <c r="E319">
        <v>60883.4</v>
      </c>
      <c r="F319">
        <v>51073</v>
      </c>
      <c r="G319">
        <v>71388</v>
      </c>
      <c r="H319">
        <v>31172.300999999999</v>
      </c>
      <c r="I319">
        <v>4870672</v>
      </c>
    </row>
    <row r="320" spans="2:14" x14ac:dyDescent="0.25">
      <c r="B320" t="s">
        <v>20</v>
      </c>
      <c r="C320" t="s">
        <v>10</v>
      </c>
      <c r="D320">
        <v>0.51200000000000001</v>
      </c>
      <c r="E320">
        <v>189686.45</v>
      </c>
      <c r="F320">
        <v>142196</v>
      </c>
      <c r="G320">
        <v>220881</v>
      </c>
      <c r="H320">
        <v>97119.462</v>
      </c>
      <c r="I320">
        <v>15174916</v>
      </c>
    </row>
    <row r="321" spans="2:14" x14ac:dyDescent="0.25">
      <c r="C321" t="s">
        <v>10</v>
      </c>
      <c r="D321">
        <v>0.51200000000000001</v>
      </c>
      <c r="E321">
        <v>156372.57500000001</v>
      </c>
      <c r="F321">
        <v>125960</v>
      </c>
      <c r="G321">
        <v>187058</v>
      </c>
      <c r="H321">
        <v>80062.758000000002</v>
      </c>
      <c r="I321">
        <v>12509806</v>
      </c>
      <c r="J321">
        <f>AVERAGE(I320:I321)</f>
        <v>13842361</v>
      </c>
      <c r="K321">
        <f>J321-I322</f>
        <v>2522813</v>
      </c>
      <c r="M321">
        <f t="shared" ref="M321" si="182">K321/2850859.975</f>
        <v>0.88493051995652638</v>
      </c>
      <c r="N321">
        <f t="shared" si="177"/>
        <v>0.56768422343004754</v>
      </c>
    </row>
    <row r="322" spans="2:14" x14ac:dyDescent="0.25">
      <c r="C322" t="s">
        <v>12</v>
      </c>
      <c r="D322">
        <v>0.51200000000000001</v>
      </c>
      <c r="E322">
        <v>141494.35</v>
      </c>
      <c r="F322">
        <v>131579</v>
      </c>
      <c r="G322">
        <v>155691</v>
      </c>
      <c r="H322">
        <v>72445.107000000004</v>
      </c>
      <c r="I322">
        <v>11319548</v>
      </c>
    </row>
    <row r="323" spans="2:14" x14ac:dyDescent="0.25">
      <c r="B323" t="s">
        <v>21</v>
      </c>
      <c r="C323" t="s">
        <v>10</v>
      </c>
      <c r="D323">
        <v>0.51200000000000001</v>
      </c>
      <c r="E323">
        <v>238670.92499999999</v>
      </c>
      <c r="F323">
        <v>191600</v>
      </c>
      <c r="G323">
        <v>287202</v>
      </c>
      <c r="H323">
        <v>122199.514</v>
      </c>
      <c r="I323">
        <v>19093674</v>
      </c>
    </row>
    <row r="324" spans="2:14" x14ac:dyDescent="0.25">
      <c r="C324" t="s">
        <v>10</v>
      </c>
      <c r="D324">
        <v>0.51200000000000001</v>
      </c>
      <c r="E324">
        <v>236434.67499999999</v>
      </c>
      <c r="F324">
        <v>185575</v>
      </c>
      <c r="G324">
        <v>285394</v>
      </c>
      <c r="H324">
        <v>121054.554</v>
      </c>
      <c r="I324">
        <v>18914774</v>
      </c>
      <c r="J324">
        <f>AVERAGE(I323:I324)</f>
        <v>19004224</v>
      </c>
      <c r="K324">
        <f>J324-I325</f>
        <v>985268</v>
      </c>
      <c r="M324">
        <f t="shared" ref="M324" si="183">K324/2850859.975</f>
        <v>0.34560378574889494</v>
      </c>
      <c r="N324">
        <f t="shared" si="177"/>
        <v>0.22170533426396491</v>
      </c>
    </row>
    <row r="325" spans="2:14" x14ac:dyDescent="0.25">
      <c r="C325" t="s">
        <v>12</v>
      </c>
      <c r="D325">
        <v>0.51200000000000001</v>
      </c>
      <c r="E325">
        <v>225236.95</v>
      </c>
      <c r="F325">
        <v>207873</v>
      </c>
      <c r="G325">
        <v>240832</v>
      </c>
      <c r="H325">
        <v>115321.318</v>
      </c>
      <c r="I325">
        <v>18018956</v>
      </c>
    </row>
    <row r="326" spans="2:14" x14ac:dyDescent="0.25">
      <c r="B326" t="s">
        <v>22</v>
      </c>
      <c r="C326" t="s">
        <v>10</v>
      </c>
      <c r="D326">
        <v>0.51200000000000001</v>
      </c>
      <c r="E326">
        <v>145576.51300000001</v>
      </c>
      <c r="F326">
        <v>102615</v>
      </c>
      <c r="G326">
        <v>187180</v>
      </c>
      <c r="H326">
        <v>74535.173999999999</v>
      </c>
      <c r="I326">
        <v>11646121</v>
      </c>
    </row>
    <row r="327" spans="2:14" x14ac:dyDescent="0.25">
      <c r="C327" t="s">
        <v>10</v>
      </c>
      <c r="D327">
        <v>0.51200000000000001</v>
      </c>
      <c r="E327">
        <v>156059.86199999999</v>
      </c>
      <c r="F327">
        <v>109035</v>
      </c>
      <c r="G327">
        <v>197389</v>
      </c>
      <c r="H327">
        <v>79902.649999999994</v>
      </c>
      <c r="I327">
        <v>12484789</v>
      </c>
      <c r="J327">
        <f>AVERAGE(I326:I327)</f>
        <v>12065455</v>
      </c>
      <c r="K327">
        <f>J327-I328</f>
        <v>3301214</v>
      </c>
      <c r="M327">
        <f t="shared" ref="M327" si="184">K327/2850859.975</f>
        <v>1.1579712889967526</v>
      </c>
      <c r="N327">
        <f t="shared" si="177"/>
        <v>0.74284027629729243</v>
      </c>
    </row>
    <row r="328" spans="2:14" x14ac:dyDescent="0.25">
      <c r="C328" t="s">
        <v>12</v>
      </c>
      <c r="D328">
        <v>0.51200000000000001</v>
      </c>
      <c r="E328">
        <v>109553.012</v>
      </c>
      <c r="F328">
        <v>93865</v>
      </c>
      <c r="G328">
        <v>120320</v>
      </c>
      <c r="H328">
        <v>56091.142</v>
      </c>
      <c r="I328">
        <v>8764241</v>
      </c>
    </row>
    <row r="329" spans="2:14" x14ac:dyDescent="0.25">
      <c r="B329" t="s">
        <v>23</v>
      </c>
      <c r="C329" t="s">
        <v>10</v>
      </c>
      <c r="D329">
        <v>0.51200000000000001</v>
      </c>
      <c r="E329">
        <v>146893.86199999999</v>
      </c>
      <c r="F329">
        <v>123722</v>
      </c>
      <c r="G329">
        <v>181415</v>
      </c>
      <c r="H329">
        <v>75209.657999999996</v>
      </c>
      <c r="I329">
        <v>11751509</v>
      </c>
    </row>
    <row r="330" spans="2:14" x14ac:dyDescent="0.25">
      <c r="C330" t="s">
        <v>10</v>
      </c>
      <c r="D330">
        <v>0.51200000000000001</v>
      </c>
      <c r="E330">
        <v>107110.413</v>
      </c>
      <c r="F330">
        <v>86302</v>
      </c>
      <c r="G330">
        <v>132119</v>
      </c>
      <c r="H330">
        <v>54840.531000000003</v>
      </c>
      <c r="I330">
        <v>8568833</v>
      </c>
      <c r="J330">
        <f>AVERAGE(I329:I330)</f>
        <v>10160171</v>
      </c>
      <c r="K330">
        <f>J330-I331</f>
        <v>902387</v>
      </c>
      <c r="M330">
        <f t="shared" ref="M330" si="185">K330/2850859.975</f>
        <v>0.31653150555035592</v>
      </c>
      <c r="N330">
        <f t="shared" si="177"/>
        <v>0.20305542397647799</v>
      </c>
    </row>
    <row r="331" spans="2:14" x14ac:dyDescent="0.25">
      <c r="C331" t="s">
        <v>12</v>
      </c>
      <c r="D331">
        <v>0.51200000000000001</v>
      </c>
      <c r="E331">
        <v>115722.3</v>
      </c>
      <c r="F331">
        <v>98671</v>
      </c>
      <c r="G331">
        <v>133478</v>
      </c>
      <c r="H331">
        <v>59249.817999999999</v>
      </c>
      <c r="I331">
        <v>9257784</v>
      </c>
    </row>
    <row r="332" spans="2:14" x14ac:dyDescent="0.25">
      <c r="B332" t="s">
        <v>24</v>
      </c>
      <c r="C332" t="s">
        <v>10</v>
      </c>
      <c r="D332">
        <v>0.51200000000000001</v>
      </c>
      <c r="E332">
        <v>163649.663</v>
      </c>
      <c r="F332">
        <v>128608</v>
      </c>
      <c r="G332">
        <v>204803</v>
      </c>
      <c r="H332">
        <v>83788.626999999993</v>
      </c>
      <c r="I332">
        <v>13091973</v>
      </c>
    </row>
    <row r="333" spans="2:14" x14ac:dyDescent="0.25">
      <c r="C333" t="s">
        <v>10</v>
      </c>
      <c r="D333">
        <v>0.51200000000000001</v>
      </c>
      <c r="E333">
        <v>169026.76300000001</v>
      </c>
      <c r="F333">
        <v>132497</v>
      </c>
      <c r="G333">
        <v>198316</v>
      </c>
      <c r="H333">
        <v>86541.702000000005</v>
      </c>
      <c r="I333">
        <v>13522141</v>
      </c>
      <c r="J333">
        <f>AVERAGE(I332:I333)</f>
        <v>13307057</v>
      </c>
      <c r="K333">
        <f>J333-I334</f>
        <v>1411284</v>
      </c>
      <c r="M333">
        <f t="shared" ref="M333" si="186">K333/2850859.975</f>
        <v>0.495037992877921</v>
      </c>
      <c r="N333">
        <f t="shared" si="177"/>
        <v>0.31756759679740482</v>
      </c>
    </row>
    <row r="334" spans="2:14" x14ac:dyDescent="0.25">
      <c r="C334" t="s">
        <v>12</v>
      </c>
      <c r="D334">
        <v>0.51200000000000001</v>
      </c>
      <c r="E334">
        <v>148697.163</v>
      </c>
      <c r="F334">
        <v>138225</v>
      </c>
      <c r="G334">
        <v>159201</v>
      </c>
      <c r="H334">
        <v>76132.947</v>
      </c>
      <c r="I334">
        <v>11895773</v>
      </c>
    </row>
    <row r="335" spans="2:14" x14ac:dyDescent="0.25">
      <c r="B335" t="s">
        <v>25</v>
      </c>
      <c r="C335" t="s">
        <v>10</v>
      </c>
      <c r="D335">
        <v>0.51200000000000001</v>
      </c>
      <c r="E335">
        <v>149246.51300000001</v>
      </c>
      <c r="F335">
        <v>102027</v>
      </c>
      <c r="G335">
        <v>194627</v>
      </c>
      <c r="H335">
        <v>76414.214000000007</v>
      </c>
      <c r="I335">
        <v>11939721</v>
      </c>
    </row>
    <row r="336" spans="2:14" x14ac:dyDescent="0.25">
      <c r="C336" t="s">
        <v>10</v>
      </c>
      <c r="D336">
        <v>0.51200000000000001</v>
      </c>
      <c r="E336">
        <v>120449.8</v>
      </c>
      <c r="F336">
        <v>77269</v>
      </c>
      <c r="G336">
        <v>167559</v>
      </c>
      <c r="H336">
        <v>61670.298000000003</v>
      </c>
      <c r="I336">
        <v>9635984</v>
      </c>
      <c r="J336">
        <f>AVERAGE(I335:I336)</f>
        <v>10787852.5</v>
      </c>
      <c r="K336">
        <f>J336-I337</f>
        <v>2472886.5</v>
      </c>
      <c r="M336">
        <f t="shared" ref="M336" si="187">K336/2850859.975</f>
        <v>0.86741773418738322</v>
      </c>
      <c r="N336">
        <f t="shared" si="177"/>
        <v>0.55644974573349204</v>
      </c>
    </row>
    <row r="337" spans="2:14" x14ac:dyDescent="0.25">
      <c r="C337" t="s">
        <v>12</v>
      </c>
      <c r="D337">
        <v>0.51200000000000001</v>
      </c>
      <c r="E337">
        <v>103937.075</v>
      </c>
      <c r="F337">
        <v>91554</v>
      </c>
      <c r="G337">
        <v>122207</v>
      </c>
      <c r="H337">
        <v>53215.781999999999</v>
      </c>
      <c r="I337">
        <v>8314966</v>
      </c>
    </row>
    <row r="338" spans="2:14" x14ac:dyDescent="0.25">
      <c r="B338" t="s">
        <v>26</v>
      </c>
      <c r="C338" t="s">
        <v>10</v>
      </c>
      <c r="D338">
        <v>0.51200000000000001</v>
      </c>
      <c r="E338">
        <v>265060.90000000002</v>
      </c>
      <c r="F338">
        <v>187028</v>
      </c>
      <c r="G338">
        <v>349245</v>
      </c>
      <c r="H338">
        <v>135711.18100000001</v>
      </c>
      <c r="I338">
        <v>21204872</v>
      </c>
    </row>
    <row r="339" spans="2:14" x14ac:dyDescent="0.25">
      <c r="C339" t="s">
        <v>10</v>
      </c>
      <c r="D339">
        <v>0.51200000000000001</v>
      </c>
      <c r="E339">
        <v>109994.413</v>
      </c>
      <c r="F339">
        <v>62366</v>
      </c>
      <c r="G339">
        <v>156226</v>
      </c>
      <c r="H339">
        <v>56317.139000000003</v>
      </c>
      <c r="I339">
        <v>8799553</v>
      </c>
      <c r="J339">
        <f>AVERAGE(I338:I339)</f>
        <v>15002212.5</v>
      </c>
      <c r="K339">
        <f>J339-I340</f>
        <v>1280153.5</v>
      </c>
      <c r="M339">
        <f t="shared" ref="M339" si="188">K339/2850859.975</f>
        <v>0.44904117046295827</v>
      </c>
      <c r="N339">
        <f t="shared" si="177"/>
        <v>0.28806056791318163</v>
      </c>
    </row>
    <row r="340" spans="2:14" x14ac:dyDescent="0.25">
      <c r="C340" t="s">
        <v>12</v>
      </c>
      <c r="D340">
        <v>0.51200000000000001</v>
      </c>
      <c r="E340">
        <v>171525.73699999999</v>
      </c>
      <c r="F340">
        <v>154217</v>
      </c>
      <c r="G340">
        <v>189401</v>
      </c>
      <c r="H340">
        <v>87821.178</v>
      </c>
      <c r="I340">
        <v>13722059</v>
      </c>
    </row>
    <row r="341" spans="2:14" x14ac:dyDescent="0.25">
      <c r="B341" t="s">
        <v>27</v>
      </c>
      <c r="C341" t="s">
        <v>10</v>
      </c>
      <c r="D341">
        <v>0.51200000000000001</v>
      </c>
      <c r="E341">
        <v>115329.05</v>
      </c>
      <c r="F341">
        <v>70847</v>
      </c>
      <c r="G341">
        <v>160503</v>
      </c>
      <c r="H341">
        <v>59048.474000000002</v>
      </c>
      <c r="I341">
        <v>9226324</v>
      </c>
    </row>
    <row r="342" spans="2:14" x14ac:dyDescent="0.25">
      <c r="C342" t="s">
        <v>10</v>
      </c>
      <c r="D342">
        <v>0.51200000000000001</v>
      </c>
      <c r="E342">
        <v>144464.788</v>
      </c>
      <c r="F342">
        <v>104751</v>
      </c>
      <c r="G342">
        <v>175875</v>
      </c>
      <c r="H342">
        <v>73965.971000000005</v>
      </c>
      <c r="I342">
        <v>11557183</v>
      </c>
      <c r="J342">
        <f>AVERAGE(I341:I342)</f>
        <v>10391753.5</v>
      </c>
      <c r="K342">
        <f>J342-I343</f>
        <v>715471.5</v>
      </c>
      <c r="M342">
        <f t="shared" ref="M342" si="189">K342/2850859.975</f>
        <v>0.25096690341657346</v>
      </c>
      <c r="N342">
        <f t="shared" si="177"/>
        <v>0.16099563577000409</v>
      </c>
    </row>
    <row r="343" spans="2:14" x14ac:dyDescent="0.25">
      <c r="C343" t="s">
        <v>12</v>
      </c>
      <c r="D343">
        <v>0.51200000000000001</v>
      </c>
      <c r="E343">
        <v>120953.52499999999</v>
      </c>
      <c r="F343">
        <v>109534</v>
      </c>
      <c r="G343">
        <v>132265</v>
      </c>
      <c r="H343">
        <v>61928.205000000002</v>
      </c>
      <c r="I343">
        <v>9676282</v>
      </c>
    </row>
    <row r="344" spans="2:14" x14ac:dyDescent="0.25">
      <c r="B344" t="s">
        <v>28</v>
      </c>
      <c r="C344" t="s">
        <v>10</v>
      </c>
      <c r="D344">
        <v>0.51200000000000001</v>
      </c>
      <c r="E344">
        <v>198111.6</v>
      </c>
      <c r="F344">
        <v>163696</v>
      </c>
      <c r="G344">
        <v>243654</v>
      </c>
      <c r="H344">
        <v>101433.139</v>
      </c>
      <c r="I344">
        <v>15848928</v>
      </c>
    </row>
    <row r="345" spans="2:14" x14ac:dyDescent="0.25">
      <c r="C345" t="s">
        <v>10</v>
      </c>
      <c r="D345">
        <v>0.51200000000000001</v>
      </c>
      <c r="E345">
        <v>165358.68799999999</v>
      </c>
      <c r="F345">
        <v>123558</v>
      </c>
      <c r="G345">
        <v>215431</v>
      </c>
      <c r="H345">
        <v>84663.648000000001</v>
      </c>
      <c r="I345">
        <v>13228695</v>
      </c>
      <c r="J345">
        <f>AVERAGE(I344:I345)</f>
        <v>14538811.5</v>
      </c>
      <c r="K345">
        <f>J345-I346</f>
        <v>5591778.5</v>
      </c>
      <c r="M345">
        <f t="shared" ref="M345" si="190">K345/2850859.975</f>
        <v>1.9614356892432081</v>
      </c>
      <c r="N345">
        <f t="shared" si="177"/>
        <v>1.2582638647277211</v>
      </c>
    </row>
    <row r="346" spans="2:14" x14ac:dyDescent="0.25">
      <c r="C346" t="s">
        <v>12</v>
      </c>
      <c r="D346">
        <v>0.51200000000000001</v>
      </c>
      <c r="E346">
        <v>111837.913</v>
      </c>
      <c r="F346">
        <v>93797</v>
      </c>
      <c r="G346">
        <v>129923</v>
      </c>
      <c r="H346">
        <v>57261.010999999999</v>
      </c>
      <c r="I346">
        <v>8947033</v>
      </c>
    </row>
    <row r="347" spans="2:14" x14ac:dyDescent="0.25">
      <c r="B347" t="s">
        <v>29</v>
      </c>
      <c r="C347" t="s">
        <v>10</v>
      </c>
      <c r="D347">
        <v>0.51200000000000001</v>
      </c>
      <c r="E347">
        <v>137399.125</v>
      </c>
      <c r="F347">
        <v>78835</v>
      </c>
      <c r="G347">
        <v>187915</v>
      </c>
      <c r="H347">
        <v>70348.351999999999</v>
      </c>
      <c r="I347">
        <v>10991930</v>
      </c>
    </row>
    <row r="348" spans="2:14" x14ac:dyDescent="0.25">
      <c r="C348" t="s">
        <v>10</v>
      </c>
      <c r="D348">
        <v>0.51200000000000001</v>
      </c>
      <c r="E348">
        <v>144866.22500000001</v>
      </c>
      <c r="F348">
        <v>89100</v>
      </c>
      <c r="G348">
        <v>207578</v>
      </c>
      <c r="H348">
        <v>74171.506999999998</v>
      </c>
      <c r="I348">
        <v>11589298</v>
      </c>
      <c r="J348">
        <f>AVERAGE(I347:I348)</f>
        <v>11290614</v>
      </c>
      <c r="K348">
        <f>J348-I349</f>
        <v>3421050</v>
      </c>
      <c r="M348">
        <f t="shared" ref="M348" si="191">K348/2850859.975</f>
        <v>1.2000063244074273</v>
      </c>
      <c r="N348">
        <f t="shared" si="177"/>
        <v>0.76980581302116502</v>
      </c>
    </row>
    <row r="349" spans="2:14" x14ac:dyDescent="0.25">
      <c r="C349" t="s">
        <v>12</v>
      </c>
      <c r="D349">
        <v>0.51200000000000001</v>
      </c>
      <c r="E349">
        <v>98369.55</v>
      </c>
      <c r="F349">
        <v>84860</v>
      </c>
      <c r="G349">
        <v>114178</v>
      </c>
      <c r="H349">
        <v>50365.21</v>
      </c>
      <c r="I349">
        <v>7869564</v>
      </c>
    </row>
    <row r="350" spans="2:14" x14ac:dyDescent="0.25">
      <c r="B350" t="s">
        <v>30</v>
      </c>
      <c r="C350" t="s">
        <v>10</v>
      </c>
      <c r="D350">
        <v>0.51200000000000001</v>
      </c>
      <c r="E350">
        <v>84294.487999999998</v>
      </c>
      <c r="F350">
        <v>45187</v>
      </c>
      <c r="G350">
        <v>127207</v>
      </c>
      <c r="H350">
        <v>43158.777999999998</v>
      </c>
      <c r="I350">
        <v>6743559</v>
      </c>
    </row>
    <row r="351" spans="2:14" x14ac:dyDescent="0.25">
      <c r="C351" t="s">
        <v>10</v>
      </c>
      <c r="D351">
        <v>0.51200000000000001</v>
      </c>
      <c r="E351">
        <v>102827.575</v>
      </c>
      <c r="F351">
        <v>52885</v>
      </c>
      <c r="G351">
        <v>154941</v>
      </c>
      <c r="H351">
        <v>52647.718000000001</v>
      </c>
      <c r="I351">
        <v>8226206</v>
      </c>
      <c r="J351">
        <f>AVERAGE(I350:I351)</f>
        <v>7484882.5</v>
      </c>
      <c r="K351">
        <f>J351-I352</f>
        <v>3286327.5</v>
      </c>
      <c r="M351">
        <f t="shared" ref="M351" si="192">K351/2850859.975</f>
        <v>1.1527495313059</v>
      </c>
      <c r="N351">
        <f t="shared" si="177"/>
        <v>0.7394905110978538</v>
      </c>
    </row>
    <row r="352" spans="2:14" x14ac:dyDescent="0.25">
      <c r="C352" t="s">
        <v>12</v>
      </c>
      <c r="D352">
        <v>0.51200000000000001</v>
      </c>
      <c r="E352">
        <v>52481.938000000002</v>
      </c>
      <c r="F352">
        <v>39015</v>
      </c>
      <c r="G352">
        <v>66992</v>
      </c>
      <c r="H352">
        <v>26870.752</v>
      </c>
      <c r="I352">
        <v>4198555</v>
      </c>
    </row>
    <row r="353" spans="1:14" x14ac:dyDescent="0.25">
      <c r="A353" t="s">
        <v>37</v>
      </c>
      <c r="B353" t="s">
        <v>9</v>
      </c>
      <c r="C353" t="s">
        <v>10</v>
      </c>
      <c r="D353">
        <v>0.51200000000000001</v>
      </c>
      <c r="E353">
        <v>132420.06200000001</v>
      </c>
      <c r="F353">
        <v>117748</v>
      </c>
      <c r="G353">
        <v>146496</v>
      </c>
      <c r="H353">
        <v>67799.072</v>
      </c>
      <c r="I353">
        <v>10593605</v>
      </c>
    </row>
    <row r="354" spans="1:14" x14ac:dyDescent="0.25">
      <c r="A354" t="s">
        <v>36</v>
      </c>
      <c r="C354" t="s">
        <v>10</v>
      </c>
      <c r="D354">
        <v>0.51200000000000001</v>
      </c>
      <c r="E354">
        <v>128378.087</v>
      </c>
      <c r="F354">
        <v>112286</v>
      </c>
      <c r="G354">
        <v>142101</v>
      </c>
      <c r="H354">
        <v>65729.581000000006</v>
      </c>
      <c r="I354">
        <v>10270247</v>
      </c>
      <c r="J354">
        <f>AVERAGE(I353:I354)</f>
        <v>10431926</v>
      </c>
      <c r="K354">
        <f>J354-I355</f>
        <v>1129595</v>
      </c>
      <c r="L354">
        <f>AVERAGE(K354,K357,K360,K363,K366,K369,K372,K375,K378,K381,K384,K387,K390,K393,K396,K399,K402,K405,K408,K411)</f>
        <v>846124.02500000002</v>
      </c>
      <c r="M354">
        <f t="shared" ref="M354" si="193">K354/2850859.975</f>
        <v>0.39622956227445016</v>
      </c>
      <c r="N354">
        <f t="shared" si="177"/>
        <v>0.25418184398346788</v>
      </c>
    </row>
    <row r="355" spans="1:14" x14ac:dyDescent="0.25">
      <c r="C355" t="s">
        <v>12</v>
      </c>
      <c r="D355">
        <v>0.51200000000000001</v>
      </c>
      <c r="E355">
        <v>116279.137</v>
      </c>
      <c r="F355">
        <v>98732</v>
      </c>
      <c r="G355">
        <v>127451</v>
      </c>
      <c r="H355">
        <v>59534.917999999998</v>
      </c>
      <c r="I355">
        <v>9302331</v>
      </c>
    </row>
    <row r="356" spans="1:14" x14ac:dyDescent="0.25">
      <c r="B356" t="s">
        <v>13</v>
      </c>
      <c r="C356" t="s">
        <v>10</v>
      </c>
      <c r="D356">
        <v>0.51200000000000001</v>
      </c>
      <c r="E356">
        <v>147022.02499999999</v>
      </c>
      <c r="F356">
        <v>122337</v>
      </c>
      <c r="G356">
        <v>175812</v>
      </c>
      <c r="H356">
        <v>75275.277000000002</v>
      </c>
      <c r="I356">
        <v>11761762</v>
      </c>
    </row>
    <row r="357" spans="1:14" x14ac:dyDescent="0.25">
      <c r="C357" t="s">
        <v>10</v>
      </c>
      <c r="D357">
        <v>0.51200000000000001</v>
      </c>
      <c r="E357">
        <v>142428.57500000001</v>
      </c>
      <c r="F357">
        <v>112888</v>
      </c>
      <c r="G357">
        <v>162517</v>
      </c>
      <c r="H357">
        <v>72923.429999999993</v>
      </c>
      <c r="I357">
        <v>11394286</v>
      </c>
      <c r="J357">
        <f>AVERAGE(I356:I357)</f>
        <v>11578024</v>
      </c>
      <c r="K357">
        <f>J357-I358</f>
        <v>1881021</v>
      </c>
      <c r="M357">
        <f t="shared" ref="M357" si="194">K357/2850859.975</f>
        <v>0.6598082741682183</v>
      </c>
      <c r="N357">
        <f t="shared" si="177"/>
        <v>0.42326797334586891</v>
      </c>
    </row>
    <row r="358" spans="1:14" x14ac:dyDescent="0.25">
      <c r="C358" t="s">
        <v>12</v>
      </c>
      <c r="D358">
        <v>0.51200000000000001</v>
      </c>
      <c r="E358">
        <v>121212.538</v>
      </c>
      <c r="F358">
        <v>109207</v>
      </c>
      <c r="G358">
        <v>134062</v>
      </c>
      <c r="H358">
        <v>62060.819000000003</v>
      </c>
      <c r="I358">
        <v>9697003</v>
      </c>
    </row>
    <row r="359" spans="1:14" x14ac:dyDescent="0.25">
      <c r="B359" t="s">
        <v>14</v>
      </c>
      <c r="C359" t="s">
        <v>10</v>
      </c>
      <c r="D359">
        <v>0.51200000000000001</v>
      </c>
      <c r="E359">
        <v>115999.77499999999</v>
      </c>
      <c r="F359">
        <v>97359</v>
      </c>
      <c r="G359">
        <v>134596</v>
      </c>
      <c r="H359">
        <v>59391.885000000002</v>
      </c>
      <c r="I359">
        <v>9279982</v>
      </c>
    </row>
    <row r="360" spans="1:14" x14ac:dyDescent="0.25">
      <c r="C360" t="s">
        <v>10</v>
      </c>
      <c r="D360">
        <v>0.51200000000000001</v>
      </c>
      <c r="E360">
        <v>114210.925</v>
      </c>
      <c r="F360">
        <v>95505</v>
      </c>
      <c r="G360">
        <v>127585</v>
      </c>
      <c r="H360">
        <v>58475.993999999999</v>
      </c>
      <c r="I360">
        <v>9136874</v>
      </c>
      <c r="J360">
        <f>AVERAGE(I359:I360)</f>
        <v>9208428</v>
      </c>
      <c r="K360">
        <f>J360-I361</f>
        <v>1464929</v>
      </c>
      <c r="M360">
        <f t="shared" ref="M360" si="195">K360/2850859.975</f>
        <v>0.51385512190931082</v>
      </c>
      <c r="N360">
        <f t="shared" si="177"/>
        <v>0.32963881260527678</v>
      </c>
    </row>
    <row r="361" spans="1:14" x14ac:dyDescent="0.25">
      <c r="C361" t="s">
        <v>12</v>
      </c>
      <c r="D361">
        <v>0.51200000000000001</v>
      </c>
      <c r="E361">
        <v>96793.737999999998</v>
      </c>
      <c r="F361">
        <v>88502</v>
      </c>
      <c r="G361">
        <v>109710</v>
      </c>
      <c r="H361">
        <v>49558.394</v>
      </c>
      <c r="I361">
        <v>7743499</v>
      </c>
    </row>
    <row r="362" spans="1:14" x14ac:dyDescent="0.25">
      <c r="B362" t="s">
        <v>15</v>
      </c>
      <c r="C362" t="s">
        <v>10</v>
      </c>
      <c r="D362">
        <v>0.51200000000000001</v>
      </c>
      <c r="E362">
        <v>226637.13800000001</v>
      </c>
      <c r="F362">
        <v>200639</v>
      </c>
      <c r="G362">
        <v>254723</v>
      </c>
      <c r="H362">
        <v>116038.21400000001</v>
      </c>
      <c r="I362">
        <v>18130971</v>
      </c>
    </row>
    <row r="363" spans="1:14" x14ac:dyDescent="0.25">
      <c r="C363" t="s">
        <v>10</v>
      </c>
      <c r="D363">
        <v>0.51200000000000001</v>
      </c>
      <c r="E363">
        <v>201617.913</v>
      </c>
      <c r="F363">
        <v>183726</v>
      </c>
      <c r="G363">
        <v>217932</v>
      </c>
      <c r="H363">
        <v>103228.371</v>
      </c>
      <c r="I363">
        <v>16129433</v>
      </c>
      <c r="J363">
        <f>AVERAGE(I362:I363)</f>
        <v>17130202</v>
      </c>
      <c r="K363">
        <f>J363-I364</f>
        <v>1143671</v>
      </c>
      <c r="M363">
        <f t="shared" ref="M363" si="196">K363/2850859.975</f>
        <v>0.40116701978672242</v>
      </c>
      <c r="N363">
        <f t="shared" si="177"/>
        <v>0.25734923020234396</v>
      </c>
    </row>
    <row r="364" spans="1:14" x14ac:dyDescent="0.25">
      <c r="C364" t="s">
        <v>12</v>
      </c>
      <c r="D364">
        <v>0.51200000000000001</v>
      </c>
      <c r="E364">
        <v>199831.63800000001</v>
      </c>
      <c r="F364">
        <v>184433</v>
      </c>
      <c r="G364">
        <v>215504</v>
      </c>
      <c r="H364">
        <v>102313.798</v>
      </c>
      <c r="I364">
        <v>15986531</v>
      </c>
    </row>
    <row r="365" spans="1:14" x14ac:dyDescent="0.25">
      <c r="B365" t="s">
        <v>16</v>
      </c>
      <c r="C365" t="s">
        <v>10</v>
      </c>
      <c r="D365">
        <v>0.51200000000000001</v>
      </c>
      <c r="E365">
        <v>137710.04999999999</v>
      </c>
      <c r="F365">
        <v>122191</v>
      </c>
      <c r="G365">
        <v>151045</v>
      </c>
      <c r="H365">
        <v>70507.546000000002</v>
      </c>
      <c r="I365">
        <v>11016804</v>
      </c>
    </row>
    <row r="366" spans="1:14" x14ac:dyDescent="0.25">
      <c r="C366" t="s">
        <v>10</v>
      </c>
      <c r="D366">
        <v>0.51200000000000001</v>
      </c>
      <c r="E366">
        <v>165324.92499999999</v>
      </c>
      <c r="F366">
        <v>133259</v>
      </c>
      <c r="G366">
        <v>188771</v>
      </c>
      <c r="H366">
        <v>84646.361999999994</v>
      </c>
      <c r="I366">
        <v>13225994</v>
      </c>
      <c r="J366">
        <f>AVERAGE(I365:I366)</f>
        <v>12121399</v>
      </c>
      <c r="K366">
        <v>0</v>
      </c>
      <c r="M366">
        <f t="shared" ref="M366" si="197">K366/2850859.975</f>
        <v>0</v>
      </c>
      <c r="N366">
        <f t="shared" si="177"/>
        <v>0</v>
      </c>
    </row>
    <row r="367" spans="1:14" x14ac:dyDescent="0.25">
      <c r="C367" t="s">
        <v>12</v>
      </c>
      <c r="D367">
        <v>0.51200000000000001</v>
      </c>
      <c r="E367">
        <v>158000.07500000001</v>
      </c>
      <c r="F367">
        <v>150364</v>
      </c>
      <c r="G367">
        <v>169936</v>
      </c>
      <c r="H367">
        <v>80896.038</v>
      </c>
      <c r="I367">
        <v>12640006</v>
      </c>
    </row>
    <row r="368" spans="1:14" x14ac:dyDescent="0.25">
      <c r="B368" t="s">
        <v>17</v>
      </c>
      <c r="C368" t="s">
        <v>10</v>
      </c>
      <c r="D368">
        <v>0.51200000000000001</v>
      </c>
      <c r="E368">
        <v>190630.97500000001</v>
      </c>
      <c r="F368">
        <v>156012</v>
      </c>
      <c r="G368">
        <v>226759</v>
      </c>
      <c r="H368">
        <v>97603.058999999994</v>
      </c>
      <c r="I368">
        <v>15250478</v>
      </c>
    </row>
    <row r="369" spans="2:14" x14ac:dyDescent="0.25">
      <c r="C369" t="s">
        <v>10</v>
      </c>
      <c r="D369">
        <v>0.51200000000000001</v>
      </c>
      <c r="E369">
        <v>201268.23699999999</v>
      </c>
      <c r="F369">
        <v>164656</v>
      </c>
      <c r="G369">
        <v>233420</v>
      </c>
      <c r="H369">
        <v>103049.338</v>
      </c>
      <c r="I369">
        <v>16101459</v>
      </c>
      <c r="J369">
        <f>AVERAGE(I368:I369)</f>
        <v>15675968.5</v>
      </c>
      <c r="K369">
        <f>J369-I370</f>
        <v>232372.5</v>
      </c>
      <c r="M369">
        <f t="shared" ref="M369" si="198">K369/2850859.975</f>
        <v>8.1509615357380008E-2</v>
      </c>
      <c r="N369">
        <f t="shared" si="177"/>
        <v>5.228853752101275E-2</v>
      </c>
    </row>
    <row r="370" spans="2:14" x14ac:dyDescent="0.25">
      <c r="C370" t="s">
        <v>12</v>
      </c>
      <c r="D370">
        <v>0.51200000000000001</v>
      </c>
      <c r="E370">
        <v>193044.95</v>
      </c>
      <c r="F370">
        <v>168129</v>
      </c>
      <c r="G370">
        <v>212100</v>
      </c>
      <c r="H370">
        <v>98839.013999999996</v>
      </c>
      <c r="I370">
        <v>15443596</v>
      </c>
    </row>
    <row r="371" spans="2:14" x14ac:dyDescent="0.25">
      <c r="B371" t="s">
        <v>18</v>
      </c>
      <c r="C371" t="s">
        <v>10</v>
      </c>
      <c r="D371">
        <v>0.51200000000000001</v>
      </c>
      <c r="E371">
        <v>275043.83799999999</v>
      </c>
      <c r="F371">
        <v>231298</v>
      </c>
      <c r="G371">
        <v>319394</v>
      </c>
      <c r="H371">
        <v>140822.44500000001</v>
      </c>
      <c r="I371">
        <v>22003507</v>
      </c>
    </row>
    <row r="372" spans="2:14" x14ac:dyDescent="0.25">
      <c r="C372" t="s">
        <v>10</v>
      </c>
      <c r="D372">
        <v>0.51200000000000001</v>
      </c>
      <c r="E372">
        <v>206112.087</v>
      </c>
      <c r="F372">
        <v>166111</v>
      </c>
      <c r="G372">
        <v>241775</v>
      </c>
      <c r="H372">
        <v>105529.389</v>
      </c>
      <c r="I372">
        <v>16488967</v>
      </c>
      <c r="J372">
        <f>AVERAGE(I371:I372)</f>
        <v>19246237</v>
      </c>
      <c r="K372">
        <f>J372-I373</f>
        <v>1534880</v>
      </c>
      <c r="M372">
        <f t="shared" ref="M372" si="199">K372/2850859.975</f>
        <v>0.53839192856183682</v>
      </c>
      <c r="N372">
        <f t="shared" ref="N372:N435" si="200">K372/4444042.825</f>
        <v>0.3453792099764475</v>
      </c>
    </row>
    <row r="373" spans="2:14" x14ac:dyDescent="0.25">
      <c r="C373" t="s">
        <v>12</v>
      </c>
      <c r="D373">
        <v>0.51200000000000001</v>
      </c>
      <c r="E373">
        <v>221391.962</v>
      </c>
      <c r="F373">
        <v>204352</v>
      </c>
      <c r="G373">
        <v>246657</v>
      </c>
      <c r="H373">
        <v>113352.685</v>
      </c>
      <c r="I373">
        <v>17711357</v>
      </c>
    </row>
    <row r="374" spans="2:14" x14ac:dyDescent="0.25">
      <c r="B374" t="s">
        <v>19</v>
      </c>
      <c r="C374" t="s">
        <v>10</v>
      </c>
      <c r="D374">
        <v>0.51200000000000001</v>
      </c>
      <c r="E374">
        <v>271043.51299999998</v>
      </c>
      <c r="F374">
        <v>243095</v>
      </c>
      <c r="G374">
        <v>289249</v>
      </c>
      <c r="H374">
        <v>138774.27799999999</v>
      </c>
      <c r="I374">
        <v>21683481</v>
      </c>
    </row>
    <row r="375" spans="2:14" x14ac:dyDescent="0.25">
      <c r="C375" t="s">
        <v>10</v>
      </c>
      <c r="D375">
        <v>0.51200000000000001</v>
      </c>
      <c r="E375">
        <v>274002.375</v>
      </c>
      <c r="F375">
        <v>221199</v>
      </c>
      <c r="G375">
        <v>304963</v>
      </c>
      <c r="H375">
        <v>140289.21599999999</v>
      </c>
      <c r="I375">
        <v>21920190</v>
      </c>
      <c r="J375">
        <f>AVERAGE(I374:I375)</f>
        <v>21801835.5</v>
      </c>
      <c r="K375">
        <v>0</v>
      </c>
      <c r="M375">
        <f t="shared" ref="M375" si="201">K375/2850859.975</f>
        <v>0</v>
      </c>
      <c r="N375">
        <f t="shared" si="200"/>
        <v>0</v>
      </c>
    </row>
    <row r="376" spans="2:14" x14ac:dyDescent="0.25">
      <c r="C376" t="s">
        <v>12</v>
      </c>
      <c r="D376">
        <v>0.51200000000000001</v>
      </c>
      <c r="E376">
        <v>303493.08799999999</v>
      </c>
      <c r="F376">
        <v>262500</v>
      </c>
      <c r="G376">
        <v>327314</v>
      </c>
      <c r="H376">
        <v>155388.46100000001</v>
      </c>
      <c r="I376">
        <v>24279447</v>
      </c>
    </row>
    <row r="377" spans="2:14" x14ac:dyDescent="0.25">
      <c r="B377" t="s">
        <v>20</v>
      </c>
      <c r="C377" t="s">
        <v>10</v>
      </c>
      <c r="D377">
        <v>0.51200000000000001</v>
      </c>
      <c r="E377">
        <v>316287.06199999998</v>
      </c>
      <c r="F377">
        <v>280325</v>
      </c>
      <c r="G377">
        <v>350230</v>
      </c>
      <c r="H377">
        <v>161938.976</v>
      </c>
      <c r="I377">
        <v>25302965</v>
      </c>
    </row>
    <row r="378" spans="2:14" x14ac:dyDescent="0.25">
      <c r="C378" t="s">
        <v>10</v>
      </c>
      <c r="D378">
        <v>0.51200000000000001</v>
      </c>
      <c r="E378">
        <v>284518.41200000001</v>
      </c>
      <c r="F378">
        <v>262000</v>
      </c>
      <c r="G378">
        <v>306869</v>
      </c>
      <c r="H378">
        <v>145673.427</v>
      </c>
      <c r="I378">
        <v>22761473</v>
      </c>
      <c r="J378">
        <f>AVERAGE(I377:I378)</f>
        <v>24032219</v>
      </c>
      <c r="K378">
        <f>J378-I379</f>
        <v>471641</v>
      </c>
      <c r="M378">
        <f t="shared" ref="M378" si="202">K378/2850859.975</f>
        <v>0.16543814993930034</v>
      </c>
      <c r="N378">
        <f t="shared" si="200"/>
        <v>0.10612881526406082</v>
      </c>
    </row>
    <row r="379" spans="2:14" x14ac:dyDescent="0.25">
      <c r="C379" t="s">
        <v>12</v>
      </c>
      <c r="D379">
        <v>0.51200000000000001</v>
      </c>
      <c r="E379">
        <v>294507.22499999998</v>
      </c>
      <c r="F379">
        <v>263338</v>
      </c>
      <c r="G379">
        <v>323363</v>
      </c>
      <c r="H379">
        <v>150787.69899999999</v>
      </c>
      <c r="I379">
        <v>23560578</v>
      </c>
    </row>
    <row r="380" spans="2:14" x14ac:dyDescent="0.25">
      <c r="B380" t="s">
        <v>21</v>
      </c>
      <c r="C380" t="s">
        <v>10</v>
      </c>
      <c r="D380">
        <v>0.51200000000000001</v>
      </c>
      <c r="E380">
        <v>49311.55</v>
      </c>
      <c r="F380">
        <v>35184</v>
      </c>
      <c r="G380">
        <v>56579</v>
      </c>
      <c r="H380">
        <v>25247.513999999999</v>
      </c>
      <c r="I380">
        <v>3944924</v>
      </c>
    </row>
    <row r="381" spans="2:14" x14ac:dyDescent="0.25">
      <c r="C381" t="s">
        <v>10</v>
      </c>
      <c r="D381">
        <v>0.51200000000000001</v>
      </c>
      <c r="E381">
        <v>62342.713000000003</v>
      </c>
      <c r="F381">
        <v>53180</v>
      </c>
      <c r="G381">
        <v>75646</v>
      </c>
      <c r="H381">
        <v>31919.469000000001</v>
      </c>
      <c r="I381">
        <v>4987417</v>
      </c>
      <c r="J381">
        <f>AVERAGE(I380:I381)</f>
        <v>4466170.5</v>
      </c>
      <c r="K381">
        <v>0</v>
      </c>
      <c r="M381">
        <f t="shared" ref="M381" si="203">K381/2850859.975</f>
        <v>0</v>
      </c>
      <c r="N381">
        <f t="shared" si="200"/>
        <v>0</v>
      </c>
    </row>
    <row r="382" spans="2:14" x14ac:dyDescent="0.25">
      <c r="C382" t="s">
        <v>12</v>
      </c>
      <c r="D382">
        <v>0.51200000000000001</v>
      </c>
      <c r="E382">
        <v>56598.838000000003</v>
      </c>
      <c r="F382">
        <v>49463</v>
      </c>
      <c r="G382">
        <v>64535</v>
      </c>
      <c r="H382">
        <v>28978.605</v>
      </c>
      <c r="I382">
        <v>4527907</v>
      </c>
    </row>
    <row r="383" spans="2:14" x14ac:dyDescent="0.25">
      <c r="B383" t="s">
        <v>22</v>
      </c>
      <c r="C383" t="s">
        <v>10</v>
      </c>
      <c r="D383">
        <v>0.51200000000000001</v>
      </c>
      <c r="E383">
        <v>145697.95000000001</v>
      </c>
      <c r="F383">
        <v>134622</v>
      </c>
      <c r="G383">
        <v>158829</v>
      </c>
      <c r="H383">
        <v>74597.350000000006</v>
      </c>
      <c r="I383">
        <v>11655836</v>
      </c>
    </row>
    <row r="384" spans="2:14" x14ac:dyDescent="0.25">
      <c r="C384" t="s">
        <v>10</v>
      </c>
      <c r="D384">
        <v>0.51200000000000001</v>
      </c>
      <c r="E384">
        <v>165480.11199999999</v>
      </c>
      <c r="F384">
        <v>137780</v>
      </c>
      <c r="G384">
        <v>198121</v>
      </c>
      <c r="H384">
        <v>84725.817999999999</v>
      </c>
      <c r="I384">
        <v>13238409</v>
      </c>
      <c r="J384">
        <f>AVERAGE(I383:I384)</f>
        <v>12447122.5</v>
      </c>
      <c r="K384">
        <f>J384-I385</f>
        <v>2016267.5</v>
      </c>
      <c r="M384">
        <f t="shared" ref="M384" si="204">K384/2850859.975</f>
        <v>0.70724887145676107</v>
      </c>
      <c r="N384">
        <f t="shared" si="200"/>
        <v>0.45370118592410275</v>
      </c>
    </row>
    <row r="385" spans="2:14" x14ac:dyDescent="0.25">
      <c r="C385" t="s">
        <v>12</v>
      </c>
      <c r="D385">
        <v>0.51200000000000001</v>
      </c>
      <c r="E385">
        <v>130385.68799999999</v>
      </c>
      <c r="F385">
        <v>117446</v>
      </c>
      <c r="G385">
        <v>141670</v>
      </c>
      <c r="H385">
        <v>66757.471999999994</v>
      </c>
      <c r="I385">
        <v>10430855</v>
      </c>
    </row>
    <row r="386" spans="2:14" x14ac:dyDescent="0.25">
      <c r="B386" t="s">
        <v>23</v>
      </c>
      <c r="C386" t="s">
        <v>10</v>
      </c>
      <c r="D386">
        <v>0.51200000000000001</v>
      </c>
      <c r="E386">
        <v>333840.32500000001</v>
      </c>
      <c r="F386">
        <v>289708</v>
      </c>
      <c r="G386">
        <v>358361</v>
      </c>
      <c r="H386">
        <v>170926.24600000001</v>
      </c>
      <c r="I386">
        <v>26707226</v>
      </c>
    </row>
    <row r="387" spans="2:14" x14ac:dyDescent="0.25">
      <c r="C387" t="s">
        <v>10</v>
      </c>
      <c r="D387">
        <v>0.51200000000000001</v>
      </c>
      <c r="E387">
        <v>341187.98700000002</v>
      </c>
      <c r="F387">
        <v>292076</v>
      </c>
      <c r="G387">
        <v>389948</v>
      </c>
      <c r="H387">
        <v>174688.25</v>
      </c>
      <c r="I387">
        <v>27295039</v>
      </c>
      <c r="J387">
        <f>AVERAGE(I386:I387)</f>
        <v>27001132.5</v>
      </c>
      <c r="K387">
        <f>J387-I388</f>
        <v>494148.5</v>
      </c>
      <c r="M387">
        <f t="shared" ref="M387" si="205">K387/2850859.975</f>
        <v>0.17333313608291126</v>
      </c>
      <c r="N387">
        <f t="shared" si="200"/>
        <v>0.11119346042755562</v>
      </c>
    </row>
    <row r="388" spans="2:14" x14ac:dyDescent="0.25">
      <c r="C388" t="s">
        <v>12</v>
      </c>
      <c r="D388">
        <v>0.51200000000000001</v>
      </c>
      <c r="E388">
        <v>331337.3</v>
      </c>
      <c r="F388">
        <v>305377</v>
      </c>
      <c r="G388">
        <v>358664</v>
      </c>
      <c r="H388">
        <v>169644.698</v>
      </c>
      <c r="I388">
        <v>26506984</v>
      </c>
    </row>
    <row r="389" spans="2:14" x14ac:dyDescent="0.25">
      <c r="B389" t="s">
        <v>24</v>
      </c>
      <c r="C389" t="s">
        <v>10</v>
      </c>
      <c r="D389">
        <v>0.51200000000000001</v>
      </c>
      <c r="E389">
        <v>142711.76300000001</v>
      </c>
      <c r="F389">
        <v>111661</v>
      </c>
      <c r="G389">
        <v>164852</v>
      </c>
      <c r="H389">
        <v>73068.422000000006</v>
      </c>
      <c r="I389">
        <v>11416941</v>
      </c>
    </row>
    <row r="390" spans="2:14" x14ac:dyDescent="0.25">
      <c r="C390" t="s">
        <v>10</v>
      </c>
      <c r="D390">
        <v>0.51200000000000001</v>
      </c>
      <c r="E390">
        <v>106223.913</v>
      </c>
      <c r="F390">
        <v>70659</v>
      </c>
      <c r="G390">
        <v>135482</v>
      </c>
      <c r="H390">
        <v>54386.642999999996</v>
      </c>
      <c r="I390">
        <v>8497913</v>
      </c>
      <c r="J390">
        <f>AVERAGE(I389:I390)</f>
        <v>9957427</v>
      </c>
      <c r="K390">
        <f>J390-I391</f>
        <v>203135</v>
      </c>
      <c r="M390">
        <f t="shared" ref="M390" si="206">K390/2850859.975</f>
        <v>7.1253938033206982E-2</v>
      </c>
      <c r="N390">
        <f t="shared" si="200"/>
        <v>4.5709505510897051E-2</v>
      </c>
    </row>
    <row r="391" spans="2:14" x14ac:dyDescent="0.25">
      <c r="C391" t="s">
        <v>12</v>
      </c>
      <c r="D391">
        <v>0.51200000000000001</v>
      </c>
      <c r="E391">
        <v>121928.65</v>
      </c>
      <c r="F391">
        <v>102008</v>
      </c>
      <c r="G391">
        <v>138655</v>
      </c>
      <c r="H391">
        <v>62427.468999999997</v>
      </c>
      <c r="I391">
        <v>9754292</v>
      </c>
    </row>
    <row r="392" spans="2:14" x14ac:dyDescent="0.25">
      <c r="B392" t="s">
        <v>25</v>
      </c>
      <c r="C392" t="s">
        <v>10</v>
      </c>
      <c r="D392">
        <v>0.51200000000000001</v>
      </c>
      <c r="E392">
        <v>201788.95</v>
      </c>
      <c r="F392">
        <v>179337</v>
      </c>
      <c r="G392">
        <v>242336</v>
      </c>
      <c r="H392">
        <v>103315.942</v>
      </c>
      <c r="I392">
        <v>16143116</v>
      </c>
    </row>
    <row r="393" spans="2:14" x14ac:dyDescent="0.25">
      <c r="C393" t="s">
        <v>10</v>
      </c>
      <c r="D393">
        <v>0.51200000000000001</v>
      </c>
      <c r="E393">
        <v>178918.5</v>
      </c>
      <c r="F393">
        <v>154010</v>
      </c>
      <c r="G393">
        <v>202009</v>
      </c>
      <c r="H393">
        <v>91606.271999999997</v>
      </c>
      <c r="I393">
        <v>14313480</v>
      </c>
      <c r="J393">
        <f>AVERAGE(I392:I393)</f>
        <v>15228298</v>
      </c>
      <c r="K393">
        <f>J393-I394</f>
        <v>938497</v>
      </c>
      <c r="M393">
        <f t="shared" ref="M393" si="207">K393/2850859.975</f>
        <v>0.32919785897236148</v>
      </c>
      <c r="N393">
        <f t="shared" si="200"/>
        <v>0.2111809082307842</v>
      </c>
    </row>
    <row r="394" spans="2:14" x14ac:dyDescent="0.25">
      <c r="C394" t="s">
        <v>12</v>
      </c>
      <c r="D394">
        <v>0.51200000000000001</v>
      </c>
      <c r="E394">
        <v>178622.51300000001</v>
      </c>
      <c r="F394">
        <v>155325</v>
      </c>
      <c r="G394">
        <v>199232</v>
      </c>
      <c r="H394">
        <v>91454.725999999995</v>
      </c>
      <c r="I394">
        <v>14289801</v>
      </c>
    </row>
    <row r="395" spans="2:14" x14ac:dyDescent="0.25">
      <c r="B395" t="s">
        <v>26</v>
      </c>
      <c r="C395" t="s">
        <v>10</v>
      </c>
      <c r="D395">
        <v>0.51200000000000001</v>
      </c>
      <c r="E395">
        <v>142288.712</v>
      </c>
      <c r="F395">
        <v>125364</v>
      </c>
      <c r="G395">
        <v>158283</v>
      </c>
      <c r="H395">
        <v>72851.820999999996</v>
      </c>
      <c r="I395">
        <v>11383097</v>
      </c>
    </row>
    <row r="396" spans="2:14" x14ac:dyDescent="0.25">
      <c r="C396" t="s">
        <v>10</v>
      </c>
      <c r="D396">
        <v>0.51200000000000001</v>
      </c>
      <c r="E396">
        <v>158366.837</v>
      </c>
      <c r="F396">
        <v>133129</v>
      </c>
      <c r="G396">
        <v>191669</v>
      </c>
      <c r="H396">
        <v>81083.820999999996</v>
      </c>
      <c r="I396">
        <v>12669347</v>
      </c>
      <c r="J396">
        <f>AVERAGE(I395:I396)</f>
        <v>12026222</v>
      </c>
      <c r="K396">
        <f>J396-I397</f>
        <v>541350</v>
      </c>
      <c r="M396">
        <f t="shared" ref="M396" si="208">K396/2850859.975</f>
        <v>0.18989006992530386</v>
      </c>
      <c r="N396">
        <f t="shared" si="200"/>
        <v>0.12181475771444664</v>
      </c>
    </row>
    <row r="397" spans="2:14" x14ac:dyDescent="0.25">
      <c r="C397" t="s">
        <v>12</v>
      </c>
      <c r="D397">
        <v>0.51200000000000001</v>
      </c>
      <c r="E397">
        <v>143560.9</v>
      </c>
      <c r="F397">
        <v>112544</v>
      </c>
      <c r="G397">
        <v>165990</v>
      </c>
      <c r="H397">
        <v>73503.180999999997</v>
      </c>
      <c r="I397">
        <v>11484872</v>
      </c>
    </row>
    <row r="398" spans="2:14" x14ac:dyDescent="0.25">
      <c r="B398" t="s">
        <v>27</v>
      </c>
      <c r="C398" t="s">
        <v>10</v>
      </c>
      <c r="D398">
        <v>0.51200000000000001</v>
      </c>
      <c r="E398">
        <v>116522.1</v>
      </c>
      <c r="F398">
        <v>99256</v>
      </c>
      <c r="G398">
        <v>130498</v>
      </c>
      <c r="H398">
        <v>59659.315000000002</v>
      </c>
      <c r="I398">
        <v>9321768</v>
      </c>
    </row>
    <row r="399" spans="2:14" x14ac:dyDescent="0.25">
      <c r="C399" t="s">
        <v>10</v>
      </c>
      <c r="D399">
        <v>0.51200000000000001</v>
      </c>
      <c r="E399">
        <v>127701.31200000001</v>
      </c>
      <c r="F399">
        <v>110722</v>
      </c>
      <c r="G399">
        <v>153950</v>
      </c>
      <c r="H399">
        <v>65383.072</v>
      </c>
      <c r="I399">
        <v>10216105</v>
      </c>
      <c r="J399">
        <f>AVERAGE(I398:I399)</f>
        <v>9768936.5</v>
      </c>
      <c r="K399">
        <f>J399-I400</f>
        <v>208299.5</v>
      </c>
      <c r="M399">
        <f t="shared" ref="M399" si="209">K399/2850859.975</f>
        <v>7.3065496666492716E-2</v>
      </c>
      <c r="N399">
        <f t="shared" si="200"/>
        <v>4.687162302491988E-2</v>
      </c>
    </row>
    <row r="400" spans="2:14" x14ac:dyDescent="0.25">
      <c r="C400" t="s">
        <v>12</v>
      </c>
      <c r="D400">
        <v>0.51200000000000001</v>
      </c>
      <c r="E400">
        <v>119507.962</v>
      </c>
      <c r="F400">
        <v>105509</v>
      </c>
      <c r="G400">
        <v>138339</v>
      </c>
      <c r="H400">
        <v>61188.076999999997</v>
      </c>
      <c r="I400">
        <v>9560637</v>
      </c>
    </row>
    <row r="401" spans="1:14" x14ac:dyDescent="0.25">
      <c r="B401" t="s">
        <v>28</v>
      </c>
      <c r="C401" t="s">
        <v>10</v>
      </c>
      <c r="D401">
        <v>0.51200000000000001</v>
      </c>
      <c r="E401">
        <v>161058.913</v>
      </c>
      <c r="F401">
        <v>146574</v>
      </c>
      <c r="G401">
        <v>177704</v>
      </c>
      <c r="H401">
        <v>82462.163</v>
      </c>
      <c r="I401">
        <v>12884713</v>
      </c>
    </row>
    <row r="402" spans="1:14" x14ac:dyDescent="0.25">
      <c r="C402" t="s">
        <v>10</v>
      </c>
      <c r="D402">
        <v>0.51200000000000001</v>
      </c>
      <c r="E402">
        <v>116017.663</v>
      </c>
      <c r="F402">
        <v>105980</v>
      </c>
      <c r="G402">
        <v>128065</v>
      </c>
      <c r="H402">
        <v>59401.042999999998</v>
      </c>
      <c r="I402">
        <v>9281413</v>
      </c>
      <c r="J402">
        <f>AVERAGE(I401:I402)</f>
        <v>11083063</v>
      </c>
      <c r="K402">
        <v>0</v>
      </c>
      <c r="M402">
        <f t="shared" ref="M402" si="210">K402/2850859.975</f>
        <v>0</v>
      </c>
      <c r="N402">
        <f t="shared" si="200"/>
        <v>0</v>
      </c>
    </row>
    <row r="403" spans="1:14" x14ac:dyDescent="0.25">
      <c r="C403" t="s">
        <v>12</v>
      </c>
      <c r="D403">
        <v>0.51200000000000001</v>
      </c>
      <c r="E403">
        <v>153500.81200000001</v>
      </c>
      <c r="F403">
        <v>130773</v>
      </c>
      <c r="G403">
        <v>169787</v>
      </c>
      <c r="H403">
        <v>78592.415999999997</v>
      </c>
      <c r="I403">
        <v>12280065</v>
      </c>
    </row>
    <row r="404" spans="1:14" x14ac:dyDescent="0.25">
      <c r="B404" t="s">
        <v>29</v>
      </c>
      <c r="C404" t="s">
        <v>10</v>
      </c>
      <c r="D404">
        <v>0.51200000000000001</v>
      </c>
      <c r="E404">
        <v>140498.15</v>
      </c>
      <c r="F404">
        <v>123110</v>
      </c>
      <c r="G404">
        <v>164228</v>
      </c>
      <c r="H404">
        <v>71935.053</v>
      </c>
      <c r="I404">
        <v>11239852</v>
      </c>
    </row>
    <row r="405" spans="1:14" x14ac:dyDescent="0.25">
      <c r="C405" t="s">
        <v>10</v>
      </c>
      <c r="D405">
        <v>0.51200000000000001</v>
      </c>
      <c r="E405">
        <v>138772.95000000001</v>
      </c>
      <c r="F405">
        <v>110181</v>
      </c>
      <c r="G405">
        <v>166033</v>
      </c>
      <c r="H405">
        <v>71051.75</v>
      </c>
      <c r="I405">
        <v>11101836</v>
      </c>
      <c r="J405">
        <f>AVERAGE(I404:I405)</f>
        <v>11170844</v>
      </c>
      <c r="K405">
        <f>J405-I406</f>
        <v>1998496</v>
      </c>
      <c r="M405">
        <f t="shared" ref="M405" si="211">K405/2850859.975</f>
        <v>0.70101513842327523</v>
      </c>
      <c r="N405">
        <f t="shared" si="200"/>
        <v>0.44970223706158813</v>
      </c>
    </row>
    <row r="406" spans="1:14" x14ac:dyDescent="0.25">
      <c r="C406" t="s">
        <v>12</v>
      </c>
      <c r="D406">
        <v>0.51200000000000001</v>
      </c>
      <c r="E406">
        <v>114654.35</v>
      </c>
      <c r="F406">
        <v>97688</v>
      </c>
      <c r="G406">
        <v>135879</v>
      </c>
      <c r="H406">
        <v>58703.027000000002</v>
      </c>
      <c r="I406">
        <v>9172348</v>
      </c>
    </row>
    <row r="407" spans="1:14" x14ac:dyDescent="0.25">
      <c r="B407" t="s">
        <v>30</v>
      </c>
      <c r="C407" t="s">
        <v>10</v>
      </c>
      <c r="D407">
        <v>0.51200000000000001</v>
      </c>
      <c r="E407">
        <v>95866.875</v>
      </c>
      <c r="F407">
        <v>79696</v>
      </c>
      <c r="G407">
        <v>106275</v>
      </c>
      <c r="H407">
        <v>49083.839999999997</v>
      </c>
      <c r="I407">
        <v>7669350</v>
      </c>
    </row>
    <row r="408" spans="1:14" x14ac:dyDescent="0.25">
      <c r="C408" t="s">
        <v>10</v>
      </c>
      <c r="D408">
        <v>0.51200000000000001</v>
      </c>
      <c r="E408">
        <v>104430.875</v>
      </c>
      <c r="F408">
        <v>94684</v>
      </c>
      <c r="G408">
        <v>114803</v>
      </c>
      <c r="H408">
        <v>53468.608</v>
      </c>
      <c r="I408">
        <v>8354470</v>
      </c>
      <c r="J408">
        <f>AVERAGE(I407:I408)</f>
        <v>8011910</v>
      </c>
      <c r="K408">
        <v>0</v>
      </c>
      <c r="M408">
        <f t="shared" ref="M408" si="212">K408/2850859.975</f>
        <v>0</v>
      </c>
      <c r="N408">
        <f t="shared" si="200"/>
        <v>0</v>
      </c>
    </row>
    <row r="409" spans="1:14" x14ac:dyDescent="0.25">
      <c r="C409" t="s">
        <v>12</v>
      </c>
      <c r="D409">
        <v>0.51200000000000001</v>
      </c>
      <c r="E409">
        <v>103053</v>
      </c>
      <c r="F409">
        <v>94350</v>
      </c>
      <c r="G409">
        <v>110505</v>
      </c>
      <c r="H409">
        <v>52763.135999999999</v>
      </c>
      <c r="I409">
        <v>8244240</v>
      </c>
    </row>
    <row r="410" spans="1:14" x14ac:dyDescent="0.25">
      <c r="B410" t="s">
        <v>34</v>
      </c>
      <c r="C410" t="s">
        <v>10</v>
      </c>
      <c r="D410">
        <v>0.51200000000000001</v>
      </c>
      <c r="E410">
        <v>167920.31200000001</v>
      </c>
      <c r="F410">
        <v>153676</v>
      </c>
      <c r="G410">
        <v>183308</v>
      </c>
      <c r="H410">
        <v>85975.2</v>
      </c>
      <c r="I410">
        <v>13433625</v>
      </c>
    </row>
    <row r="411" spans="1:14" x14ac:dyDescent="0.25">
      <c r="C411" t="s">
        <v>10</v>
      </c>
      <c r="D411">
        <v>0.51200000000000001</v>
      </c>
      <c r="E411">
        <v>142536.9</v>
      </c>
      <c r="F411">
        <v>123601</v>
      </c>
      <c r="G411">
        <v>158961</v>
      </c>
      <c r="H411">
        <v>72978.892999999996</v>
      </c>
      <c r="I411">
        <v>11402952</v>
      </c>
      <c r="J411">
        <f>AVERAGE(I410:I411)</f>
        <v>12418288.5</v>
      </c>
      <c r="K411">
        <f>J411-I412</f>
        <v>2664177.5</v>
      </c>
      <c r="M411">
        <f t="shared" ref="M411" si="213">K411/2850859.975</f>
        <v>0.93451713635988032</v>
      </c>
      <c r="N411">
        <f t="shared" si="200"/>
        <v>0.59949411041060341</v>
      </c>
    </row>
    <row r="412" spans="1:14" x14ac:dyDescent="0.25">
      <c r="C412" t="s">
        <v>12</v>
      </c>
      <c r="D412">
        <v>0.51200000000000001</v>
      </c>
      <c r="E412">
        <v>121926.387</v>
      </c>
      <c r="F412">
        <v>108755</v>
      </c>
      <c r="G412">
        <v>136143</v>
      </c>
      <c r="H412">
        <v>62426.31</v>
      </c>
      <c r="I412">
        <v>9754111</v>
      </c>
    </row>
    <row r="413" spans="1:14" x14ac:dyDescent="0.25">
      <c r="A413" t="s">
        <v>38</v>
      </c>
      <c r="B413" t="s">
        <v>9</v>
      </c>
      <c r="C413" t="s">
        <v>10</v>
      </c>
      <c r="D413">
        <v>0.51200000000000001</v>
      </c>
      <c r="E413">
        <v>130960.35</v>
      </c>
      <c r="F413">
        <v>112005</v>
      </c>
      <c r="G413">
        <v>153641</v>
      </c>
      <c r="H413">
        <v>67051.698999999993</v>
      </c>
      <c r="I413">
        <v>10476828</v>
      </c>
    </row>
    <row r="414" spans="1:14" x14ac:dyDescent="0.25">
      <c r="A414" t="s">
        <v>36</v>
      </c>
      <c r="C414" t="s">
        <v>10</v>
      </c>
      <c r="D414">
        <v>0.51200000000000001</v>
      </c>
      <c r="E414">
        <v>95869.612999999998</v>
      </c>
      <c r="F414">
        <v>83370</v>
      </c>
      <c r="G414">
        <v>108687</v>
      </c>
      <c r="H414">
        <v>49085.241999999998</v>
      </c>
      <c r="I414">
        <v>7669569</v>
      </c>
      <c r="J414">
        <f>AVERAGE(I413:I414)</f>
        <v>9073198.5</v>
      </c>
      <c r="K414">
        <f>J414-I415</f>
        <v>243218.5</v>
      </c>
      <c r="L414">
        <f>AVERAGE(K414,K417,K420,K423,K426,K429,K432,K435,K438,K441,K444,K447,K450,K453,K456,K459,K462,K465,K468,K471)</f>
        <v>970689.28947368416</v>
      </c>
      <c r="M414">
        <f t="shared" ref="M414" si="214">K414/2850859.975</f>
        <v>8.531408141152215E-2</v>
      </c>
      <c r="N414">
        <f t="shared" si="200"/>
        <v>5.4729108061644292E-2</v>
      </c>
    </row>
    <row r="415" spans="1:14" x14ac:dyDescent="0.25">
      <c r="C415" t="s">
        <v>12</v>
      </c>
      <c r="D415">
        <v>0.51200000000000001</v>
      </c>
      <c r="E415">
        <v>110374.75</v>
      </c>
      <c r="F415">
        <v>95263</v>
      </c>
      <c r="G415">
        <v>125184</v>
      </c>
      <c r="H415">
        <v>56511.872000000003</v>
      </c>
      <c r="I415">
        <v>8829980</v>
      </c>
    </row>
    <row r="416" spans="1:14" x14ac:dyDescent="0.25">
      <c r="B416" t="s">
        <v>13</v>
      </c>
      <c r="C416" t="s">
        <v>10</v>
      </c>
      <c r="D416">
        <v>0.51200000000000001</v>
      </c>
      <c r="E416">
        <v>160235.913</v>
      </c>
      <c r="F416">
        <v>126407</v>
      </c>
      <c r="G416">
        <v>188168</v>
      </c>
      <c r="H416">
        <v>82040.786999999997</v>
      </c>
      <c r="I416">
        <v>12818873</v>
      </c>
    </row>
    <row r="417" spans="2:14" x14ac:dyDescent="0.25">
      <c r="C417" t="s">
        <v>10</v>
      </c>
      <c r="D417">
        <v>0.51200000000000001</v>
      </c>
      <c r="E417">
        <v>162841.97500000001</v>
      </c>
      <c r="F417">
        <v>119022</v>
      </c>
      <c r="G417">
        <v>199352</v>
      </c>
      <c r="H417">
        <v>83375.091</v>
      </c>
      <c r="I417">
        <v>13027358</v>
      </c>
      <c r="J417">
        <f>AVERAGE(I416:I417)</f>
        <v>12923115.5</v>
      </c>
      <c r="K417">
        <f>J417-I418</f>
        <v>2776370.5</v>
      </c>
      <c r="M417">
        <f t="shared" ref="M417" si="215">K417/2850859.975</f>
        <v>0.97387122634811274</v>
      </c>
      <c r="N417">
        <f t="shared" si="200"/>
        <v>0.62473981672307577</v>
      </c>
    </row>
    <row r="418" spans="2:14" x14ac:dyDescent="0.25">
      <c r="C418" t="s">
        <v>12</v>
      </c>
      <c r="D418">
        <v>0.51200000000000001</v>
      </c>
      <c r="E418">
        <v>126834.31200000001</v>
      </c>
      <c r="F418">
        <v>107009</v>
      </c>
      <c r="G418">
        <v>149292</v>
      </c>
      <c r="H418">
        <v>64939.167999999998</v>
      </c>
      <c r="I418">
        <v>10146745</v>
      </c>
    </row>
    <row r="419" spans="2:14" x14ac:dyDescent="0.25">
      <c r="B419" t="s">
        <v>14</v>
      </c>
      <c r="C419" t="s">
        <v>10</v>
      </c>
      <c r="D419">
        <v>0.51200000000000001</v>
      </c>
      <c r="E419">
        <v>172413.45</v>
      </c>
      <c r="F419">
        <v>124060</v>
      </c>
      <c r="G419">
        <v>214315</v>
      </c>
      <c r="H419">
        <v>88275.686000000002</v>
      </c>
      <c r="I419">
        <v>13793076</v>
      </c>
    </row>
    <row r="420" spans="2:14" x14ac:dyDescent="0.25">
      <c r="C420" t="s">
        <v>10</v>
      </c>
      <c r="D420">
        <v>0.51200000000000001</v>
      </c>
      <c r="E420">
        <v>140400.81200000001</v>
      </c>
      <c r="F420">
        <v>111955</v>
      </c>
      <c r="G420">
        <v>165332</v>
      </c>
      <c r="H420">
        <v>71885.216</v>
      </c>
      <c r="I420">
        <v>11232065</v>
      </c>
      <c r="J420">
        <f>AVERAGE(I419:I420)</f>
        <v>12512570.5</v>
      </c>
      <c r="K420">
        <f>J420-I421</f>
        <v>1600962.5</v>
      </c>
      <c r="M420">
        <f t="shared" ref="M420" si="216">K420/2850859.975</f>
        <v>0.56157177624972621</v>
      </c>
      <c r="N420">
        <f t="shared" si="200"/>
        <v>0.36024911618622846</v>
      </c>
    </row>
    <row r="421" spans="2:14" x14ac:dyDescent="0.25">
      <c r="C421" t="s">
        <v>12</v>
      </c>
      <c r="D421">
        <v>0.51200000000000001</v>
      </c>
      <c r="E421">
        <v>136395.1</v>
      </c>
      <c r="F421">
        <v>118117</v>
      </c>
      <c r="G421">
        <v>143268</v>
      </c>
      <c r="H421">
        <v>69834.290999999997</v>
      </c>
      <c r="I421">
        <v>10911608</v>
      </c>
    </row>
    <row r="422" spans="2:14" x14ac:dyDescent="0.25">
      <c r="B422" t="s">
        <v>15</v>
      </c>
      <c r="C422" t="s">
        <v>10</v>
      </c>
      <c r="D422">
        <v>0.51200000000000001</v>
      </c>
      <c r="E422">
        <v>109370.5</v>
      </c>
      <c r="F422">
        <v>95831</v>
      </c>
      <c r="G422">
        <v>129698</v>
      </c>
      <c r="H422">
        <v>55997.696000000004</v>
      </c>
      <c r="I422">
        <v>8749640</v>
      </c>
    </row>
    <row r="423" spans="2:14" x14ac:dyDescent="0.25">
      <c r="C423" t="s">
        <v>10</v>
      </c>
      <c r="D423">
        <v>0.51200000000000001</v>
      </c>
      <c r="E423">
        <v>108550.7</v>
      </c>
      <c r="F423">
        <v>87554</v>
      </c>
      <c r="G423">
        <v>126371</v>
      </c>
      <c r="H423">
        <v>55577.957999999999</v>
      </c>
      <c r="I423">
        <v>8684056</v>
      </c>
      <c r="J423">
        <f>AVERAGE(I422:I423)</f>
        <v>8716848</v>
      </c>
      <c r="K423">
        <f>J423-I424</f>
        <v>38988</v>
      </c>
      <c r="M423">
        <f t="shared" ref="M423" si="217">K423/2850859.975</f>
        <v>1.3675873365193953E-2</v>
      </c>
      <c r="N423">
        <f t="shared" si="200"/>
        <v>8.7730927750454338E-3</v>
      </c>
    </row>
    <row r="424" spans="2:14" x14ac:dyDescent="0.25">
      <c r="C424" t="s">
        <v>12</v>
      </c>
      <c r="D424">
        <v>0.51200000000000001</v>
      </c>
      <c r="E424">
        <v>108473.25</v>
      </c>
      <c r="F424">
        <v>93857</v>
      </c>
      <c r="G424">
        <v>124603</v>
      </c>
      <c r="H424">
        <v>55538.303999999996</v>
      </c>
      <c r="I424">
        <v>8677860</v>
      </c>
    </row>
    <row r="425" spans="2:14" x14ac:dyDescent="0.25">
      <c r="B425" t="s">
        <v>16</v>
      </c>
      <c r="C425" t="s">
        <v>10</v>
      </c>
      <c r="D425">
        <v>0.51200000000000001</v>
      </c>
      <c r="E425">
        <v>61469.061999999998</v>
      </c>
      <c r="F425">
        <v>43397</v>
      </c>
      <c r="G425">
        <v>78100</v>
      </c>
      <c r="H425">
        <v>31472.16</v>
      </c>
      <c r="I425">
        <v>4917525</v>
      </c>
    </row>
    <row r="426" spans="2:14" x14ac:dyDescent="0.25">
      <c r="C426" t="s">
        <v>10</v>
      </c>
      <c r="D426">
        <v>0.51200000000000001</v>
      </c>
      <c r="E426">
        <v>54485.137000000002</v>
      </c>
      <c r="F426">
        <v>33372</v>
      </c>
      <c r="G426">
        <v>69302</v>
      </c>
      <c r="H426">
        <v>27896.39</v>
      </c>
      <c r="I426">
        <v>4358811</v>
      </c>
      <c r="J426">
        <f>AVERAGE(I425:I426)</f>
        <v>4638168</v>
      </c>
      <c r="K426">
        <f>J426-I427</f>
        <v>125769</v>
      </c>
      <c r="M426">
        <f t="shared" ref="M426" si="218">K426/2850859.975</f>
        <v>4.4116161825871504E-2</v>
      </c>
      <c r="N426">
        <f t="shared" si="200"/>
        <v>2.8300582364437499E-2</v>
      </c>
    </row>
    <row r="427" spans="2:14" x14ac:dyDescent="0.25">
      <c r="C427" t="s">
        <v>12</v>
      </c>
      <c r="D427">
        <v>0.51200000000000001</v>
      </c>
      <c r="E427">
        <v>56404.987999999998</v>
      </c>
      <c r="F427">
        <v>41128</v>
      </c>
      <c r="G427">
        <v>71450</v>
      </c>
      <c r="H427">
        <v>28879.353999999999</v>
      </c>
      <c r="I427">
        <v>4512399</v>
      </c>
    </row>
    <row r="428" spans="2:14" x14ac:dyDescent="0.25">
      <c r="B428" t="s">
        <v>17</v>
      </c>
      <c r="C428" t="s">
        <v>10</v>
      </c>
      <c r="D428">
        <v>0.51200000000000001</v>
      </c>
      <c r="E428">
        <v>147202.92499999999</v>
      </c>
      <c r="F428">
        <v>123668</v>
      </c>
      <c r="G428">
        <v>189755</v>
      </c>
      <c r="H428">
        <v>75367.898000000001</v>
      </c>
      <c r="I428">
        <v>11776234</v>
      </c>
    </row>
    <row r="429" spans="2:14" x14ac:dyDescent="0.25">
      <c r="C429" t="s">
        <v>10</v>
      </c>
      <c r="D429">
        <v>0.51200000000000001</v>
      </c>
      <c r="E429">
        <v>128603.988</v>
      </c>
      <c r="F429">
        <v>91728</v>
      </c>
      <c r="G429">
        <v>184691</v>
      </c>
      <c r="H429">
        <v>65845.241999999998</v>
      </c>
      <c r="I429">
        <v>10288319</v>
      </c>
      <c r="J429">
        <f>AVERAGE(I428:I429)</f>
        <v>11032276.5</v>
      </c>
      <c r="K429">
        <f>J429-I430</f>
        <v>348161.5</v>
      </c>
      <c r="M429">
        <f t="shared" ref="M429" si="219">K429/2850859.975</f>
        <v>0.12212507911757399</v>
      </c>
      <c r="N429">
        <f t="shared" si="200"/>
        <v>7.8343416953908396E-2</v>
      </c>
    </row>
    <row r="430" spans="2:14" x14ac:dyDescent="0.25">
      <c r="C430" t="s">
        <v>12</v>
      </c>
      <c r="D430">
        <v>0.51200000000000001</v>
      </c>
      <c r="E430">
        <v>133551.43799999999</v>
      </c>
      <c r="F430">
        <v>123035</v>
      </c>
      <c r="G430">
        <v>151321</v>
      </c>
      <c r="H430">
        <v>68378.335999999996</v>
      </c>
      <c r="I430">
        <v>10684115</v>
      </c>
    </row>
    <row r="431" spans="2:14" x14ac:dyDescent="0.25">
      <c r="B431" t="s">
        <v>18</v>
      </c>
      <c r="C431" t="s">
        <v>10</v>
      </c>
      <c r="D431">
        <v>0.51200000000000001</v>
      </c>
      <c r="E431">
        <v>160040.788</v>
      </c>
      <c r="F431">
        <v>124146</v>
      </c>
      <c r="G431">
        <v>209606</v>
      </c>
      <c r="H431">
        <v>81940.883000000002</v>
      </c>
      <c r="I431">
        <v>12803263</v>
      </c>
    </row>
    <row r="432" spans="2:14" x14ac:dyDescent="0.25">
      <c r="C432" t="s">
        <v>10</v>
      </c>
      <c r="D432">
        <v>0.51200000000000001</v>
      </c>
      <c r="E432">
        <v>140848.75</v>
      </c>
      <c r="F432">
        <v>95913</v>
      </c>
      <c r="G432">
        <v>178944</v>
      </c>
      <c r="H432">
        <v>72114.559999999998</v>
      </c>
      <c r="I432">
        <v>11267900</v>
      </c>
      <c r="J432">
        <f>AVERAGE(I431:I432)</f>
        <v>12035581.5</v>
      </c>
      <c r="K432">
        <f>J432-I433</f>
        <v>3050934.5</v>
      </c>
      <c r="M432">
        <f t="shared" ref="M432" si="220">K432/2850859.975</f>
        <v>1.0701804110880613</v>
      </c>
      <c r="N432">
        <f t="shared" si="200"/>
        <v>0.68652229965853218</v>
      </c>
    </row>
    <row r="433" spans="2:14" x14ac:dyDescent="0.25">
      <c r="C433" t="s">
        <v>12</v>
      </c>
      <c r="D433">
        <v>0.51200000000000001</v>
      </c>
      <c r="E433">
        <v>112308.087</v>
      </c>
      <c r="F433">
        <v>104746</v>
      </c>
      <c r="G433">
        <v>134179</v>
      </c>
      <c r="H433">
        <v>57501.741000000002</v>
      </c>
      <c r="I433">
        <v>8984647</v>
      </c>
    </row>
    <row r="434" spans="2:14" x14ac:dyDescent="0.25">
      <c r="B434" t="s">
        <v>19</v>
      </c>
      <c r="C434" t="s">
        <v>10</v>
      </c>
      <c r="D434">
        <v>0.51200000000000001</v>
      </c>
      <c r="E434">
        <v>197819.73699999999</v>
      </c>
      <c r="F434">
        <v>172968</v>
      </c>
      <c r="G434">
        <v>216587</v>
      </c>
      <c r="H434">
        <v>101283.70600000001</v>
      </c>
      <c r="I434">
        <v>15825579</v>
      </c>
    </row>
    <row r="435" spans="2:14" x14ac:dyDescent="0.25">
      <c r="C435" t="s">
        <v>10</v>
      </c>
      <c r="D435">
        <v>0.51200000000000001</v>
      </c>
      <c r="E435">
        <v>162126.538</v>
      </c>
      <c r="F435">
        <v>133203</v>
      </c>
      <c r="G435">
        <v>197463</v>
      </c>
      <c r="H435">
        <v>83008.786999999997</v>
      </c>
      <c r="I435">
        <v>12970123</v>
      </c>
      <c r="J435">
        <f>AVERAGE(I434:I435)</f>
        <v>14397851</v>
      </c>
      <c r="K435">
        <f>J435-I436</f>
        <v>1591609</v>
      </c>
      <c r="M435">
        <f t="shared" ref="M435" si="221">K435/2850859.975</f>
        <v>0.55829083643436395</v>
      </c>
      <c r="N435">
        <f t="shared" si="200"/>
        <v>0.35814438849382596</v>
      </c>
    </row>
    <row r="436" spans="2:14" x14ac:dyDescent="0.25">
      <c r="C436" t="s">
        <v>12</v>
      </c>
      <c r="D436">
        <v>0.51200000000000001</v>
      </c>
      <c r="E436">
        <v>160078.02499999999</v>
      </c>
      <c r="F436">
        <v>145827</v>
      </c>
      <c r="G436">
        <v>175552</v>
      </c>
      <c r="H436">
        <v>81959.948999999993</v>
      </c>
      <c r="I436">
        <v>12806242</v>
      </c>
    </row>
    <row r="437" spans="2:14" x14ac:dyDescent="0.25">
      <c r="B437" t="s">
        <v>20</v>
      </c>
      <c r="C437" t="s">
        <v>10</v>
      </c>
      <c r="D437">
        <v>0.51200000000000001</v>
      </c>
      <c r="E437">
        <v>109461.9</v>
      </c>
      <c r="F437">
        <v>83300</v>
      </c>
      <c r="G437">
        <v>141514</v>
      </c>
      <c r="H437">
        <v>56044.493000000002</v>
      </c>
      <c r="I437">
        <v>8756952</v>
      </c>
    </row>
    <row r="438" spans="2:14" x14ac:dyDescent="0.25">
      <c r="C438" t="s">
        <v>10</v>
      </c>
      <c r="D438">
        <v>0.51200000000000001</v>
      </c>
      <c r="E438">
        <v>96422.137000000002</v>
      </c>
      <c r="F438">
        <v>65257</v>
      </c>
      <c r="G438">
        <v>146450</v>
      </c>
      <c r="H438">
        <v>49368.133999999998</v>
      </c>
      <c r="I438">
        <v>7713771</v>
      </c>
      <c r="J438">
        <f>AVERAGE(I437:I438)</f>
        <v>8235361.5</v>
      </c>
      <c r="K438">
        <f>J438-I439</f>
        <v>885365.5</v>
      </c>
      <c r="M438">
        <f t="shared" ref="M438" si="222">K438/2850859.975</f>
        <v>0.31056085102881981</v>
      </c>
      <c r="N438">
        <f t="shared" ref="N438:N468" si="223">K438/4444042.825</f>
        <v>0.19922524036432973</v>
      </c>
    </row>
    <row r="439" spans="2:14" x14ac:dyDescent="0.25">
      <c r="C439" t="s">
        <v>12</v>
      </c>
      <c r="D439">
        <v>0.51200000000000001</v>
      </c>
      <c r="E439">
        <v>91874.95</v>
      </c>
      <c r="F439">
        <v>84363</v>
      </c>
      <c r="G439">
        <v>107240</v>
      </c>
      <c r="H439">
        <v>47039.974000000002</v>
      </c>
      <c r="I439">
        <v>7349996</v>
      </c>
    </row>
    <row r="440" spans="2:14" x14ac:dyDescent="0.25">
      <c r="B440" t="s">
        <v>21</v>
      </c>
      <c r="C440" t="s">
        <v>10</v>
      </c>
      <c r="D440">
        <v>0.51200000000000001</v>
      </c>
      <c r="E440">
        <v>179758.81200000001</v>
      </c>
      <c r="F440">
        <v>151704</v>
      </c>
      <c r="G440">
        <v>201041</v>
      </c>
      <c r="H440">
        <v>92036.512000000002</v>
      </c>
      <c r="I440">
        <v>14380705</v>
      </c>
    </row>
    <row r="441" spans="2:14" x14ac:dyDescent="0.25">
      <c r="C441" t="s">
        <v>10</v>
      </c>
      <c r="D441">
        <v>0.51200000000000001</v>
      </c>
      <c r="E441">
        <v>169312.23699999999</v>
      </c>
      <c r="F441">
        <v>142497</v>
      </c>
      <c r="G441">
        <v>218545</v>
      </c>
      <c r="H441">
        <v>86687.865999999995</v>
      </c>
      <c r="I441">
        <v>13544979</v>
      </c>
      <c r="J441">
        <f>AVERAGE(I440:I441)</f>
        <v>13962842</v>
      </c>
      <c r="K441">
        <v>0</v>
      </c>
      <c r="M441">
        <f t="shared" ref="M441" si="224">K441/2850859.975</f>
        <v>0</v>
      </c>
      <c r="N441">
        <f t="shared" si="223"/>
        <v>0</v>
      </c>
    </row>
    <row r="442" spans="2:14" x14ac:dyDescent="0.25">
      <c r="C442" t="s">
        <v>12</v>
      </c>
      <c r="D442">
        <v>0.51200000000000001</v>
      </c>
      <c r="E442">
        <v>175954.18799999999</v>
      </c>
      <c r="F442">
        <v>155516</v>
      </c>
      <c r="G442">
        <v>191654</v>
      </c>
      <c r="H442">
        <v>90088.543999999994</v>
      </c>
      <c r="I442">
        <v>14076335</v>
      </c>
    </row>
    <row r="443" spans="2:14" x14ac:dyDescent="0.25">
      <c r="B443" t="s">
        <v>22</v>
      </c>
      <c r="C443" t="s">
        <v>10</v>
      </c>
      <c r="D443">
        <v>0.51200000000000001</v>
      </c>
      <c r="E443">
        <v>188318.52499999999</v>
      </c>
      <c r="F443">
        <v>126667</v>
      </c>
      <c r="G443">
        <v>225958</v>
      </c>
      <c r="H443">
        <v>96419.085000000006</v>
      </c>
      <c r="I443">
        <v>15065482</v>
      </c>
    </row>
    <row r="444" spans="2:14" x14ac:dyDescent="0.25">
      <c r="C444" t="s">
        <v>10</v>
      </c>
      <c r="D444">
        <v>0.51200000000000001</v>
      </c>
      <c r="E444">
        <v>183533.77499999999</v>
      </c>
      <c r="F444">
        <v>146525</v>
      </c>
      <c r="G444">
        <v>219381</v>
      </c>
      <c r="H444">
        <v>93969.293000000005</v>
      </c>
      <c r="I444">
        <v>14682702</v>
      </c>
      <c r="J444">
        <f>AVERAGE(I443:I444)</f>
        <v>14874092</v>
      </c>
      <c r="K444">
        <f>J444-I445</f>
        <v>818392</v>
      </c>
      <c r="M444">
        <f t="shared" ref="M444" si="225">K444/2850859.975</f>
        <v>0.28706846606873421</v>
      </c>
      <c r="N444">
        <f t="shared" si="223"/>
        <v>0.18415484103711355</v>
      </c>
    </row>
    <row r="445" spans="2:14" x14ac:dyDescent="0.25">
      <c r="C445" t="s">
        <v>12</v>
      </c>
      <c r="D445">
        <v>0.51200000000000001</v>
      </c>
      <c r="E445">
        <v>175696.25</v>
      </c>
      <c r="F445">
        <v>161508</v>
      </c>
      <c r="G445">
        <v>191301</v>
      </c>
      <c r="H445">
        <v>89956.479999999996</v>
      </c>
      <c r="I445">
        <v>14055700</v>
      </c>
    </row>
    <row r="446" spans="2:14" x14ac:dyDescent="0.25">
      <c r="B446" t="s">
        <v>23</v>
      </c>
      <c r="C446" t="s">
        <v>10</v>
      </c>
      <c r="D446">
        <v>0.51200000000000001</v>
      </c>
      <c r="E446">
        <v>61914.838000000003</v>
      </c>
      <c r="F446">
        <v>43322</v>
      </c>
      <c r="G446">
        <v>88263</v>
      </c>
      <c r="H446">
        <v>31700.397000000001</v>
      </c>
      <c r="I446">
        <v>4953187</v>
      </c>
    </row>
    <row r="447" spans="2:14" x14ac:dyDescent="0.25">
      <c r="C447" t="s">
        <v>10</v>
      </c>
      <c r="D447">
        <v>0.51200000000000001</v>
      </c>
      <c r="E447">
        <v>69312.987999999998</v>
      </c>
      <c r="F447">
        <v>56439</v>
      </c>
      <c r="G447">
        <v>90368</v>
      </c>
      <c r="H447">
        <v>35488.25</v>
      </c>
      <c r="I447">
        <v>5545039</v>
      </c>
      <c r="J447">
        <f>AVERAGE(I446:I447)</f>
        <v>5249113</v>
      </c>
      <c r="K447">
        <v>0</v>
      </c>
      <c r="M447">
        <f t="shared" ref="M447" si="226">K447/2850859.975</f>
        <v>0</v>
      </c>
      <c r="N447">
        <f t="shared" si="223"/>
        <v>0</v>
      </c>
    </row>
    <row r="448" spans="2:14" x14ac:dyDescent="0.25">
      <c r="C448" t="s">
        <v>12</v>
      </c>
      <c r="D448">
        <v>0.51200000000000001</v>
      </c>
      <c r="E448">
        <v>69410.375</v>
      </c>
      <c r="F448">
        <v>58427</v>
      </c>
      <c r="G448">
        <v>83427</v>
      </c>
      <c r="H448">
        <v>35538.112000000001</v>
      </c>
      <c r="I448">
        <v>5552830</v>
      </c>
    </row>
    <row r="449" spans="2:14" x14ac:dyDescent="0.25">
      <c r="B449" t="s">
        <v>24</v>
      </c>
      <c r="C449" t="s">
        <v>10</v>
      </c>
      <c r="D449">
        <v>0.51200000000000001</v>
      </c>
      <c r="E449">
        <v>96375.462</v>
      </c>
      <c r="F449">
        <v>64303</v>
      </c>
      <c r="G449">
        <v>146474</v>
      </c>
      <c r="H449">
        <v>49344.237000000001</v>
      </c>
      <c r="I449">
        <v>7710037</v>
      </c>
    </row>
    <row r="450" spans="2:14" x14ac:dyDescent="0.25">
      <c r="C450" t="s">
        <v>10</v>
      </c>
      <c r="D450">
        <v>0.51200000000000001</v>
      </c>
      <c r="E450">
        <v>113272.77499999999</v>
      </c>
      <c r="F450">
        <v>85451</v>
      </c>
      <c r="G450">
        <v>158786</v>
      </c>
      <c r="H450">
        <v>57995.661</v>
      </c>
      <c r="I450">
        <v>9061822</v>
      </c>
      <c r="J450">
        <f>AVERAGE(I449:I450)</f>
        <v>8385929.5</v>
      </c>
      <c r="K450">
        <f>J450-I451</f>
        <v>419561.5</v>
      </c>
      <c r="M450">
        <f t="shared" ref="M450" si="227">K450/2850859.975</f>
        <v>0.1471701534551868</v>
      </c>
      <c r="N450">
        <f t="shared" si="223"/>
        <v>9.4409868788786933E-2</v>
      </c>
    </row>
    <row r="451" spans="2:14" x14ac:dyDescent="0.25">
      <c r="C451" t="s">
        <v>12</v>
      </c>
      <c r="D451">
        <v>0.51200000000000001</v>
      </c>
      <c r="E451">
        <v>99579.6</v>
      </c>
      <c r="F451">
        <v>84243</v>
      </c>
      <c r="G451">
        <v>115911</v>
      </c>
      <c r="H451">
        <v>50984.754999999997</v>
      </c>
      <c r="I451">
        <v>7966368</v>
      </c>
    </row>
    <row r="452" spans="2:14" x14ac:dyDescent="0.25">
      <c r="B452" t="s">
        <v>25</v>
      </c>
      <c r="C452" t="s">
        <v>10</v>
      </c>
      <c r="D452">
        <v>0.51200000000000001</v>
      </c>
      <c r="E452">
        <v>107962.925</v>
      </c>
      <c r="F452">
        <v>89672</v>
      </c>
      <c r="G452">
        <v>127681</v>
      </c>
      <c r="H452">
        <v>55277.017999999996</v>
      </c>
      <c r="I452">
        <v>8637034</v>
      </c>
    </row>
    <row r="453" spans="2:14" x14ac:dyDescent="0.25">
      <c r="C453" t="s">
        <v>10</v>
      </c>
      <c r="D453">
        <v>0.51200000000000001</v>
      </c>
      <c r="E453">
        <v>80742.175000000003</v>
      </c>
      <c r="F453">
        <v>54866</v>
      </c>
      <c r="G453">
        <v>102503</v>
      </c>
      <c r="H453">
        <v>41339.993999999999</v>
      </c>
      <c r="I453">
        <v>6459374</v>
      </c>
      <c r="J453">
        <f>AVERAGE(I452:I453)</f>
        <v>7548204</v>
      </c>
      <c r="K453">
        <f>J453-I454</f>
        <v>1107169</v>
      </c>
      <c r="M453">
        <f t="shared" ref="M453" si="228">K453/2850859.975</f>
        <v>0.38836316399580445</v>
      </c>
      <c r="N453">
        <f t="shared" si="223"/>
        <v>0.24913553797717958</v>
      </c>
    </row>
    <row r="454" spans="2:14" x14ac:dyDescent="0.25">
      <c r="C454" t="s">
        <v>12</v>
      </c>
      <c r="D454">
        <v>0.51200000000000001</v>
      </c>
      <c r="E454">
        <v>80512.937999999995</v>
      </c>
      <c r="F454">
        <v>59832</v>
      </c>
      <c r="G454">
        <v>91229</v>
      </c>
      <c r="H454">
        <v>41222.624000000003</v>
      </c>
      <c r="I454">
        <v>6441035</v>
      </c>
    </row>
    <row r="455" spans="2:14" x14ac:dyDescent="0.25">
      <c r="B455" t="s">
        <v>26</v>
      </c>
      <c r="C455" t="s">
        <v>10</v>
      </c>
      <c r="D455">
        <v>0.51200000000000001</v>
      </c>
      <c r="E455">
        <v>86534.3</v>
      </c>
      <c r="F455">
        <v>52713</v>
      </c>
      <c r="G455">
        <v>106848</v>
      </c>
      <c r="H455">
        <v>44305.561999999998</v>
      </c>
      <c r="I455">
        <v>6922744</v>
      </c>
    </row>
    <row r="456" spans="2:14" x14ac:dyDescent="0.25">
      <c r="C456" t="s">
        <v>10</v>
      </c>
      <c r="D456">
        <v>0.51200000000000001</v>
      </c>
      <c r="E456">
        <v>90919.462</v>
      </c>
      <c r="F456">
        <v>74040</v>
      </c>
      <c r="G456">
        <v>117028</v>
      </c>
      <c r="H456">
        <v>46550.764999999999</v>
      </c>
      <c r="I456">
        <v>7273557</v>
      </c>
      <c r="J456">
        <f>AVERAGE(I455:I456)</f>
        <v>7098150.5</v>
      </c>
      <c r="K456">
        <f>J456-I457</f>
        <v>742603.5</v>
      </c>
      <c r="M456">
        <f t="shared" ref="M456" si="229">K456/2850859.975</f>
        <v>0.26048403166486633</v>
      </c>
      <c r="N456">
        <f t="shared" si="223"/>
        <v>0.16710088746725793</v>
      </c>
    </row>
    <row r="457" spans="2:14" x14ac:dyDescent="0.25">
      <c r="C457" t="s">
        <v>12</v>
      </c>
      <c r="D457">
        <v>0.51200000000000001</v>
      </c>
      <c r="E457">
        <v>79444.337</v>
      </c>
      <c r="F457">
        <v>68379</v>
      </c>
      <c r="G457">
        <v>89910</v>
      </c>
      <c r="H457">
        <v>40675.500999999997</v>
      </c>
      <c r="I457">
        <v>6355547</v>
      </c>
    </row>
    <row r="458" spans="2:14" x14ac:dyDescent="0.25">
      <c r="B458" t="s">
        <v>27</v>
      </c>
      <c r="C458" t="s">
        <v>10</v>
      </c>
      <c r="D458">
        <v>0.51200000000000001</v>
      </c>
      <c r="E458">
        <v>99004.112999999998</v>
      </c>
      <c r="F458">
        <v>74017</v>
      </c>
      <c r="G458">
        <v>118556</v>
      </c>
      <c r="H458">
        <v>50690.106</v>
      </c>
      <c r="I458">
        <v>7920329</v>
      </c>
    </row>
    <row r="459" spans="2:14" x14ac:dyDescent="0.25">
      <c r="C459" t="s">
        <v>10</v>
      </c>
      <c r="D459">
        <v>0.51200000000000001</v>
      </c>
      <c r="E459">
        <v>95767.387000000002</v>
      </c>
      <c r="F459">
        <v>63541</v>
      </c>
      <c r="G459">
        <v>128964</v>
      </c>
      <c r="H459">
        <v>49032.902000000002</v>
      </c>
      <c r="I459">
        <v>7661391</v>
      </c>
      <c r="J459">
        <f>AVERAGE(I458:I459)</f>
        <v>7790860</v>
      </c>
      <c r="K459">
        <f>J459-I460</f>
        <v>1495330</v>
      </c>
      <c r="M459">
        <f t="shared" ref="M459" si="230">K459/2850859.975</f>
        <v>0.52451892169835523</v>
      </c>
      <c r="N459">
        <f t="shared" si="223"/>
        <v>0.33647965577379418</v>
      </c>
    </row>
    <row r="460" spans="2:14" x14ac:dyDescent="0.25">
      <c r="C460" t="s">
        <v>12</v>
      </c>
      <c r="D460">
        <v>0.51200000000000001</v>
      </c>
      <c r="E460">
        <v>78694.125</v>
      </c>
      <c r="F460">
        <v>69225</v>
      </c>
      <c r="G460">
        <v>88393</v>
      </c>
      <c r="H460">
        <v>40291.392</v>
      </c>
      <c r="I460">
        <v>6295530</v>
      </c>
    </row>
    <row r="461" spans="2:14" x14ac:dyDescent="0.25">
      <c r="B461" t="s">
        <v>28</v>
      </c>
      <c r="C461" t="s">
        <v>10</v>
      </c>
      <c r="D461">
        <v>0.51200000000000001</v>
      </c>
      <c r="E461">
        <v>76435.524999999994</v>
      </c>
      <c r="F461">
        <v>45131</v>
      </c>
      <c r="G461">
        <v>106452</v>
      </c>
      <c r="H461">
        <v>39134.989000000001</v>
      </c>
      <c r="I461">
        <v>6114842</v>
      </c>
    </row>
    <row r="462" spans="2:14" x14ac:dyDescent="0.25">
      <c r="C462" t="s">
        <v>10</v>
      </c>
      <c r="D462">
        <v>0.51200000000000001</v>
      </c>
      <c r="E462">
        <v>71572.288</v>
      </c>
      <c r="F462">
        <v>50826</v>
      </c>
      <c r="G462">
        <v>96233</v>
      </c>
      <c r="H462">
        <v>36645.010999999999</v>
      </c>
      <c r="I462">
        <v>5725783</v>
      </c>
      <c r="J462">
        <f>AVERAGE(I461:I462)</f>
        <v>5920312.5</v>
      </c>
      <c r="K462">
        <f>J462-I463</f>
        <v>1390930.5</v>
      </c>
      <c r="M462">
        <f t="shared" ref="M462" si="231">K462/2850859.975</f>
        <v>0.4878985682206296</v>
      </c>
      <c r="N462">
        <f t="shared" si="223"/>
        <v>0.31298764543296226</v>
      </c>
    </row>
    <row r="463" spans="2:14" x14ac:dyDescent="0.25">
      <c r="C463" t="s">
        <v>12</v>
      </c>
      <c r="D463">
        <v>0.51200000000000001</v>
      </c>
      <c r="E463">
        <v>56617.275000000001</v>
      </c>
      <c r="F463">
        <v>45790</v>
      </c>
      <c r="G463">
        <v>68076</v>
      </c>
      <c r="H463">
        <v>28988.044999999998</v>
      </c>
      <c r="I463">
        <v>4529382</v>
      </c>
    </row>
    <row r="464" spans="2:14" x14ac:dyDescent="0.25">
      <c r="B464" t="s">
        <v>29</v>
      </c>
      <c r="C464" t="s">
        <v>10</v>
      </c>
      <c r="D464">
        <v>0.51200000000000001</v>
      </c>
      <c r="E464">
        <v>92878.925000000003</v>
      </c>
      <c r="F464">
        <v>62512</v>
      </c>
      <c r="G464">
        <v>114542</v>
      </c>
      <c r="H464">
        <v>47554.01</v>
      </c>
      <c r="I464">
        <v>7430314</v>
      </c>
    </row>
    <row r="465" spans="2:14" x14ac:dyDescent="0.25">
      <c r="C465" t="s">
        <v>10</v>
      </c>
      <c r="D465">
        <v>0.51200000000000001</v>
      </c>
      <c r="E465">
        <v>96197.687999999995</v>
      </c>
      <c r="F465">
        <v>65737</v>
      </c>
      <c r="G465">
        <v>126913</v>
      </c>
      <c r="H465">
        <v>49253.216</v>
      </c>
      <c r="I465">
        <v>7695815</v>
      </c>
      <c r="J465">
        <f>AVERAGE(I464:I465)</f>
        <v>7563064.5</v>
      </c>
      <c r="K465">
        <f>J465-I466</f>
        <v>1006272.5</v>
      </c>
      <c r="M465">
        <f t="shared" ref="M465" si="232">K465/2850859.975</f>
        <v>0.35297156255455864</v>
      </c>
      <c r="N465">
        <f t="shared" si="223"/>
        <v>0.22643177386572552</v>
      </c>
    </row>
    <row r="466" spans="2:14" x14ac:dyDescent="0.25">
      <c r="C466" t="s">
        <v>12</v>
      </c>
      <c r="D466">
        <v>0.51200000000000001</v>
      </c>
      <c r="E466">
        <v>81959.899999999994</v>
      </c>
      <c r="F466">
        <v>67631</v>
      </c>
      <c r="G466">
        <v>91690</v>
      </c>
      <c r="H466">
        <v>41963.468999999997</v>
      </c>
      <c r="I466">
        <v>6556792</v>
      </c>
    </row>
    <row r="467" spans="2:14" x14ac:dyDescent="0.25">
      <c r="B467" t="s">
        <v>30</v>
      </c>
      <c r="C467" t="s">
        <v>10</v>
      </c>
      <c r="D467">
        <v>0.51200000000000001</v>
      </c>
      <c r="E467">
        <v>101702.538</v>
      </c>
      <c r="F467">
        <v>70520</v>
      </c>
      <c r="G467">
        <v>146463</v>
      </c>
      <c r="H467">
        <v>52071.699000000001</v>
      </c>
      <c r="I467">
        <v>8136203</v>
      </c>
    </row>
    <row r="468" spans="2:14" x14ac:dyDescent="0.25">
      <c r="C468" t="s">
        <v>10</v>
      </c>
      <c r="D468">
        <v>0.51200000000000001</v>
      </c>
      <c r="E468">
        <v>73910.95</v>
      </c>
      <c r="F468">
        <v>51541</v>
      </c>
      <c r="G468">
        <v>102041</v>
      </c>
      <c r="H468">
        <v>37842.406000000003</v>
      </c>
      <c r="I468">
        <v>5912876</v>
      </c>
      <c r="J468">
        <f>AVERAGE(I467:I468)</f>
        <v>7024539.5</v>
      </c>
      <c r="K468">
        <f>J468-I469</f>
        <v>801458.5</v>
      </c>
      <c r="M468">
        <f t="shared" ref="M468" si="233">K468/2850859.975</f>
        <v>0.28112867942593356</v>
      </c>
      <c r="N468">
        <f t="shared" si="223"/>
        <v>0.18034445921434161</v>
      </c>
    </row>
    <row r="469" spans="2:14" x14ac:dyDescent="0.25">
      <c r="C469" t="s">
        <v>12</v>
      </c>
      <c r="D469">
        <v>0.51200000000000001</v>
      </c>
      <c r="E469">
        <v>77788.512000000002</v>
      </c>
      <c r="F469">
        <v>64551</v>
      </c>
      <c r="G469">
        <v>92736</v>
      </c>
      <c r="H469">
        <v>39827.718000000001</v>
      </c>
      <c r="I469">
        <v>6223081</v>
      </c>
    </row>
    <row r="470" spans="2:14" x14ac:dyDescent="0.25">
      <c r="B470" t="s">
        <v>34</v>
      </c>
      <c r="C470" t="s">
        <v>10</v>
      </c>
      <c r="D470">
        <v>0.51200000000000001</v>
      </c>
      <c r="E470">
        <v>69638.637000000002</v>
      </c>
      <c r="F470">
        <v>47609</v>
      </c>
      <c r="G470">
        <v>90945</v>
      </c>
      <c r="H470">
        <v>35654.982000000004</v>
      </c>
      <c r="I470">
        <v>5571091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7"/>
  <sheetViews>
    <sheetView workbookViewId="0">
      <selection activeCell="J4" sqref="J4"/>
    </sheetView>
  </sheetViews>
  <sheetFormatPr defaultRowHeight="15" x14ac:dyDescent="0.25"/>
  <sheetData>
    <row r="1" spans="1:14" x14ac:dyDescent="0.25"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39</v>
      </c>
      <c r="N1" t="s">
        <v>40</v>
      </c>
    </row>
    <row r="2" spans="1:14" x14ac:dyDescent="0.25">
      <c r="A2" t="s">
        <v>37</v>
      </c>
      <c r="B2" t="s">
        <v>9</v>
      </c>
      <c r="C2" t="s">
        <v>10</v>
      </c>
      <c r="D2">
        <v>0.51200000000000001</v>
      </c>
      <c r="E2">
        <v>6152.9750000000004</v>
      </c>
      <c r="F2">
        <v>4286</v>
      </c>
      <c r="G2">
        <v>9112</v>
      </c>
      <c r="H2">
        <v>3150.3229999999999</v>
      </c>
      <c r="I2">
        <v>492238</v>
      </c>
    </row>
    <row r="3" spans="1:14" x14ac:dyDescent="0.25">
      <c r="A3" t="s">
        <v>11</v>
      </c>
      <c r="C3" t="s">
        <v>10</v>
      </c>
      <c r="D3">
        <v>0.51200000000000001</v>
      </c>
      <c r="E3">
        <v>5479.0119999999997</v>
      </c>
      <c r="F3">
        <v>3950</v>
      </c>
      <c r="G3">
        <v>7166</v>
      </c>
      <c r="H3">
        <v>2805.2539999999999</v>
      </c>
      <c r="I3">
        <v>438321</v>
      </c>
      <c r="J3">
        <f>AVERAGE(I2:I3)</f>
        <v>465279.5</v>
      </c>
      <c r="K3">
        <f>J3-I4</f>
        <v>82587.5</v>
      </c>
      <c r="L3">
        <f>AVERAGE(K3,K6,K9,K12,K15,K18,K21,K24,K27)</f>
        <v>1076708.4444444445</v>
      </c>
      <c r="M3">
        <f>K3/5626452.225</f>
        <v>1.4678432642338842E-2</v>
      </c>
      <c r="N3">
        <f>K3/10111965.8</f>
        <v>8.1673041259692544E-3</v>
      </c>
    </row>
    <row r="4" spans="1:14" x14ac:dyDescent="0.25">
      <c r="C4" t="s">
        <v>12</v>
      </c>
      <c r="D4">
        <v>0.51200000000000001</v>
      </c>
      <c r="E4">
        <v>4783.6499999999996</v>
      </c>
      <c r="F4">
        <v>3282</v>
      </c>
      <c r="G4">
        <v>8777</v>
      </c>
      <c r="H4">
        <v>2449.2289999999998</v>
      </c>
      <c r="I4">
        <v>382692</v>
      </c>
    </row>
    <row r="5" spans="1:14" x14ac:dyDescent="0.25">
      <c r="B5" t="s">
        <v>14</v>
      </c>
      <c r="C5" t="s">
        <v>10</v>
      </c>
      <c r="D5">
        <v>0.51200000000000001</v>
      </c>
      <c r="E5">
        <v>59691.588000000003</v>
      </c>
      <c r="F5">
        <v>34939</v>
      </c>
      <c r="G5">
        <v>81367</v>
      </c>
      <c r="H5">
        <v>30562.093000000001</v>
      </c>
      <c r="I5">
        <v>4775327</v>
      </c>
    </row>
    <row r="6" spans="1:14" x14ac:dyDescent="0.25">
      <c r="C6" t="s">
        <v>10</v>
      </c>
      <c r="D6">
        <v>0.51200000000000001</v>
      </c>
      <c r="E6">
        <v>46594.887000000002</v>
      </c>
      <c r="F6">
        <v>22698</v>
      </c>
      <c r="G6">
        <v>72572</v>
      </c>
      <c r="H6">
        <v>23856.581999999999</v>
      </c>
      <c r="I6">
        <v>3727591</v>
      </c>
      <c r="J6">
        <f>AVERAGE(I5:I6)</f>
        <v>4251459</v>
      </c>
      <c r="K6">
        <f>J6-I7</f>
        <v>704670</v>
      </c>
      <c r="M6">
        <f>K6/5626452.225</f>
        <v>0.12524233243622718</v>
      </c>
      <c r="N6">
        <f t="shared" ref="N6" si="0">K6/10111965.8</f>
        <v>6.9686746764906979E-2</v>
      </c>
    </row>
    <row r="7" spans="1:14" x14ac:dyDescent="0.25">
      <c r="C7" t="s">
        <v>12</v>
      </c>
      <c r="D7">
        <v>0.51200000000000001</v>
      </c>
      <c r="E7">
        <v>44334.862999999998</v>
      </c>
      <c r="F7">
        <v>30051</v>
      </c>
      <c r="G7">
        <v>72186</v>
      </c>
      <c r="H7">
        <v>22699.45</v>
      </c>
      <c r="I7">
        <v>3546789</v>
      </c>
    </row>
    <row r="8" spans="1:14" x14ac:dyDescent="0.25">
      <c r="B8" t="s">
        <v>15</v>
      </c>
      <c r="C8" t="s">
        <v>10</v>
      </c>
      <c r="D8">
        <v>0.51200000000000001</v>
      </c>
      <c r="E8">
        <v>77122.187999999995</v>
      </c>
      <c r="F8">
        <v>35951</v>
      </c>
      <c r="G8">
        <v>115181</v>
      </c>
      <c r="H8">
        <v>39486.559999999998</v>
      </c>
      <c r="I8">
        <v>6169775</v>
      </c>
    </row>
    <row r="9" spans="1:14" x14ac:dyDescent="0.25">
      <c r="C9" t="s">
        <v>10</v>
      </c>
      <c r="D9">
        <v>0.51200000000000001</v>
      </c>
      <c r="E9">
        <v>84199.887000000002</v>
      </c>
      <c r="F9">
        <v>55225</v>
      </c>
      <c r="G9">
        <v>109088</v>
      </c>
      <c r="H9">
        <v>43110.341999999997</v>
      </c>
      <c r="I9">
        <v>6735991</v>
      </c>
      <c r="J9">
        <f>AVERAGE(I8:I9)</f>
        <v>6452883</v>
      </c>
      <c r="K9">
        <f>J9-I10</f>
        <v>946193</v>
      </c>
      <c r="M9">
        <f t="shared" ref="M9" si="1">K9/5626452.225</f>
        <v>0.16816867222221904</v>
      </c>
      <c r="N9">
        <f t="shared" ref="N9" si="2">K9/10111965.8</f>
        <v>9.3571617894514625E-2</v>
      </c>
    </row>
    <row r="10" spans="1:14" x14ac:dyDescent="0.25">
      <c r="C10" t="s">
        <v>12</v>
      </c>
      <c r="D10">
        <v>0.51200000000000001</v>
      </c>
      <c r="E10">
        <v>68833.625</v>
      </c>
      <c r="F10">
        <v>46024</v>
      </c>
      <c r="G10">
        <v>94283</v>
      </c>
      <c r="H10">
        <v>35242.815999999999</v>
      </c>
      <c r="I10">
        <v>5506690</v>
      </c>
    </row>
    <row r="11" spans="1:14" x14ac:dyDescent="0.25">
      <c r="B11" t="s">
        <v>16</v>
      </c>
      <c r="C11" t="s">
        <v>10</v>
      </c>
      <c r="D11">
        <v>0.51200000000000001</v>
      </c>
      <c r="E11">
        <v>127176.087</v>
      </c>
      <c r="F11">
        <v>91622</v>
      </c>
      <c r="G11">
        <v>163036</v>
      </c>
      <c r="H11">
        <v>65114.156999999999</v>
      </c>
      <c r="I11">
        <v>10174087</v>
      </c>
    </row>
    <row r="12" spans="1:14" x14ac:dyDescent="0.25">
      <c r="C12" t="s">
        <v>10</v>
      </c>
      <c r="D12">
        <v>0.51200000000000001</v>
      </c>
      <c r="E12">
        <v>101966.038</v>
      </c>
      <c r="F12">
        <v>70428</v>
      </c>
      <c r="G12">
        <v>157417</v>
      </c>
      <c r="H12">
        <v>52206.610999999997</v>
      </c>
      <c r="I12">
        <v>8157283</v>
      </c>
      <c r="J12">
        <f>AVERAGE(I11:I12)</f>
        <v>9165685</v>
      </c>
      <c r="K12">
        <f>J12-I13</f>
        <v>2031385</v>
      </c>
      <c r="M12">
        <f t="shared" ref="M12" si="3">K12/5626452.225</f>
        <v>0.3610418997203873</v>
      </c>
      <c r="N12">
        <f t="shared" ref="N12" si="4">K12/10111965.8</f>
        <v>0.20088922769101927</v>
      </c>
    </row>
    <row r="13" spans="1:14" x14ac:dyDescent="0.25">
      <c r="C13" t="s">
        <v>12</v>
      </c>
      <c r="D13">
        <v>0.51200000000000001</v>
      </c>
      <c r="E13">
        <v>89178.75</v>
      </c>
      <c r="F13">
        <v>67312</v>
      </c>
      <c r="G13">
        <v>111301</v>
      </c>
      <c r="H13">
        <v>45659.519999999997</v>
      </c>
      <c r="I13">
        <v>7134300</v>
      </c>
    </row>
    <row r="14" spans="1:14" x14ac:dyDescent="0.25">
      <c r="B14" t="s">
        <v>17</v>
      </c>
      <c r="C14" t="s">
        <v>10</v>
      </c>
      <c r="D14">
        <v>0.51200000000000001</v>
      </c>
      <c r="E14">
        <v>63066.061999999998</v>
      </c>
      <c r="F14">
        <v>35406</v>
      </c>
      <c r="G14">
        <v>95755</v>
      </c>
      <c r="H14">
        <v>32289.824000000001</v>
      </c>
      <c r="I14">
        <v>5045285</v>
      </c>
    </row>
    <row r="15" spans="1:14" x14ac:dyDescent="0.25">
      <c r="C15" t="s">
        <v>10</v>
      </c>
      <c r="D15">
        <v>0.51200000000000001</v>
      </c>
      <c r="E15">
        <v>81247.274999999994</v>
      </c>
      <c r="F15">
        <v>49642</v>
      </c>
      <c r="G15">
        <v>120889</v>
      </c>
      <c r="H15">
        <v>41598.605000000003</v>
      </c>
      <c r="I15">
        <v>6499782</v>
      </c>
      <c r="J15">
        <f>AVERAGE(I14:I15)</f>
        <v>5772533.5</v>
      </c>
      <c r="K15">
        <v>0</v>
      </c>
      <c r="M15">
        <f t="shared" ref="M15" si="5">K15/5626452.225</f>
        <v>0</v>
      </c>
      <c r="N15">
        <f t="shared" ref="N15" si="6">K15/10111965.8</f>
        <v>0</v>
      </c>
    </row>
    <row r="16" spans="1:14" x14ac:dyDescent="0.25">
      <c r="C16" t="s">
        <v>12</v>
      </c>
      <c r="D16">
        <v>0.51200000000000001</v>
      </c>
      <c r="E16">
        <v>78373.962</v>
      </c>
      <c r="F16">
        <v>64066</v>
      </c>
      <c r="G16">
        <v>99488</v>
      </c>
      <c r="H16">
        <v>40127.468999999997</v>
      </c>
      <c r="I16">
        <v>6269917</v>
      </c>
    </row>
    <row r="17" spans="1:14" x14ac:dyDescent="0.25">
      <c r="B17" t="s">
        <v>18</v>
      </c>
      <c r="C17" t="s">
        <v>10</v>
      </c>
      <c r="D17">
        <v>0.51200000000000001</v>
      </c>
      <c r="E17">
        <v>55669.262000000002</v>
      </c>
      <c r="F17">
        <v>27891</v>
      </c>
      <c r="G17">
        <v>99721</v>
      </c>
      <c r="H17">
        <v>28502.662</v>
      </c>
      <c r="I17">
        <v>4453541</v>
      </c>
    </row>
    <row r="18" spans="1:14" x14ac:dyDescent="0.25">
      <c r="C18" t="s">
        <v>10</v>
      </c>
      <c r="D18">
        <v>0.51200000000000001</v>
      </c>
      <c r="E18">
        <v>82042.925000000003</v>
      </c>
      <c r="F18">
        <v>45455</v>
      </c>
      <c r="G18">
        <v>131120</v>
      </c>
      <c r="H18">
        <v>42005.978000000003</v>
      </c>
      <c r="I18">
        <v>6563434</v>
      </c>
      <c r="J18">
        <f>AVERAGE(I17:I18)</f>
        <v>5508487.5</v>
      </c>
      <c r="K18">
        <f>J18-I19</f>
        <v>2684039.5</v>
      </c>
      <c r="M18">
        <f t="shared" ref="M18" si="7">K18/5626452.225</f>
        <v>0.4770394189208636</v>
      </c>
      <c r="N18">
        <f t="shared" ref="N18" si="8">K18/10111965.8</f>
        <v>0.26543201916288123</v>
      </c>
    </row>
    <row r="19" spans="1:14" x14ac:dyDescent="0.25">
      <c r="C19" t="s">
        <v>12</v>
      </c>
      <c r="D19">
        <v>0.51200000000000001</v>
      </c>
      <c r="E19">
        <v>35305.599999999999</v>
      </c>
      <c r="F19">
        <v>24775</v>
      </c>
      <c r="G19">
        <v>52856</v>
      </c>
      <c r="H19">
        <v>18076.467000000001</v>
      </c>
      <c r="I19">
        <v>2824448</v>
      </c>
    </row>
    <row r="20" spans="1:14" x14ac:dyDescent="0.25">
      <c r="B20" t="s">
        <v>19</v>
      </c>
      <c r="C20" t="s">
        <v>10</v>
      </c>
      <c r="D20">
        <v>0.51200000000000001</v>
      </c>
      <c r="E20">
        <v>78347.625</v>
      </c>
      <c r="F20">
        <v>41074</v>
      </c>
      <c r="G20">
        <v>117160</v>
      </c>
      <c r="H20">
        <v>40113.983999999997</v>
      </c>
      <c r="I20">
        <v>6267810</v>
      </c>
    </row>
    <row r="21" spans="1:14" x14ac:dyDescent="0.25">
      <c r="C21" t="s">
        <v>10</v>
      </c>
      <c r="D21">
        <v>0.51200000000000001</v>
      </c>
      <c r="E21">
        <v>76123.612999999998</v>
      </c>
      <c r="F21">
        <v>34266</v>
      </c>
      <c r="G21">
        <v>147588</v>
      </c>
      <c r="H21">
        <v>38975.29</v>
      </c>
      <c r="I21">
        <v>6089889</v>
      </c>
      <c r="J21">
        <f>AVERAGE(I20:I21)</f>
        <v>6178849.5</v>
      </c>
      <c r="K21">
        <f>J21-I22</f>
        <v>1305221.5</v>
      </c>
      <c r="M21">
        <f t="shared" ref="M21" si="9">K21/5626452.225</f>
        <v>0.23197948686039008</v>
      </c>
      <c r="N21">
        <f t="shared" ref="N21" si="10">K21/10111965.8</f>
        <v>0.12907692982901503</v>
      </c>
    </row>
    <row r="22" spans="1:14" x14ac:dyDescent="0.25">
      <c r="C22" t="s">
        <v>12</v>
      </c>
      <c r="D22">
        <v>0.51200000000000001</v>
      </c>
      <c r="E22">
        <v>60920.35</v>
      </c>
      <c r="F22">
        <v>32874</v>
      </c>
      <c r="G22">
        <v>89912</v>
      </c>
      <c r="H22">
        <v>31191.219000000001</v>
      </c>
      <c r="I22">
        <v>4873628</v>
      </c>
    </row>
    <row r="23" spans="1:14" x14ac:dyDescent="0.25">
      <c r="B23" t="s">
        <v>20</v>
      </c>
      <c r="C23" t="s">
        <v>10</v>
      </c>
      <c r="D23">
        <v>0.51200000000000001</v>
      </c>
      <c r="E23">
        <v>70027.137000000002</v>
      </c>
      <c r="F23">
        <v>32426</v>
      </c>
      <c r="G23">
        <v>142188</v>
      </c>
      <c r="H23">
        <v>35853.894</v>
      </c>
      <c r="I23">
        <v>5602171</v>
      </c>
    </row>
    <row r="24" spans="1:14" x14ac:dyDescent="0.25">
      <c r="C24" t="s">
        <v>10</v>
      </c>
      <c r="D24">
        <v>0.51200000000000001</v>
      </c>
      <c r="E24">
        <v>46187.375</v>
      </c>
      <c r="F24">
        <v>17610</v>
      </c>
      <c r="G24">
        <v>87002</v>
      </c>
      <c r="H24">
        <v>23647.936000000002</v>
      </c>
      <c r="I24">
        <v>3694990</v>
      </c>
      <c r="J24">
        <f>AVERAGE(I23:I24)</f>
        <v>4648580.5</v>
      </c>
      <c r="K24">
        <f>J24-I25</f>
        <v>1417240.5</v>
      </c>
      <c r="M24">
        <f t="shared" ref="M24" si="11">K24/5626452.225</f>
        <v>0.25188883568632808</v>
      </c>
      <c r="N24">
        <f t="shared" ref="N24" si="12">K24/10111965.8</f>
        <v>0.1401547956184741</v>
      </c>
    </row>
    <row r="25" spans="1:14" x14ac:dyDescent="0.25">
      <c r="C25" t="s">
        <v>12</v>
      </c>
      <c r="D25">
        <v>0.51200000000000001</v>
      </c>
      <c r="E25">
        <v>40391.75</v>
      </c>
      <c r="F25">
        <v>22225</v>
      </c>
      <c r="G25">
        <v>67494</v>
      </c>
      <c r="H25">
        <v>20680.576000000001</v>
      </c>
      <c r="I25">
        <v>3231340</v>
      </c>
    </row>
    <row r="26" spans="1:14" x14ac:dyDescent="0.25">
      <c r="B26" t="s">
        <v>21</v>
      </c>
      <c r="C26" t="s">
        <v>10</v>
      </c>
      <c r="D26">
        <v>0.51200000000000001</v>
      </c>
      <c r="E26">
        <v>34811.65</v>
      </c>
      <c r="F26">
        <v>29583</v>
      </c>
      <c r="G26">
        <v>42621</v>
      </c>
      <c r="H26">
        <v>17823.564999999999</v>
      </c>
      <c r="I26">
        <v>2784932</v>
      </c>
    </row>
    <row r="27" spans="1:14" x14ac:dyDescent="0.25">
      <c r="C27" t="s">
        <v>10</v>
      </c>
      <c r="D27">
        <v>0.51200000000000001</v>
      </c>
      <c r="E27">
        <v>36161.625</v>
      </c>
      <c r="F27">
        <v>24705</v>
      </c>
      <c r="G27">
        <v>57901</v>
      </c>
      <c r="H27">
        <v>18514.752</v>
      </c>
      <c r="I27">
        <v>2892930</v>
      </c>
      <c r="J27">
        <f>AVERAGE(I26:I27)</f>
        <v>2838931</v>
      </c>
      <c r="K27">
        <f>J27-I28</f>
        <v>519039</v>
      </c>
      <c r="M27">
        <f t="shared" ref="M27" si="13">K27/5626452.225</f>
        <v>9.2249783565877527E-2</v>
      </c>
      <c r="N27">
        <f t="shared" ref="N27" si="14">K27/10111965.8</f>
        <v>5.1329188633134022E-2</v>
      </c>
    </row>
    <row r="28" spans="1:14" x14ac:dyDescent="0.25">
      <c r="C28" t="s">
        <v>12</v>
      </c>
      <c r="D28">
        <v>0.51200000000000001</v>
      </c>
      <c r="E28">
        <v>28998.65</v>
      </c>
      <c r="F28">
        <v>22593</v>
      </c>
      <c r="G28">
        <v>38956</v>
      </c>
      <c r="H28">
        <v>14847.308999999999</v>
      </c>
      <c r="I28">
        <v>2319892</v>
      </c>
    </row>
    <row r="29" spans="1:14" x14ac:dyDescent="0.25">
      <c r="A29" t="s">
        <v>37</v>
      </c>
      <c r="B29" t="s">
        <v>9</v>
      </c>
      <c r="C29" t="s">
        <v>10</v>
      </c>
      <c r="D29">
        <v>0.51200000000000001</v>
      </c>
      <c r="E29">
        <v>111505.02499999999</v>
      </c>
      <c r="F29">
        <v>36323</v>
      </c>
      <c r="G29">
        <v>259336</v>
      </c>
      <c r="H29">
        <v>57090.572999999997</v>
      </c>
      <c r="I29">
        <v>8920402</v>
      </c>
    </row>
    <row r="30" spans="1:14" x14ac:dyDescent="0.25">
      <c r="A30" t="s">
        <v>32</v>
      </c>
      <c r="C30" t="s">
        <v>10</v>
      </c>
      <c r="D30">
        <v>0.51200000000000001</v>
      </c>
      <c r="E30">
        <v>150562.77499999999</v>
      </c>
      <c r="F30">
        <v>81595</v>
      </c>
      <c r="G30">
        <v>255170</v>
      </c>
      <c r="H30">
        <v>77088.141000000003</v>
      </c>
      <c r="I30">
        <v>12045022</v>
      </c>
      <c r="J30">
        <f>AVERAGE(I29:I30)</f>
        <v>10482712</v>
      </c>
      <c r="K30">
        <f>J30-I31</f>
        <v>5972494</v>
      </c>
      <c r="L30">
        <f>AVERAGE(K30,K33,K36,K39,K42,K45,K48,K51,K54,K57,K60,K63,K66,K69,K72,K75,K78,K81,K84,K87)</f>
        <v>5626452.2249999996</v>
      </c>
      <c r="M30">
        <f t="shared" ref="M30" si="15">K30/5626452.225</f>
        <v>1.0615026594311836</v>
      </c>
      <c r="N30">
        <f t="shared" ref="N30" si="16">K30/10111965.8</f>
        <v>0.59063629348904634</v>
      </c>
    </row>
    <row r="31" spans="1:14" x14ac:dyDescent="0.25">
      <c r="C31" t="s">
        <v>12</v>
      </c>
      <c r="D31">
        <v>0.51200000000000001</v>
      </c>
      <c r="E31">
        <v>56377.724999999999</v>
      </c>
      <c r="F31">
        <v>40725</v>
      </c>
      <c r="G31">
        <v>91523</v>
      </c>
      <c r="H31">
        <v>28865.395</v>
      </c>
      <c r="I31">
        <v>4510218</v>
      </c>
    </row>
    <row r="32" spans="1:14" x14ac:dyDescent="0.25">
      <c r="B32" t="s">
        <v>13</v>
      </c>
      <c r="C32" t="s">
        <v>10</v>
      </c>
      <c r="D32">
        <v>0.51200000000000001</v>
      </c>
      <c r="E32">
        <v>163702.76300000001</v>
      </c>
      <c r="F32">
        <v>86523</v>
      </c>
      <c r="G32">
        <v>251937</v>
      </c>
      <c r="H32">
        <v>83815.813999999998</v>
      </c>
      <c r="I32">
        <v>13096221</v>
      </c>
    </row>
    <row r="33" spans="2:14" x14ac:dyDescent="0.25">
      <c r="C33" t="s">
        <v>10</v>
      </c>
      <c r="D33">
        <v>0.51200000000000001</v>
      </c>
      <c r="E33">
        <v>159600.57500000001</v>
      </c>
      <c r="F33">
        <v>80990</v>
      </c>
      <c r="G33">
        <v>238438</v>
      </c>
      <c r="H33">
        <v>81715.494000000006</v>
      </c>
      <c r="I33">
        <v>12768046</v>
      </c>
      <c r="J33">
        <f>AVERAGE(I32:I33)</f>
        <v>12932133.5</v>
      </c>
      <c r="K33">
        <f>J33-I34</f>
        <v>5330944.5</v>
      </c>
      <c r="M33">
        <f t="shared" ref="M33" si="17">K33/5626452.225</f>
        <v>0.94747885289295253</v>
      </c>
      <c r="N33">
        <f t="shared" ref="N33" si="18">K33/10111965.8</f>
        <v>0.52719170588966979</v>
      </c>
    </row>
    <row r="34" spans="2:14" x14ac:dyDescent="0.25">
      <c r="C34" t="s">
        <v>12</v>
      </c>
      <c r="D34">
        <v>0.51200000000000001</v>
      </c>
      <c r="E34">
        <v>95014.862999999998</v>
      </c>
      <c r="F34">
        <v>71331</v>
      </c>
      <c r="G34">
        <v>121699</v>
      </c>
      <c r="H34">
        <v>48647.61</v>
      </c>
      <c r="I34">
        <v>7601189</v>
      </c>
    </row>
    <row r="35" spans="2:14" x14ac:dyDescent="0.25">
      <c r="B35" t="s">
        <v>14</v>
      </c>
      <c r="C35" t="s">
        <v>10</v>
      </c>
      <c r="D35">
        <v>0.51200000000000001</v>
      </c>
      <c r="E35">
        <v>206193.05</v>
      </c>
      <c r="F35">
        <v>107326</v>
      </c>
      <c r="G35">
        <v>322866</v>
      </c>
      <c r="H35">
        <v>105570.842</v>
      </c>
      <c r="I35">
        <v>16495444</v>
      </c>
    </row>
    <row r="36" spans="2:14" x14ac:dyDescent="0.25">
      <c r="C36" t="s">
        <v>10</v>
      </c>
      <c r="D36">
        <v>0.51200000000000001</v>
      </c>
      <c r="E36">
        <v>141772.95000000001</v>
      </c>
      <c r="F36">
        <v>50759</v>
      </c>
      <c r="G36">
        <v>197778</v>
      </c>
      <c r="H36">
        <v>72587.75</v>
      </c>
      <c r="I36">
        <v>11341836</v>
      </c>
      <c r="J36">
        <f>AVERAGE(I35:I36)</f>
        <v>13918640</v>
      </c>
      <c r="K36">
        <f>J36-I37</f>
        <v>6602883</v>
      </c>
      <c r="M36">
        <f t="shared" ref="M36" si="19">K36/5626452.225</f>
        <v>1.1735428891871558</v>
      </c>
      <c r="N36">
        <f t="shared" ref="N36" si="20">K36/10111965.8</f>
        <v>0.65297718866889354</v>
      </c>
    </row>
    <row r="37" spans="2:14" x14ac:dyDescent="0.25">
      <c r="C37" t="s">
        <v>12</v>
      </c>
      <c r="D37">
        <v>0.51200000000000001</v>
      </c>
      <c r="E37">
        <v>91446.962</v>
      </c>
      <c r="F37">
        <v>67627</v>
      </c>
      <c r="G37">
        <v>124259</v>
      </c>
      <c r="H37">
        <v>46820.845000000001</v>
      </c>
      <c r="I37">
        <v>7315757</v>
      </c>
    </row>
    <row r="38" spans="2:14" x14ac:dyDescent="0.25">
      <c r="B38" t="s">
        <v>15</v>
      </c>
      <c r="C38" t="s">
        <v>10</v>
      </c>
      <c r="D38">
        <v>0.51200000000000001</v>
      </c>
      <c r="E38">
        <v>205293.712</v>
      </c>
      <c r="F38">
        <v>116297</v>
      </c>
      <c r="G38">
        <v>309724</v>
      </c>
      <c r="H38">
        <v>105110.38099999999</v>
      </c>
      <c r="I38">
        <v>16423497</v>
      </c>
    </row>
    <row r="39" spans="2:14" x14ac:dyDescent="0.25">
      <c r="C39" t="s">
        <v>10</v>
      </c>
      <c r="D39">
        <v>0.51200000000000001</v>
      </c>
      <c r="E39">
        <v>136901.04999999999</v>
      </c>
      <c r="F39">
        <v>71510</v>
      </c>
      <c r="G39">
        <v>235772</v>
      </c>
      <c r="H39">
        <v>70093.338000000003</v>
      </c>
      <c r="I39">
        <v>10952084</v>
      </c>
      <c r="J39">
        <f>AVERAGE(I38:I39)</f>
        <v>13687790.5</v>
      </c>
      <c r="K39">
        <f>J39-I40</f>
        <v>6337135.5</v>
      </c>
      <c r="M39">
        <f t="shared" ref="M39" si="21">K39/5626452.225</f>
        <v>1.1263110831799519</v>
      </c>
      <c r="N39">
        <f t="shared" ref="N39" si="22">K39/10111965.8</f>
        <v>0.62669669037053111</v>
      </c>
    </row>
    <row r="40" spans="2:14" x14ac:dyDescent="0.25">
      <c r="C40" t="s">
        <v>12</v>
      </c>
      <c r="D40">
        <v>0.51200000000000001</v>
      </c>
      <c r="E40">
        <v>91883.187999999995</v>
      </c>
      <c r="F40">
        <v>54094</v>
      </c>
      <c r="G40">
        <v>139994</v>
      </c>
      <c r="H40">
        <v>47044.192000000003</v>
      </c>
      <c r="I40">
        <v>7350655</v>
      </c>
    </row>
    <row r="41" spans="2:14" x14ac:dyDescent="0.25">
      <c r="B41" t="s">
        <v>16</v>
      </c>
      <c r="C41" t="s">
        <v>10</v>
      </c>
      <c r="D41">
        <v>0.51200000000000001</v>
      </c>
      <c r="E41">
        <v>192275.9</v>
      </c>
      <c r="F41">
        <v>130454</v>
      </c>
      <c r="G41">
        <v>262699</v>
      </c>
      <c r="H41">
        <v>98445.260999999999</v>
      </c>
      <c r="I41">
        <v>15382072</v>
      </c>
    </row>
    <row r="42" spans="2:14" x14ac:dyDescent="0.25">
      <c r="C42" t="s">
        <v>10</v>
      </c>
      <c r="D42">
        <v>0.51200000000000001</v>
      </c>
      <c r="E42">
        <v>195510.2</v>
      </c>
      <c r="F42">
        <v>102079</v>
      </c>
      <c r="G42">
        <v>306107</v>
      </c>
      <c r="H42">
        <v>100101.22199999999</v>
      </c>
      <c r="I42">
        <v>15640816</v>
      </c>
      <c r="J42">
        <f>AVERAGE(I41:I42)</f>
        <v>15511444</v>
      </c>
      <c r="K42">
        <f>J42-I43</f>
        <v>7883895</v>
      </c>
      <c r="M42">
        <f t="shared" ref="M42" si="23">K42/5626452.225</f>
        <v>1.4012195758047159</v>
      </c>
      <c r="N42">
        <f t="shared" ref="N42" si="24">K42/10111965.8</f>
        <v>0.77965997472024673</v>
      </c>
    </row>
    <row r="43" spans="2:14" x14ac:dyDescent="0.25">
      <c r="C43" t="s">
        <v>12</v>
      </c>
      <c r="D43">
        <v>0.51200000000000001</v>
      </c>
      <c r="E43">
        <v>95344.362999999998</v>
      </c>
      <c r="F43">
        <v>75794</v>
      </c>
      <c r="G43">
        <v>138356</v>
      </c>
      <c r="H43">
        <v>48816.313999999998</v>
      </c>
      <c r="I43">
        <v>7627549</v>
      </c>
    </row>
    <row r="44" spans="2:14" x14ac:dyDescent="0.25">
      <c r="B44" t="s">
        <v>17</v>
      </c>
      <c r="C44" t="s">
        <v>10</v>
      </c>
      <c r="D44">
        <v>0.51200000000000001</v>
      </c>
      <c r="E44">
        <v>151351.20000000001</v>
      </c>
      <c r="F44">
        <v>61146</v>
      </c>
      <c r="G44">
        <v>230014</v>
      </c>
      <c r="H44">
        <v>77491.813999999998</v>
      </c>
      <c r="I44">
        <v>12108096</v>
      </c>
    </row>
    <row r="45" spans="2:14" x14ac:dyDescent="0.25">
      <c r="C45" t="s">
        <v>10</v>
      </c>
      <c r="D45">
        <v>0.51200000000000001</v>
      </c>
      <c r="E45">
        <v>117109.81200000001</v>
      </c>
      <c r="F45">
        <v>47137</v>
      </c>
      <c r="G45">
        <v>193949</v>
      </c>
      <c r="H45">
        <v>59960.224000000002</v>
      </c>
      <c r="I45">
        <v>9368785</v>
      </c>
      <c r="J45">
        <f>AVERAGE(I44:I45)</f>
        <v>10738440.5</v>
      </c>
      <c r="K45">
        <f>J45-I46</f>
        <v>4671294.5</v>
      </c>
      <c r="M45">
        <f t="shared" ref="M45" si="25">K45/5626452.225</f>
        <v>0.83023801024099164</v>
      </c>
      <c r="N45">
        <f t="shared" ref="N45" si="26">K45/10111965.8</f>
        <v>0.46195711025842273</v>
      </c>
    </row>
    <row r="46" spans="2:14" x14ac:dyDescent="0.25">
      <c r="C46" t="s">
        <v>12</v>
      </c>
      <c r="D46">
        <v>0.51200000000000001</v>
      </c>
      <c r="E46">
        <v>75839.324999999997</v>
      </c>
      <c r="F46">
        <v>55567</v>
      </c>
      <c r="G46">
        <v>96965</v>
      </c>
      <c r="H46">
        <v>38829.733999999997</v>
      </c>
      <c r="I46">
        <v>6067146</v>
      </c>
    </row>
    <row r="47" spans="2:14" x14ac:dyDescent="0.25">
      <c r="B47" t="s">
        <v>18</v>
      </c>
      <c r="C47" t="s">
        <v>10</v>
      </c>
      <c r="D47">
        <v>0.51200000000000001</v>
      </c>
      <c r="E47">
        <v>160134.98699999999</v>
      </c>
      <c r="F47">
        <v>86099</v>
      </c>
      <c r="G47">
        <v>243050</v>
      </c>
      <c r="H47">
        <v>81989.114000000001</v>
      </c>
      <c r="I47">
        <v>12810799</v>
      </c>
    </row>
    <row r="48" spans="2:14" x14ac:dyDescent="0.25">
      <c r="C48" t="s">
        <v>10</v>
      </c>
      <c r="D48">
        <v>0.51200000000000001</v>
      </c>
      <c r="E48">
        <v>143952.75</v>
      </c>
      <c r="F48">
        <v>53509</v>
      </c>
      <c r="G48">
        <v>222001</v>
      </c>
      <c r="H48">
        <v>73703.808000000005</v>
      </c>
      <c r="I48">
        <v>11516220</v>
      </c>
      <c r="J48">
        <f>AVERAGE(I47:I48)</f>
        <v>12163509.5</v>
      </c>
      <c r="K48">
        <f>J48-I49</f>
        <v>6765927.5</v>
      </c>
      <c r="M48">
        <f t="shared" ref="M48" si="27">K48/5626452.225</f>
        <v>1.2025210966756232</v>
      </c>
      <c r="N48">
        <f t="shared" ref="N48" si="28">K48/10111965.8</f>
        <v>0.66910110593926253</v>
      </c>
    </row>
    <row r="49" spans="2:14" x14ac:dyDescent="0.25">
      <c r="C49" t="s">
        <v>12</v>
      </c>
      <c r="D49">
        <v>0.51200000000000001</v>
      </c>
      <c r="E49">
        <v>67469.774999999994</v>
      </c>
      <c r="F49">
        <v>34480</v>
      </c>
      <c r="G49">
        <v>128130</v>
      </c>
      <c r="H49">
        <v>34544.525000000001</v>
      </c>
      <c r="I49">
        <v>5397582</v>
      </c>
    </row>
    <row r="50" spans="2:14" x14ac:dyDescent="0.25">
      <c r="B50" t="s">
        <v>19</v>
      </c>
      <c r="C50" t="s">
        <v>10</v>
      </c>
      <c r="D50">
        <v>0.51200000000000001</v>
      </c>
      <c r="E50">
        <v>184330.45</v>
      </c>
      <c r="F50">
        <v>101351</v>
      </c>
      <c r="G50">
        <v>342712</v>
      </c>
      <c r="H50">
        <v>94377.19</v>
      </c>
      <c r="I50">
        <v>14746436</v>
      </c>
    </row>
    <row r="51" spans="2:14" x14ac:dyDescent="0.25">
      <c r="C51" t="s">
        <v>10</v>
      </c>
      <c r="D51">
        <v>0.51200000000000001</v>
      </c>
      <c r="E51">
        <v>177284.712</v>
      </c>
      <c r="F51">
        <v>77204</v>
      </c>
      <c r="G51">
        <v>284867</v>
      </c>
      <c r="H51">
        <v>90769.773000000001</v>
      </c>
      <c r="I51">
        <v>14182777</v>
      </c>
      <c r="J51">
        <f>AVERAGE(I50:I51)</f>
        <v>14464606.5</v>
      </c>
      <c r="K51">
        <f>J51-I52</f>
        <v>8550204.5</v>
      </c>
      <c r="M51">
        <f t="shared" ref="M51" si="29">K51/5626452.225</f>
        <v>1.5196440239924014</v>
      </c>
      <c r="N51">
        <f t="shared" ref="N51" si="30">K51/10111965.8</f>
        <v>0.84555314655039671</v>
      </c>
    </row>
    <row r="52" spans="2:14" x14ac:dyDescent="0.25">
      <c r="C52" t="s">
        <v>12</v>
      </c>
      <c r="D52">
        <v>0.51200000000000001</v>
      </c>
      <c r="E52">
        <v>73930.024999999994</v>
      </c>
      <c r="F52">
        <v>52364</v>
      </c>
      <c r="G52">
        <v>93021</v>
      </c>
      <c r="H52">
        <v>37852.173000000003</v>
      </c>
      <c r="I52">
        <v>5914402</v>
      </c>
    </row>
    <row r="53" spans="2:14" x14ac:dyDescent="0.25">
      <c r="B53" t="s">
        <v>20</v>
      </c>
      <c r="C53" t="s">
        <v>10</v>
      </c>
      <c r="D53">
        <v>0.51200000000000001</v>
      </c>
      <c r="E53">
        <v>107680.788</v>
      </c>
      <c r="F53">
        <v>55301</v>
      </c>
      <c r="G53">
        <v>192196</v>
      </c>
      <c r="H53">
        <v>55132.563000000002</v>
      </c>
      <c r="I53">
        <v>8614463</v>
      </c>
    </row>
    <row r="54" spans="2:14" x14ac:dyDescent="0.25">
      <c r="C54" t="s">
        <v>10</v>
      </c>
      <c r="D54">
        <v>0.51200000000000001</v>
      </c>
      <c r="E54">
        <v>123545.012</v>
      </c>
      <c r="F54">
        <v>47909</v>
      </c>
      <c r="G54">
        <v>213005</v>
      </c>
      <c r="H54">
        <v>63255.046000000002</v>
      </c>
      <c r="I54">
        <v>9883601</v>
      </c>
      <c r="J54">
        <f>AVERAGE(I53:I54)</f>
        <v>9249032</v>
      </c>
      <c r="K54">
        <f>J54-I55</f>
        <v>3676922</v>
      </c>
      <c r="M54">
        <f t="shared" ref="M54" si="31">K54/5626452.225</f>
        <v>0.65350630432128132</v>
      </c>
      <c r="N54">
        <f t="shared" ref="N54" si="32">K54/10111965.8</f>
        <v>0.36362088961970179</v>
      </c>
    </row>
    <row r="55" spans="2:14" x14ac:dyDescent="0.25">
      <c r="C55" t="s">
        <v>12</v>
      </c>
      <c r="D55">
        <v>0.51200000000000001</v>
      </c>
      <c r="E55">
        <v>69651.375</v>
      </c>
      <c r="F55">
        <v>46986</v>
      </c>
      <c r="G55">
        <v>99821</v>
      </c>
      <c r="H55">
        <v>35661.504000000001</v>
      </c>
      <c r="I55">
        <v>5572110</v>
      </c>
    </row>
    <row r="56" spans="2:14" x14ac:dyDescent="0.25">
      <c r="B56" t="s">
        <v>21</v>
      </c>
      <c r="C56" t="s">
        <v>10</v>
      </c>
      <c r="D56">
        <v>0.51200000000000001</v>
      </c>
      <c r="E56">
        <v>66655.462</v>
      </c>
      <c r="F56">
        <v>44798</v>
      </c>
      <c r="G56">
        <v>91362</v>
      </c>
      <c r="H56">
        <v>34127.597000000002</v>
      </c>
      <c r="I56">
        <v>5332437</v>
      </c>
    </row>
    <row r="57" spans="2:14" x14ac:dyDescent="0.25">
      <c r="C57" t="s">
        <v>10</v>
      </c>
      <c r="D57">
        <v>0.51200000000000001</v>
      </c>
      <c r="E57">
        <v>64342.25</v>
      </c>
      <c r="F57">
        <v>39313</v>
      </c>
      <c r="G57">
        <v>103301</v>
      </c>
      <c r="H57">
        <v>32943.232000000004</v>
      </c>
      <c r="I57">
        <v>5147380</v>
      </c>
      <c r="J57">
        <f>AVERAGE(I56:I57)</f>
        <v>5239908.5</v>
      </c>
      <c r="K57">
        <f>J57-I58</f>
        <v>2317987.5</v>
      </c>
      <c r="M57">
        <f t="shared" ref="M57" si="33">K57/5626452.225</f>
        <v>0.41198030433822802</v>
      </c>
      <c r="N57">
        <f t="shared" ref="N57" si="34">K57/10111965.8</f>
        <v>0.22923213407228887</v>
      </c>
    </row>
    <row r="58" spans="2:14" x14ac:dyDescent="0.25">
      <c r="C58" t="s">
        <v>12</v>
      </c>
      <c r="D58">
        <v>0.51200000000000001</v>
      </c>
      <c r="E58">
        <v>36524.012000000002</v>
      </c>
      <c r="F58">
        <v>28826</v>
      </c>
      <c r="G58">
        <v>48542</v>
      </c>
      <c r="H58">
        <v>18700.294000000002</v>
      </c>
      <c r="I58">
        <v>2921921</v>
      </c>
    </row>
    <row r="59" spans="2:14" x14ac:dyDescent="0.25">
      <c r="B59" t="s">
        <v>22</v>
      </c>
      <c r="C59" t="s">
        <v>10</v>
      </c>
      <c r="D59">
        <v>0.51200000000000001</v>
      </c>
      <c r="E59">
        <v>80942.850000000006</v>
      </c>
      <c r="F59">
        <v>30810</v>
      </c>
      <c r="G59">
        <v>157784</v>
      </c>
      <c r="H59">
        <v>41442.739000000001</v>
      </c>
      <c r="I59">
        <v>6475428</v>
      </c>
    </row>
    <row r="60" spans="2:14" x14ac:dyDescent="0.25">
      <c r="C60" t="s">
        <v>10</v>
      </c>
      <c r="D60">
        <v>0.51200000000000001</v>
      </c>
      <c r="E60">
        <v>120820.075</v>
      </c>
      <c r="F60">
        <v>50652</v>
      </c>
      <c r="G60">
        <v>216153</v>
      </c>
      <c r="H60">
        <v>61859.877999999997</v>
      </c>
      <c r="I60">
        <v>9665606</v>
      </c>
      <c r="J60">
        <f>AVERAGE(I59:I60)</f>
        <v>8070517</v>
      </c>
      <c r="K60">
        <f>J60-I61</f>
        <v>3125479</v>
      </c>
      <c r="M60">
        <f t="shared" ref="M60" si="35">K60/5626452.225</f>
        <v>0.55549729652241031</v>
      </c>
      <c r="N60">
        <f t="shared" ref="N60" si="36">K60/10111965.8</f>
        <v>0.30908718065482377</v>
      </c>
    </row>
    <row r="61" spans="2:14" x14ac:dyDescent="0.25">
      <c r="C61" t="s">
        <v>12</v>
      </c>
      <c r="D61">
        <v>0.51200000000000001</v>
      </c>
      <c r="E61">
        <v>61812.974999999999</v>
      </c>
      <c r="F61">
        <v>49087</v>
      </c>
      <c r="G61">
        <v>90811</v>
      </c>
      <c r="H61">
        <v>31648.242999999999</v>
      </c>
      <c r="I61">
        <v>4945038</v>
      </c>
    </row>
    <row r="62" spans="2:14" x14ac:dyDescent="0.25">
      <c r="B62" t="s">
        <v>23</v>
      </c>
      <c r="C62" t="s">
        <v>10</v>
      </c>
      <c r="D62">
        <v>0.51200000000000001</v>
      </c>
      <c r="E62">
        <v>158192.63800000001</v>
      </c>
      <c r="F62">
        <v>71466</v>
      </c>
      <c r="G62">
        <v>254912</v>
      </c>
      <c r="H62">
        <v>80994.63</v>
      </c>
      <c r="I62">
        <v>12655411</v>
      </c>
    </row>
    <row r="63" spans="2:14" x14ac:dyDescent="0.25">
      <c r="C63" t="s">
        <v>10</v>
      </c>
      <c r="D63">
        <v>0.51200000000000001</v>
      </c>
      <c r="E63">
        <v>175550.43799999999</v>
      </c>
      <c r="F63">
        <v>101210</v>
      </c>
      <c r="G63">
        <v>259859</v>
      </c>
      <c r="H63">
        <v>89881.823999999993</v>
      </c>
      <c r="I63">
        <v>14044035</v>
      </c>
      <c r="J63">
        <f>AVERAGE(I62:I63)</f>
        <v>13349723</v>
      </c>
      <c r="K63">
        <f>J63-I64</f>
        <v>10867478</v>
      </c>
      <c r="M63">
        <f t="shared" ref="M63" si="37">K63/5626452.225</f>
        <v>1.9314974277596395</v>
      </c>
      <c r="N63">
        <f t="shared" ref="N63" si="38">K63/10111965.8</f>
        <v>1.0747146712066609</v>
      </c>
    </row>
    <row r="64" spans="2:14" x14ac:dyDescent="0.25">
      <c r="C64" t="s">
        <v>12</v>
      </c>
      <c r="D64">
        <v>0.51200000000000001</v>
      </c>
      <c r="E64">
        <v>31028.062000000002</v>
      </c>
      <c r="F64">
        <v>19743</v>
      </c>
      <c r="G64">
        <v>51275</v>
      </c>
      <c r="H64">
        <v>15886.368</v>
      </c>
      <c r="I64">
        <v>2482245</v>
      </c>
    </row>
    <row r="65" spans="2:14" x14ac:dyDescent="0.25">
      <c r="B65" t="s">
        <v>24</v>
      </c>
      <c r="C65" t="s">
        <v>10</v>
      </c>
      <c r="D65">
        <v>0.51200000000000001</v>
      </c>
      <c r="E65">
        <v>119714.325</v>
      </c>
      <c r="F65">
        <v>35488</v>
      </c>
      <c r="G65">
        <v>229869</v>
      </c>
      <c r="H65">
        <v>61293.733999999997</v>
      </c>
      <c r="I65">
        <v>9577146</v>
      </c>
    </row>
    <row r="66" spans="2:14" x14ac:dyDescent="0.25">
      <c r="C66" t="s">
        <v>10</v>
      </c>
      <c r="D66">
        <v>0.51200000000000001</v>
      </c>
      <c r="E66">
        <v>183350.88800000001</v>
      </c>
      <c r="F66">
        <v>90847</v>
      </c>
      <c r="G66">
        <v>312152</v>
      </c>
      <c r="H66">
        <v>93875.653999999995</v>
      </c>
      <c r="I66">
        <v>14668071</v>
      </c>
      <c r="J66">
        <f>AVERAGE(I65:I66)</f>
        <v>12122608.5</v>
      </c>
      <c r="K66">
        <f>J66-I67</f>
        <v>3872038.5</v>
      </c>
      <c r="M66">
        <f t="shared" ref="M66" si="39">K66/5626452.225</f>
        <v>0.68818472905455097</v>
      </c>
      <c r="N66">
        <f t="shared" ref="N66" si="40">K66/10111965.8</f>
        <v>0.38291649483229062</v>
      </c>
    </row>
    <row r="67" spans="2:14" x14ac:dyDescent="0.25">
      <c r="C67" t="s">
        <v>12</v>
      </c>
      <c r="D67">
        <v>0.51200000000000001</v>
      </c>
      <c r="E67">
        <v>103132.125</v>
      </c>
      <c r="F67">
        <v>71470</v>
      </c>
      <c r="G67">
        <v>143471</v>
      </c>
      <c r="H67">
        <v>52803.648000000001</v>
      </c>
      <c r="I67">
        <v>8250570</v>
      </c>
    </row>
    <row r="68" spans="2:14" x14ac:dyDescent="0.25">
      <c r="B68" t="s">
        <v>25</v>
      </c>
      <c r="C68" t="s">
        <v>10</v>
      </c>
      <c r="D68">
        <v>0.51200000000000001</v>
      </c>
      <c r="E68">
        <v>198031.587</v>
      </c>
      <c r="F68">
        <v>120360</v>
      </c>
      <c r="G68">
        <v>337866</v>
      </c>
      <c r="H68">
        <v>101392.173</v>
      </c>
      <c r="I68">
        <v>15842527</v>
      </c>
    </row>
    <row r="69" spans="2:14" x14ac:dyDescent="0.25">
      <c r="C69" t="s">
        <v>10</v>
      </c>
      <c r="D69">
        <v>0.51200000000000001</v>
      </c>
      <c r="E69">
        <v>132105.65</v>
      </c>
      <c r="F69">
        <v>65253</v>
      </c>
      <c r="G69">
        <v>179206</v>
      </c>
      <c r="H69">
        <v>67638.092999999993</v>
      </c>
      <c r="I69">
        <v>10568452</v>
      </c>
      <c r="J69">
        <f>AVERAGE(I68:I69)</f>
        <v>13205489.5</v>
      </c>
      <c r="K69">
        <f>J69-I70</f>
        <v>5081331.5</v>
      </c>
      <c r="M69">
        <f t="shared" ref="M69" si="41">K69/5626452.225</f>
        <v>0.90311466209952584</v>
      </c>
      <c r="N69">
        <f t="shared" ref="N69" si="42">K69/10111965.8</f>
        <v>0.50250679249726093</v>
      </c>
    </row>
    <row r="70" spans="2:14" x14ac:dyDescent="0.25">
      <c r="C70" t="s">
        <v>12</v>
      </c>
      <c r="D70">
        <v>0.51200000000000001</v>
      </c>
      <c r="E70">
        <v>101551.97500000001</v>
      </c>
      <c r="F70">
        <v>76137</v>
      </c>
      <c r="G70">
        <v>131164</v>
      </c>
      <c r="H70">
        <v>51994.610999999997</v>
      </c>
      <c r="I70">
        <v>8124158</v>
      </c>
    </row>
    <row r="71" spans="2:14" x14ac:dyDescent="0.25">
      <c r="B71" t="s">
        <v>26</v>
      </c>
      <c r="C71" t="s">
        <v>10</v>
      </c>
      <c r="D71">
        <v>0.51200000000000001</v>
      </c>
      <c r="E71">
        <v>117318.413</v>
      </c>
      <c r="F71">
        <v>74611</v>
      </c>
      <c r="G71">
        <v>202472</v>
      </c>
      <c r="H71">
        <v>60067.027000000002</v>
      </c>
      <c r="I71">
        <v>9385473</v>
      </c>
    </row>
    <row r="72" spans="2:14" x14ac:dyDescent="0.25">
      <c r="C72" t="s">
        <v>10</v>
      </c>
      <c r="D72">
        <v>0.51200000000000001</v>
      </c>
      <c r="E72">
        <v>106930.65</v>
      </c>
      <c r="F72">
        <v>54387</v>
      </c>
      <c r="G72">
        <v>179458</v>
      </c>
      <c r="H72">
        <v>54748.493000000002</v>
      </c>
      <c r="I72">
        <v>8554452</v>
      </c>
      <c r="J72">
        <f>AVERAGE(I71:I72)</f>
        <v>8969962.5</v>
      </c>
      <c r="K72">
        <f>J72-I73</f>
        <v>5323293.5</v>
      </c>
      <c r="M72">
        <f t="shared" ref="M72" si="43">K72/5626452.225</f>
        <v>0.94611902618616839</v>
      </c>
      <c r="N72">
        <f t="shared" ref="N72" si="44">K72/10111965.8</f>
        <v>0.52643507753952246</v>
      </c>
    </row>
    <row r="73" spans="2:14" x14ac:dyDescent="0.25">
      <c r="C73" t="s">
        <v>12</v>
      </c>
      <c r="D73">
        <v>0.51200000000000001</v>
      </c>
      <c r="E73">
        <v>45583.362999999998</v>
      </c>
      <c r="F73">
        <v>34367</v>
      </c>
      <c r="G73">
        <v>71504</v>
      </c>
      <c r="H73">
        <v>23338.682000000001</v>
      </c>
      <c r="I73">
        <v>3646669</v>
      </c>
    </row>
    <row r="74" spans="2:14" x14ac:dyDescent="0.25">
      <c r="B74" t="s">
        <v>27</v>
      </c>
      <c r="C74" t="s">
        <v>10</v>
      </c>
      <c r="D74">
        <v>0.51200000000000001</v>
      </c>
      <c r="E74">
        <v>142991.06200000001</v>
      </c>
      <c r="F74">
        <v>74022</v>
      </c>
      <c r="G74">
        <v>251626</v>
      </c>
      <c r="H74">
        <v>73211.423999999999</v>
      </c>
      <c r="I74">
        <v>11439285</v>
      </c>
    </row>
    <row r="75" spans="2:14" x14ac:dyDescent="0.25">
      <c r="C75" t="s">
        <v>10</v>
      </c>
      <c r="D75">
        <v>0.51200000000000001</v>
      </c>
      <c r="E75">
        <v>109251.27499999999</v>
      </c>
      <c r="F75">
        <v>61007</v>
      </c>
      <c r="G75">
        <v>181288</v>
      </c>
      <c r="H75">
        <v>55936.652999999998</v>
      </c>
      <c r="I75">
        <v>8740102</v>
      </c>
      <c r="J75">
        <f>AVERAGE(I74:I75)</f>
        <v>10089693.5</v>
      </c>
      <c r="K75">
        <f>J75-I76</f>
        <v>4661361.5</v>
      </c>
      <c r="M75">
        <f t="shared" ref="M75" si="45">K75/5626452.225</f>
        <v>0.82847259935633777</v>
      </c>
      <c r="N75">
        <f t="shared" ref="N75" si="46">K75/10111965.8</f>
        <v>0.46097480867666696</v>
      </c>
    </row>
    <row r="76" spans="2:14" x14ac:dyDescent="0.25">
      <c r="C76" t="s">
        <v>12</v>
      </c>
      <c r="D76">
        <v>0.51200000000000001</v>
      </c>
      <c r="E76">
        <v>67854.149999999994</v>
      </c>
      <c r="F76">
        <v>52001</v>
      </c>
      <c r="G76">
        <v>92760</v>
      </c>
      <c r="H76">
        <v>34741.324999999997</v>
      </c>
      <c r="I76">
        <v>5428332</v>
      </c>
    </row>
    <row r="77" spans="2:14" x14ac:dyDescent="0.25">
      <c r="B77" t="s">
        <v>28</v>
      </c>
      <c r="C77" t="s">
        <v>10</v>
      </c>
      <c r="D77">
        <v>0.51200000000000001</v>
      </c>
      <c r="E77">
        <v>166490.77499999999</v>
      </c>
      <c r="F77">
        <v>86423</v>
      </c>
      <c r="G77">
        <v>279374</v>
      </c>
      <c r="H77">
        <v>85243.277000000002</v>
      </c>
      <c r="I77">
        <v>13319262</v>
      </c>
    </row>
    <row r="78" spans="2:14" x14ac:dyDescent="0.25">
      <c r="C78" t="s">
        <v>10</v>
      </c>
      <c r="D78">
        <v>0.51200000000000001</v>
      </c>
      <c r="E78">
        <v>248936.86199999999</v>
      </c>
      <c r="F78">
        <v>139742</v>
      </c>
      <c r="G78">
        <v>387193</v>
      </c>
      <c r="H78">
        <v>127455.674</v>
      </c>
      <c r="I78">
        <v>19914949</v>
      </c>
      <c r="J78">
        <f>AVERAGE(I77:I78)</f>
        <v>16617105.5</v>
      </c>
      <c r="K78">
        <f>J78-I79</f>
        <v>6323041.5</v>
      </c>
      <c r="M78">
        <f t="shared" ref="M78" si="47">K78/5626452.225</f>
        <v>1.1238061298920921</v>
      </c>
      <c r="N78">
        <f t="shared" ref="N78" si="48">K78/10111965.8</f>
        <v>0.62530289609958922</v>
      </c>
    </row>
    <row r="79" spans="2:14" x14ac:dyDescent="0.25">
      <c r="C79" t="s">
        <v>12</v>
      </c>
      <c r="D79">
        <v>0.51200000000000001</v>
      </c>
      <c r="E79">
        <v>128675.8</v>
      </c>
      <c r="F79">
        <v>90027</v>
      </c>
      <c r="G79">
        <v>186578</v>
      </c>
      <c r="H79">
        <v>65882.009999999995</v>
      </c>
      <c r="I79">
        <v>10294064</v>
      </c>
    </row>
    <row r="80" spans="2:14" x14ac:dyDescent="0.25">
      <c r="B80" t="s">
        <v>29</v>
      </c>
      <c r="C80" t="s">
        <v>10</v>
      </c>
      <c r="D80">
        <v>0.51200000000000001</v>
      </c>
      <c r="E80">
        <v>189741.31200000001</v>
      </c>
      <c r="F80">
        <v>110806</v>
      </c>
      <c r="G80">
        <v>349045</v>
      </c>
      <c r="H80">
        <v>97147.551999999996</v>
      </c>
      <c r="I80">
        <v>15179305</v>
      </c>
    </row>
    <row r="81" spans="1:14" x14ac:dyDescent="0.25">
      <c r="C81" t="s">
        <v>10</v>
      </c>
      <c r="D81">
        <v>0.51200000000000001</v>
      </c>
      <c r="E81">
        <v>193973.82500000001</v>
      </c>
      <c r="F81">
        <v>123007</v>
      </c>
      <c r="G81">
        <v>299041</v>
      </c>
      <c r="H81">
        <v>99314.597999999998</v>
      </c>
      <c r="I81">
        <v>15517906</v>
      </c>
      <c r="J81">
        <f>AVERAGE(I80:I81)</f>
        <v>15348605.5</v>
      </c>
      <c r="K81">
        <f>J81-I82</f>
        <v>7813056.5</v>
      </c>
      <c r="M81">
        <f t="shared" ref="M81" si="49">K81/5626452.225</f>
        <v>1.3886293151631623</v>
      </c>
      <c r="N81">
        <f t="shared" ref="N81" si="50">K81/10111965.8</f>
        <v>0.77265456139102051</v>
      </c>
    </row>
    <row r="82" spans="1:14" x14ac:dyDescent="0.25">
      <c r="C82" t="s">
        <v>12</v>
      </c>
      <c r="D82">
        <v>0.51200000000000001</v>
      </c>
      <c r="E82">
        <v>94194.362999999998</v>
      </c>
      <c r="F82">
        <v>73097</v>
      </c>
      <c r="G82">
        <v>114934</v>
      </c>
      <c r="H82">
        <v>48227.514000000003</v>
      </c>
      <c r="I82">
        <v>7535549</v>
      </c>
    </row>
    <row r="83" spans="1:14" x14ac:dyDescent="0.25">
      <c r="B83" t="s">
        <v>30</v>
      </c>
      <c r="C83" t="s">
        <v>10</v>
      </c>
      <c r="D83">
        <v>0.51200000000000001</v>
      </c>
      <c r="E83">
        <v>121746.43799999999</v>
      </c>
      <c r="F83">
        <v>71137</v>
      </c>
      <c r="G83">
        <v>199087</v>
      </c>
      <c r="H83">
        <v>62334.175999999999</v>
      </c>
      <c r="I83">
        <v>9739715</v>
      </c>
    </row>
    <row r="84" spans="1:14" x14ac:dyDescent="0.25">
      <c r="C84" t="s">
        <v>10</v>
      </c>
      <c r="D84">
        <v>0.51200000000000001</v>
      </c>
      <c r="E84">
        <v>114727.988</v>
      </c>
      <c r="F84">
        <v>82465</v>
      </c>
      <c r="G84">
        <v>152487</v>
      </c>
      <c r="H84">
        <v>58740.73</v>
      </c>
      <c r="I84">
        <v>9178239</v>
      </c>
      <c r="J84">
        <f>AVERAGE(I83:I84)</f>
        <v>9458977</v>
      </c>
      <c r="K84">
        <f>J84-I85</f>
        <v>2477559</v>
      </c>
      <c r="M84">
        <f t="shared" ref="M84" si="51">K84/5626452.225</f>
        <v>0.44034124896528382</v>
      </c>
      <c r="N84">
        <f t="shared" ref="N84" si="52">K84/10111965.8</f>
        <v>0.24501259685826862</v>
      </c>
    </row>
    <row r="85" spans="1:14" x14ac:dyDescent="0.25">
      <c r="C85" t="s">
        <v>12</v>
      </c>
      <c r="D85">
        <v>0.51200000000000001</v>
      </c>
      <c r="E85">
        <v>87267.725000000006</v>
      </c>
      <c r="F85">
        <v>64980</v>
      </c>
      <c r="G85">
        <v>107400</v>
      </c>
      <c r="H85">
        <v>44681.074999999997</v>
      </c>
      <c r="I85">
        <v>6981418</v>
      </c>
    </row>
    <row r="86" spans="1:14" x14ac:dyDescent="0.25">
      <c r="B86" t="s">
        <v>34</v>
      </c>
      <c r="C86" t="s">
        <v>10</v>
      </c>
      <c r="D86">
        <v>0.51200000000000001</v>
      </c>
      <c r="E86">
        <v>103774</v>
      </c>
      <c r="F86">
        <v>36739</v>
      </c>
      <c r="G86">
        <v>190020</v>
      </c>
      <c r="H86">
        <v>53132.288</v>
      </c>
      <c r="I86">
        <v>8301920</v>
      </c>
    </row>
    <row r="87" spans="1:14" x14ac:dyDescent="0.25">
      <c r="C87" t="s">
        <v>10</v>
      </c>
      <c r="D87">
        <v>0.51200000000000001</v>
      </c>
      <c r="E87">
        <v>110851.637</v>
      </c>
      <c r="F87">
        <v>35077</v>
      </c>
      <c r="G87">
        <v>253439</v>
      </c>
      <c r="H87">
        <v>56756.038</v>
      </c>
      <c r="I87">
        <v>8868131</v>
      </c>
      <c r="J87">
        <f>AVERAGE(I86:I87)</f>
        <v>8585025.5</v>
      </c>
      <c r="K87">
        <f>J87-I88</f>
        <v>4874717.5</v>
      </c>
      <c r="M87">
        <f t="shared" ref="M87" si="53">K87/5626452.225</f>
        <v>0.86639276493634498</v>
      </c>
      <c r="N87">
        <f t="shared" ref="N87" si="54">K87/10111965.8</f>
        <v>0.48207416801192104</v>
      </c>
    </row>
    <row r="88" spans="1:14" x14ac:dyDescent="0.25">
      <c r="C88" t="s">
        <v>12</v>
      </c>
      <c r="D88">
        <v>0.51200000000000001</v>
      </c>
      <c r="E88">
        <v>46378.85</v>
      </c>
      <c r="F88">
        <v>32605</v>
      </c>
      <c r="G88">
        <v>75086</v>
      </c>
      <c r="H88">
        <v>23745.971000000001</v>
      </c>
      <c r="I88">
        <v>3710308</v>
      </c>
    </row>
    <row r="89" spans="1:14" x14ac:dyDescent="0.25">
      <c r="A89" t="s">
        <v>38</v>
      </c>
      <c r="B89" t="s">
        <v>9</v>
      </c>
      <c r="C89" t="s">
        <v>10</v>
      </c>
      <c r="D89">
        <v>0.51200000000000001</v>
      </c>
      <c r="E89">
        <v>70074.45</v>
      </c>
      <c r="F89">
        <v>19111</v>
      </c>
      <c r="G89">
        <v>147932</v>
      </c>
      <c r="H89">
        <v>35878.118000000002</v>
      </c>
      <c r="I89">
        <v>5605956</v>
      </c>
    </row>
    <row r="90" spans="1:14" x14ac:dyDescent="0.25">
      <c r="A90" t="s">
        <v>11</v>
      </c>
      <c r="C90" t="s">
        <v>10</v>
      </c>
      <c r="D90">
        <v>0.51200000000000001</v>
      </c>
      <c r="E90">
        <v>56281.338000000003</v>
      </c>
      <c r="F90">
        <v>21380</v>
      </c>
      <c r="G90">
        <v>102744</v>
      </c>
      <c r="H90">
        <v>28816.044999999998</v>
      </c>
      <c r="I90">
        <v>4502507</v>
      </c>
      <c r="J90">
        <f>AVERAGE(I89:I90)</f>
        <v>5054231.5</v>
      </c>
      <c r="K90">
        <f>J90-I91</f>
        <v>1091786.5</v>
      </c>
      <c r="L90">
        <f>AVERAGE(K90,K93,K96,K99,K102,K105,K108,K111,K114,K117,K120)</f>
        <v>4679173.9545454541</v>
      </c>
      <c r="M90">
        <f t="shared" ref="M90" si="55">K90/5626452.225</f>
        <v>0.19404528046090361</v>
      </c>
      <c r="N90">
        <f>K90/10111965.8</f>
        <v>0.10796975796733806</v>
      </c>
    </row>
    <row r="91" spans="1:14" x14ac:dyDescent="0.25">
      <c r="C91" t="s">
        <v>12</v>
      </c>
      <c r="D91">
        <v>0.51200000000000001</v>
      </c>
      <c r="E91">
        <v>49530.561999999998</v>
      </c>
      <c r="F91">
        <v>31583</v>
      </c>
      <c r="G91">
        <v>82678</v>
      </c>
      <c r="H91">
        <v>25359.648000000001</v>
      </c>
      <c r="I91">
        <v>3962445</v>
      </c>
    </row>
    <row r="92" spans="1:14" x14ac:dyDescent="0.25">
      <c r="B92" t="s">
        <v>13</v>
      </c>
      <c r="C92" t="s">
        <v>10</v>
      </c>
      <c r="D92">
        <v>0.51200000000000001</v>
      </c>
      <c r="E92">
        <v>73449.350000000006</v>
      </c>
      <c r="F92">
        <v>38656</v>
      </c>
      <c r="G92">
        <v>145214</v>
      </c>
      <c r="H92">
        <v>37606.067000000003</v>
      </c>
      <c r="I92">
        <v>5875948</v>
      </c>
    </row>
    <row r="93" spans="1:14" x14ac:dyDescent="0.25">
      <c r="C93" t="s">
        <v>10</v>
      </c>
      <c r="D93">
        <v>0.51200000000000001</v>
      </c>
      <c r="E93">
        <v>63593.65</v>
      </c>
      <c r="F93">
        <v>24251</v>
      </c>
      <c r="G93">
        <v>108932</v>
      </c>
      <c r="H93">
        <v>32559.949000000001</v>
      </c>
      <c r="I93">
        <v>5087492</v>
      </c>
      <c r="J93">
        <f>AVERAGE(I92:I93)</f>
        <v>5481720</v>
      </c>
      <c r="K93">
        <f>J93-I94</f>
        <v>2986571</v>
      </c>
      <c r="M93">
        <f t="shared" ref="M93" si="56">K93/5626452.225</f>
        <v>0.53080891484864612</v>
      </c>
      <c r="N93">
        <f>K93/10111965.8</f>
        <v>0.29535018799213103</v>
      </c>
    </row>
    <row r="94" spans="1:14" x14ac:dyDescent="0.25">
      <c r="C94" t="s">
        <v>12</v>
      </c>
      <c r="D94">
        <v>0.51200000000000001</v>
      </c>
      <c r="E94">
        <v>31189.362000000001</v>
      </c>
      <c r="F94">
        <v>16284</v>
      </c>
      <c r="G94">
        <v>50424</v>
      </c>
      <c r="H94">
        <v>15968.954</v>
      </c>
      <c r="I94">
        <v>2495149</v>
      </c>
    </row>
    <row r="95" spans="1:14" x14ac:dyDescent="0.25">
      <c r="B95" t="s">
        <v>14</v>
      </c>
      <c r="C95" t="s">
        <v>10</v>
      </c>
      <c r="D95">
        <v>0.51200000000000001</v>
      </c>
      <c r="E95">
        <v>105090.262</v>
      </c>
      <c r="F95">
        <v>27435</v>
      </c>
      <c r="G95">
        <v>183611</v>
      </c>
      <c r="H95">
        <v>53806.214</v>
      </c>
      <c r="I95">
        <v>8407221</v>
      </c>
    </row>
    <row r="96" spans="1:14" x14ac:dyDescent="0.25">
      <c r="C96" t="s">
        <v>10</v>
      </c>
      <c r="D96">
        <v>0.51200000000000001</v>
      </c>
      <c r="E96">
        <v>97150.9</v>
      </c>
      <c r="F96">
        <v>30986</v>
      </c>
      <c r="G96">
        <v>239225</v>
      </c>
      <c r="H96">
        <v>49741.260999999999</v>
      </c>
      <c r="I96">
        <v>7772072</v>
      </c>
      <c r="J96">
        <f>AVERAGE(I95:I96)</f>
        <v>8089646.5</v>
      </c>
      <c r="K96">
        <f>J96-I97</f>
        <v>5202377.5</v>
      </c>
      <c r="M96">
        <f t="shared" ref="M96" si="57">K96/5626452.225</f>
        <v>0.92462839671583641</v>
      </c>
      <c r="N96">
        <f t="shared" ref="N96" si="58">K96/10111965.8</f>
        <v>0.51447736304646119</v>
      </c>
    </row>
    <row r="97" spans="2:14" x14ac:dyDescent="0.25">
      <c r="C97" t="s">
        <v>12</v>
      </c>
      <c r="D97">
        <v>0.51200000000000001</v>
      </c>
      <c r="E97">
        <v>36090.862999999998</v>
      </c>
      <c r="F97">
        <v>23944</v>
      </c>
      <c r="G97">
        <v>42985</v>
      </c>
      <c r="H97">
        <v>18478.522000000001</v>
      </c>
      <c r="I97">
        <v>2887269</v>
      </c>
    </row>
    <row r="98" spans="2:14" x14ac:dyDescent="0.25">
      <c r="B98" t="s">
        <v>15</v>
      </c>
      <c r="C98" t="s">
        <v>10</v>
      </c>
      <c r="D98">
        <v>0.51200000000000001</v>
      </c>
      <c r="E98">
        <v>111837.125</v>
      </c>
      <c r="F98">
        <v>38992</v>
      </c>
      <c r="G98">
        <v>236680</v>
      </c>
      <c r="H98">
        <v>57260.608</v>
      </c>
      <c r="I98">
        <v>8946970</v>
      </c>
    </row>
    <row r="99" spans="2:14" x14ac:dyDescent="0.25">
      <c r="C99" t="s">
        <v>10</v>
      </c>
      <c r="D99">
        <v>0.51200000000000001</v>
      </c>
      <c r="E99">
        <v>136709.462</v>
      </c>
      <c r="F99">
        <v>64666</v>
      </c>
      <c r="G99">
        <v>296216</v>
      </c>
      <c r="H99">
        <v>69995.244999999995</v>
      </c>
      <c r="I99">
        <v>10936757</v>
      </c>
      <c r="J99">
        <f>AVERAGE(I98:I99)</f>
        <v>9941863.5</v>
      </c>
      <c r="K99">
        <f>J99-I100</f>
        <v>4801714.5</v>
      </c>
      <c r="M99">
        <f t="shared" ref="M99" si="59">K99/5626452.225</f>
        <v>0.85341780361424824</v>
      </c>
      <c r="N99">
        <f t="shared" ref="N99" si="60">K99/10111965.8</f>
        <v>0.47485470134798119</v>
      </c>
    </row>
    <row r="100" spans="2:14" x14ac:dyDescent="0.25">
      <c r="C100" t="s">
        <v>12</v>
      </c>
      <c r="D100">
        <v>0.51200000000000001</v>
      </c>
      <c r="E100">
        <v>64251.862999999998</v>
      </c>
      <c r="F100">
        <v>50106</v>
      </c>
      <c r="G100">
        <v>89063</v>
      </c>
      <c r="H100">
        <v>32896.953999999998</v>
      </c>
      <c r="I100">
        <v>5140149</v>
      </c>
    </row>
    <row r="101" spans="2:14" x14ac:dyDescent="0.25">
      <c r="B101" t="s">
        <v>16</v>
      </c>
      <c r="C101" t="s">
        <v>10</v>
      </c>
      <c r="D101">
        <v>0.51200000000000001</v>
      </c>
      <c r="E101">
        <v>167843.375</v>
      </c>
      <c r="F101">
        <v>77258</v>
      </c>
      <c r="G101">
        <v>325492</v>
      </c>
      <c r="H101">
        <v>85935.808000000005</v>
      </c>
      <c r="I101">
        <v>13427470</v>
      </c>
    </row>
    <row r="102" spans="2:14" x14ac:dyDescent="0.25">
      <c r="C102" t="s">
        <v>10</v>
      </c>
      <c r="D102">
        <v>0.51200000000000001</v>
      </c>
      <c r="E102">
        <v>153371.06200000001</v>
      </c>
      <c r="F102">
        <v>74993</v>
      </c>
      <c r="G102">
        <v>256982</v>
      </c>
      <c r="H102">
        <v>78525.983999999997</v>
      </c>
      <c r="I102">
        <v>12269685</v>
      </c>
      <c r="J102">
        <f>AVERAGE(I101:I102)</f>
        <v>12848577.5</v>
      </c>
      <c r="K102">
        <f>J102-I103</f>
        <v>5719629.5</v>
      </c>
      <c r="M102">
        <f t="shared" ref="M102" si="61">K102/5626452.225</f>
        <v>1.0165605733904548</v>
      </c>
      <c r="N102">
        <f t="shared" ref="N102" si="62">K102/10111965.8</f>
        <v>0.56562983035405434</v>
      </c>
    </row>
    <row r="103" spans="2:14" x14ac:dyDescent="0.25">
      <c r="C103" t="s">
        <v>12</v>
      </c>
      <c r="D103">
        <v>0.51200000000000001</v>
      </c>
      <c r="E103">
        <v>89111.85</v>
      </c>
      <c r="F103">
        <v>65579</v>
      </c>
      <c r="G103">
        <v>102232</v>
      </c>
      <c r="H103">
        <v>45625.267</v>
      </c>
      <c r="I103">
        <v>7128948</v>
      </c>
    </row>
    <row r="104" spans="2:14" x14ac:dyDescent="0.25">
      <c r="B104" t="s">
        <v>17</v>
      </c>
      <c r="C104" t="s">
        <v>10</v>
      </c>
      <c r="D104">
        <v>0.51200000000000001</v>
      </c>
      <c r="E104">
        <v>157653.29999999999</v>
      </c>
      <c r="F104">
        <v>75808</v>
      </c>
      <c r="G104">
        <v>259817</v>
      </c>
      <c r="H104">
        <v>80718.490000000005</v>
      </c>
      <c r="I104">
        <v>12612264</v>
      </c>
    </row>
    <row r="105" spans="2:14" x14ac:dyDescent="0.25">
      <c r="C105" t="s">
        <v>10</v>
      </c>
      <c r="D105">
        <v>0.51200000000000001</v>
      </c>
      <c r="E105">
        <v>163753.57500000001</v>
      </c>
      <c r="F105">
        <v>58980</v>
      </c>
      <c r="G105">
        <v>277041</v>
      </c>
      <c r="H105">
        <v>83841.83</v>
      </c>
      <c r="I105">
        <v>13100286</v>
      </c>
      <c r="J105">
        <f>AVERAGE(I104:I105)</f>
        <v>12856275</v>
      </c>
      <c r="K105">
        <f>J105-I106</f>
        <v>10095681</v>
      </c>
      <c r="M105">
        <f t="shared" ref="M105" si="63">K105/5626452.225</f>
        <v>1.7943244865995465</v>
      </c>
      <c r="N105">
        <f t="shared" ref="N105" si="64">K105/10111965.8</f>
        <v>0.99838955151529485</v>
      </c>
    </row>
    <row r="106" spans="2:14" x14ac:dyDescent="0.25">
      <c r="C106" t="s">
        <v>12</v>
      </c>
      <c r="D106">
        <v>0.51200000000000001</v>
      </c>
      <c r="E106">
        <v>34507.425000000003</v>
      </c>
      <c r="F106">
        <v>22022</v>
      </c>
      <c r="G106">
        <v>46782</v>
      </c>
      <c r="H106">
        <v>17667.802</v>
      </c>
      <c r="I106">
        <v>2760594</v>
      </c>
    </row>
    <row r="107" spans="2:14" x14ac:dyDescent="0.25">
      <c r="B107" t="s">
        <v>18</v>
      </c>
      <c r="C107" t="s">
        <v>10</v>
      </c>
      <c r="D107">
        <v>0.51200000000000001</v>
      </c>
      <c r="E107">
        <v>44237.612999999998</v>
      </c>
      <c r="F107">
        <v>20070</v>
      </c>
      <c r="G107">
        <v>102145</v>
      </c>
      <c r="H107">
        <v>22649.657999999999</v>
      </c>
      <c r="I107">
        <v>3539009</v>
      </c>
    </row>
    <row r="108" spans="2:14" x14ac:dyDescent="0.25">
      <c r="C108" t="s">
        <v>10</v>
      </c>
      <c r="D108">
        <v>0.51200000000000001</v>
      </c>
      <c r="E108">
        <v>24804.724999999999</v>
      </c>
      <c r="F108">
        <v>9514</v>
      </c>
      <c r="G108">
        <v>46086</v>
      </c>
      <c r="H108">
        <v>12700.019</v>
      </c>
      <c r="I108">
        <v>1984378</v>
      </c>
      <c r="J108">
        <f>AVERAGE(I107:I108)</f>
        <v>2761693.5</v>
      </c>
      <c r="K108">
        <f>J108-I109</f>
        <v>1922102.5</v>
      </c>
      <c r="M108">
        <f t="shared" ref="M108" si="65">K108/5626452.225</f>
        <v>0.34161891421729795</v>
      </c>
      <c r="N108">
        <f t="shared" ref="N108" si="66">K108/10111965.8</f>
        <v>0.19008198188328523</v>
      </c>
    </row>
    <row r="109" spans="2:14" x14ac:dyDescent="0.25">
      <c r="C109" t="s">
        <v>12</v>
      </c>
      <c r="D109">
        <v>0.51200000000000001</v>
      </c>
      <c r="E109">
        <v>10494.888000000001</v>
      </c>
      <c r="F109">
        <v>5904</v>
      </c>
      <c r="G109">
        <v>17923</v>
      </c>
      <c r="H109">
        <v>5373.3819999999996</v>
      </c>
      <c r="I109">
        <v>839591</v>
      </c>
    </row>
    <row r="110" spans="2:14" x14ac:dyDescent="0.25">
      <c r="B110" t="s">
        <v>19</v>
      </c>
      <c r="C110" t="s">
        <v>10</v>
      </c>
      <c r="D110">
        <v>0.51200000000000001</v>
      </c>
      <c r="E110">
        <v>87337.163</v>
      </c>
      <c r="F110">
        <v>32918</v>
      </c>
      <c r="G110">
        <v>152240</v>
      </c>
      <c r="H110">
        <v>44716.627</v>
      </c>
      <c r="I110">
        <v>6986973</v>
      </c>
    </row>
    <row r="111" spans="2:14" x14ac:dyDescent="0.25">
      <c r="C111" t="s">
        <v>10</v>
      </c>
      <c r="D111">
        <v>0.51200000000000001</v>
      </c>
      <c r="E111">
        <v>83190.675000000003</v>
      </c>
      <c r="F111">
        <v>41009</v>
      </c>
      <c r="G111">
        <v>119306</v>
      </c>
      <c r="H111">
        <v>42593.625999999997</v>
      </c>
      <c r="I111">
        <v>6655254</v>
      </c>
      <c r="J111">
        <f>AVERAGE(I110:I111)</f>
        <v>6821113.5</v>
      </c>
      <c r="K111">
        <f>J111-I112</f>
        <v>4942714.5</v>
      </c>
      <c r="M111">
        <f t="shared" ref="M111" si="67">K111/5626452.225</f>
        <v>0.87847800040637514</v>
      </c>
      <c r="N111">
        <f t="shared" ref="N111" si="68">K111/10111965.8</f>
        <v>0.48879857762177159</v>
      </c>
    </row>
    <row r="112" spans="2:14" x14ac:dyDescent="0.25">
      <c r="C112" t="s">
        <v>12</v>
      </c>
      <c r="D112">
        <v>0.51200000000000001</v>
      </c>
      <c r="E112">
        <v>23479.987000000001</v>
      </c>
      <c r="F112">
        <v>15212</v>
      </c>
      <c r="G112">
        <v>34897</v>
      </c>
      <c r="H112">
        <v>12021.754000000001</v>
      </c>
      <c r="I112">
        <v>1878399</v>
      </c>
    </row>
    <row r="113" spans="1:14" x14ac:dyDescent="0.25">
      <c r="B113" t="s">
        <v>20</v>
      </c>
      <c r="C113" t="s">
        <v>10</v>
      </c>
      <c r="D113">
        <v>0.51200000000000001</v>
      </c>
      <c r="E113">
        <v>86698.4</v>
      </c>
      <c r="F113">
        <v>31285</v>
      </c>
      <c r="G113">
        <v>142809</v>
      </c>
      <c r="H113">
        <v>44389.580999999998</v>
      </c>
      <c r="I113">
        <v>6935872</v>
      </c>
    </row>
    <row r="114" spans="1:14" x14ac:dyDescent="0.25">
      <c r="C114" t="s">
        <v>10</v>
      </c>
      <c r="D114">
        <v>0.51200000000000001</v>
      </c>
      <c r="E114">
        <v>103770.55</v>
      </c>
      <c r="F114">
        <v>37220</v>
      </c>
      <c r="G114">
        <v>176899</v>
      </c>
      <c r="H114">
        <v>53130.521999999997</v>
      </c>
      <c r="I114">
        <v>8301644</v>
      </c>
      <c r="J114">
        <f>AVERAGE(I113:I114)</f>
        <v>7618758</v>
      </c>
      <c r="K114">
        <f>J114-I115</f>
        <v>5807370</v>
      </c>
      <c r="M114">
        <f t="shared" ref="M114" si="69">K114/5626452.225</f>
        <v>1.0321548584730051</v>
      </c>
      <c r="N114">
        <f t="shared" ref="N114" si="70">K114/10111965.8</f>
        <v>0.57430672876682387</v>
      </c>
    </row>
    <row r="115" spans="1:14" x14ac:dyDescent="0.25">
      <c r="C115" t="s">
        <v>12</v>
      </c>
      <c r="D115">
        <v>0.51200000000000001</v>
      </c>
      <c r="E115">
        <v>22642.35</v>
      </c>
      <c r="F115">
        <v>16289</v>
      </c>
      <c r="G115">
        <v>32068</v>
      </c>
      <c r="H115">
        <v>11592.883</v>
      </c>
      <c r="I115">
        <v>1811388</v>
      </c>
    </row>
    <row r="116" spans="1:14" x14ac:dyDescent="0.25">
      <c r="B116" t="s">
        <v>21</v>
      </c>
      <c r="C116" t="s">
        <v>10</v>
      </c>
      <c r="D116">
        <v>0.51200000000000001</v>
      </c>
      <c r="E116">
        <v>97826.512000000002</v>
      </c>
      <c r="F116">
        <v>43935</v>
      </c>
      <c r="G116">
        <v>159578</v>
      </c>
      <c r="H116">
        <v>50087.173999999999</v>
      </c>
      <c r="I116">
        <v>7826121</v>
      </c>
    </row>
    <row r="117" spans="1:14" x14ac:dyDescent="0.25">
      <c r="C117" t="s">
        <v>10</v>
      </c>
      <c r="D117">
        <v>0.51200000000000001</v>
      </c>
      <c r="E117">
        <v>106914.337</v>
      </c>
      <c r="F117">
        <v>49606</v>
      </c>
      <c r="G117">
        <v>148571</v>
      </c>
      <c r="H117">
        <v>54740.141000000003</v>
      </c>
      <c r="I117">
        <v>8553147</v>
      </c>
      <c r="J117">
        <f>AVERAGE(I116:I117)</f>
        <v>8189634</v>
      </c>
      <c r="K117">
        <f>J117-I118</f>
        <v>6230877</v>
      </c>
      <c r="M117">
        <f t="shared" ref="M117" si="71">K117/5626452.225</f>
        <v>1.1074255589187021</v>
      </c>
      <c r="N117">
        <f t="shared" ref="N117" si="72">K117/10111965.8</f>
        <v>0.616188496207137</v>
      </c>
    </row>
    <row r="118" spans="1:14" x14ac:dyDescent="0.25">
      <c r="C118" t="s">
        <v>12</v>
      </c>
      <c r="D118">
        <v>0.51200000000000001</v>
      </c>
      <c r="E118">
        <v>24484.463</v>
      </c>
      <c r="F118">
        <v>15712</v>
      </c>
      <c r="G118">
        <v>39692</v>
      </c>
      <c r="H118">
        <v>12536.045</v>
      </c>
      <c r="I118">
        <v>1958757</v>
      </c>
    </row>
    <row r="119" spans="1:14" x14ac:dyDescent="0.25">
      <c r="B119" t="s">
        <v>22</v>
      </c>
      <c r="C119" t="s">
        <v>10</v>
      </c>
      <c r="D119">
        <v>0.51200000000000001</v>
      </c>
      <c r="E119">
        <v>64275.661999999997</v>
      </c>
      <c r="F119">
        <v>26625</v>
      </c>
      <c r="G119">
        <v>100045</v>
      </c>
      <c r="H119">
        <v>32909.139000000003</v>
      </c>
      <c r="I119">
        <v>5142053</v>
      </c>
    </row>
    <row r="120" spans="1:14" x14ac:dyDescent="0.25">
      <c r="C120" t="s">
        <v>10</v>
      </c>
      <c r="D120">
        <v>0.51200000000000001</v>
      </c>
      <c r="E120">
        <v>71825.175000000003</v>
      </c>
      <c r="F120">
        <v>40982</v>
      </c>
      <c r="G120">
        <v>110242</v>
      </c>
      <c r="H120">
        <v>36774.49</v>
      </c>
      <c r="I120">
        <v>5746014</v>
      </c>
      <c r="J120">
        <f>AVERAGE(I119:I120)</f>
        <v>5444033.5</v>
      </c>
      <c r="K120">
        <f>J120-I121</f>
        <v>2670089.5</v>
      </c>
      <c r="M120">
        <f t="shared" ref="M120" si="73">K120/5626452.225</f>
        <v>0.47456005902547233</v>
      </c>
      <c r="N120">
        <f t="shared" ref="N120" si="74">K120/10111965.8</f>
        <v>0.26405246544643179</v>
      </c>
    </row>
    <row r="121" spans="1:14" x14ac:dyDescent="0.25">
      <c r="C121" t="s">
        <v>12</v>
      </c>
      <c r="D121">
        <v>0.51200000000000001</v>
      </c>
      <c r="E121">
        <v>34674.300000000003</v>
      </c>
      <c r="F121">
        <v>27706</v>
      </c>
      <c r="G121">
        <v>41563</v>
      </c>
      <c r="H121">
        <v>17753.241999999998</v>
      </c>
      <c r="I121">
        <v>2773944</v>
      </c>
    </row>
    <row r="122" spans="1:14" x14ac:dyDescent="0.25">
      <c r="A122" t="s">
        <v>38</v>
      </c>
      <c r="B122" t="s">
        <v>9</v>
      </c>
      <c r="C122" t="s">
        <v>10</v>
      </c>
      <c r="D122">
        <v>0.51200000000000001</v>
      </c>
      <c r="E122">
        <v>218100.76300000001</v>
      </c>
      <c r="F122">
        <v>113327</v>
      </c>
      <c r="G122">
        <v>312291</v>
      </c>
      <c r="H122">
        <v>111667.59</v>
      </c>
      <c r="I122">
        <v>17448061</v>
      </c>
    </row>
    <row r="123" spans="1:14" x14ac:dyDescent="0.25">
      <c r="A123" t="s">
        <v>32</v>
      </c>
      <c r="C123" t="s">
        <v>10</v>
      </c>
      <c r="D123">
        <v>0.51200000000000001</v>
      </c>
      <c r="E123">
        <v>282835.68800000002</v>
      </c>
      <c r="F123">
        <v>126868</v>
      </c>
      <c r="G123">
        <v>399443</v>
      </c>
      <c r="H123">
        <v>144811.872</v>
      </c>
      <c r="I123">
        <v>22626855</v>
      </c>
      <c r="J123">
        <f>AVERAGE(I122:I123)</f>
        <v>20037458</v>
      </c>
      <c r="K123">
        <f>J123-I124</f>
        <v>11794024</v>
      </c>
      <c r="L123">
        <f>AVERAGE(K123,K126,K129,K132,K135,K138,K141,K144,K147,K150)</f>
        <v>10111965.800000001</v>
      </c>
      <c r="M123">
        <f t="shared" ref="M123" si="75">K123/5626452.225</f>
        <v>2.0961742014969302</v>
      </c>
      <c r="N123">
        <f t="shared" ref="N123" si="76">K123/10111965.8</f>
        <v>1.1663433434476211</v>
      </c>
    </row>
    <row r="124" spans="1:14" x14ac:dyDescent="0.25">
      <c r="C124" t="s">
        <v>12</v>
      </c>
      <c r="D124">
        <v>0.51200000000000001</v>
      </c>
      <c r="E124">
        <v>103042.925</v>
      </c>
      <c r="F124">
        <v>56998</v>
      </c>
      <c r="G124">
        <v>168525</v>
      </c>
      <c r="H124">
        <v>52757.978000000003</v>
      </c>
      <c r="I124">
        <v>8243434</v>
      </c>
    </row>
    <row r="125" spans="1:14" x14ac:dyDescent="0.25">
      <c r="B125" t="s">
        <v>13</v>
      </c>
      <c r="C125" t="s">
        <v>10</v>
      </c>
      <c r="D125">
        <v>0.51200000000000001</v>
      </c>
      <c r="E125">
        <v>219755.65</v>
      </c>
      <c r="F125">
        <v>117715</v>
      </c>
      <c r="G125">
        <v>353221</v>
      </c>
      <c r="H125">
        <v>112514.893</v>
      </c>
      <c r="I125">
        <v>17580452</v>
      </c>
    </row>
    <row r="126" spans="1:14" x14ac:dyDescent="0.25">
      <c r="C126" t="s">
        <v>10</v>
      </c>
      <c r="D126">
        <v>0.51200000000000001</v>
      </c>
      <c r="E126">
        <v>114793.47500000001</v>
      </c>
      <c r="F126">
        <v>39061</v>
      </c>
      <c r="G126">
        <v>190910</v>
      </c>
      <c r="H126">
        <v>58774.258999999998</v>
      </c>
      <c r="I126">
        <v>9183478</v>
      </c>
      <c r="J126">
        <f>AVERAGE(I125:I126)</f>
        <v>13381965</v>
      </c>
      <c r="K126">
        <f>J126-I127</f>
        <v>7047657</v>
      </c>
      <c r="M126">
        <f t="shared" ref="M126" si="77">K126/5626452.225</f>
        <v>1.2525934137830523</v>
      </c>
      <c r="N126">
        <f t="shared" ref="N126:N150" si="78">K126/10111965.8</f>
        <v>0.69696210800080038</v>
      </c>
    </row>
    <row r="127" spans="1:14" x14ac:dyDescent="0.25">
      <c r="C127" t="s">
        <v>12</v>
      </c>
      <c r="D127">
        <v>0.51200000000000001</v>
      </c>
      <c r="E127">
        <v>79178.850000000006</v>
      </c>
      <c r="F127">
        <v>58446</v>
      </c>
      <c r="G127">
        <v>139947</v>
      </c>
      <c r="H127">
        <v>40539.571000000004</v>
      </c>
      <c r="I127">
        <v>6334308</v>
      </c>
    </row>
    <row r="128" spans="1:14" x14ac:dyDescent="0.25">
      <c r="B128" t="s">
        <v>14</v>
      </c>
      <c r="C128" t="s">
        <v>10</v>
      </c>
      <c r="D128">
        <v>0.51200000000000001</v>
      </c>
      <c r="E128">
        <v>84167.362999999998</v>
      </c>
      <c r="F128">
        <v>20002</v>
      </c>
      <c r="G128">
        <v>173773</v>
      </c>
      <c r="H128">
        <v>43093.69</v>
      </c>
      <c r="I128">
        <v>6733389</v>
      </c>
    </row>
    <row r="129" spans="2:14" x14ac:dyDescent="0.25">
      <c r="C129" t="s">
        <v>10</v>
      </c>
      <c r="D129">
        <v>0.51200000000000001</v>
      </c>
      <c r="E129">
        <v>91401.362999999998</v>
      </c>
      <c r="F129">
        <v>39703</v>
      </c>
      <c r="G129">
        <v>139993</v>
      </c>
      <c r="H129">
        <v>46797.498</v>
      </c>
      <c r="I129">
        <v>7312109</v>
      </c>
      <c r="J129">
        <f>AVERAGE(I128:I129)</f>
        <v>7022749</v>
      </c>
      <c r="K129">
        <f>J129-I130</f>
        <v>4169953</v>
      </c>
      <c r="M129">
        <f t="shared" ref="M129" si="79">K129/5626452.225</f>
        <v>0.74113363683631039</v>
      </c>
      <c r="N129">
        <f t="shared" si="78"/>
        <v>0.41237807588312847</v>
      </c>
    </row>
    <row r="130" spans="2:14" x14ac:dyDescent="0.25">
      <c r="C130" t="s">
        <v>12</v>
      </c>
      <c r="D130">
        <v>0.51200000000000001</v>
      </c>
      <c r="E130">
        <v>35659.949999999997</v>
      </c>
      <c r="F130">
        <v>21045</v>
      </c>
      <c r="G130">
        <v>69300</v>
      </c>
      <c r="H130">
        <v>18257.894</v>
      </c>
      <c r="I130">
        <v>2852796</v>
      </c>
    </row>
    <row r="131" spans="2:14" x14ac:dyDescent="0.25">
      <c r="B131" t="s">
        <v>15</v>
      </c>
      <c r="C131" t="s">
        <v>10</v>
      </c>
      <c r="D131">
        <v>0.51200000000000001</v>
      </c>
      <c r="E131">
        <v>232553.95</v>
      </c>
      <c r="F131">
        <v>163231</v>
      </c>
      <c r="G131">
        <v>293738</v>
      </c>
      <c r="H131">
        <v>119067.622</v>
      </c>
      <c r="I131">
        <v>18604316</v>
      </c>
    </row>
    <row r="132" spans="2:14" x14ac:dyDescent="0.25">
      <c r="C132" t="s">
        <v>10</v>
      </c>
      <c r="D132">
        <v>0.51200000000000001</v>
      </c>
      <c r="E132">
        <v>273017.78700000001</v>
      </c>
      <c r="F132">
        <v>174376</v>
      </c>
      <c r="G132">
        <v>353002</v>
      </c>
      <c r="H132">
        <v>139785.10699999999</v>
      </c>
      <c r="I132">
        <v>21841423</v>
      </c>
      <c r="J132">
        <f>AVERAGE(I131:I132)</f>
        <v>20222869.5</v>
      </c>
      <c r="K132">
        <f>J132-I133</f>
        <v>8701065.5</v>
      </c>
      <c r="M132">
        <f t="shared" ref="M132" si="80">K132/5626452.225</f>
        <v>1.5464568349729479</v>
      </c>
      <c r="N132">
        <f t="shared" si="78"/>
        <v>0.86047220412869663</v>
      </c>
    </row>
    <row r="133" spans="2:14" x14ac:dyDescent="0.25">
      <c r="C133" t="s">
        <v>12</v>
      </c>
      <c r="D133">
        <v>0.51200000000000001</v>
      </c>
      <c r="E133">
        <v>144022.54999999999</v>
      </c>
      <c r="F133">
        <v>119606</v>
      </c>
      <c r="G133">
        <v>173181</v>
      </c>
      <c r="H133">
        <v>73739.546000000002</v>
      </c>
      <c r="I133">
        <v>11521804</v>
      </c>
    </row>
    <row r="134" spans="2:14" x14ac:dyDescent="0.25">
      <c r="B134" t="s">
        <v>16</v>
      </c>
      <c r="C134" t="s">
        <v>10</v>
      </c>
      <c r="D134">
        <v>0.51200000000000001</v>
      </c>
      <c r="E134">
        <v>228512.77499999999</v>
      </c>
      <c r="F134">
        <v>135617</v>
      </c>
      <c r="G134">
        <v>316647</v>
      </c>
      <c r="H134">
        <v>116998.541</v>
      </c>
      <c r="I134">
        <v>18281022</v>
      </c>
    </row>
    <row r="135" spans="2:14" x14ac:dyDescent="0.25">
      <c r="C135" t="s">
        <v>10</v>
      </c>
      <c r="D135">
        <v>0.51200000000000001</v>
      </c>
      <c r="E135">
        <v>221108.875</v>
      </c>
      <c r="F135">
        <v>133486</v>
      </c>
      <c r="G135">
        <v>328667</v>
      </c>
      <c r="H135">
        <v>113207.74400000001</v>
      </c>
      <c r="I135">
        <v>17688710</v>
      </c>
      <c r="J135">
        <f>AVERAGE(I134:I135)</f>
        <v>17984866</v>
      </c>
      <c r="K135">
        <f>J135-I136</f>
        <v>7939537</v>
      </c>
      <c r="M135">
        <f t="shared" ref="M135" si="81">K135/5626452.225</f>
        <v>1.4111089337473226</v>
      </c>
      <c r="N135">
        <f t="shared" si="78"/>
        <v>0.78516256453319877</v>
      </c>
    </row>
    <row r="136" spans="2:14" x14ac:dyDescent="0.25">
      <c r="C136" t="s">
        <v>12</v>
      </c>
      <c r="D136">
        <v>0.51200000000000001</v>
      </c>
      <c r="E136">
        <v>125566.613</v>
      </c>
      <c r="F136">
        <v>96720</v>
      </c>
      <c r="G136">
        <v>146538</v>
      </c>
      <c r="H136">
        <v>64290.106</v>
      </c>
      <c r="I136">
        <v>10045329</v>
      </c>
    </row>
    <row r="137" spans="2:14" x14ac:dyDescent="0.25">
      <c r="B137" t="s">
        <v>17</v>
      </c>
      <c r="C137" t="s">
        <v>10</v>
      </c>
      <c r="D137">
        <v>0.51200000000000001</v>
      </c>
      <c r="E137">
        <v>241334.97500000001</v>
      </c>
      <c r="F137">
        <v>117071</v>
      </c>
      <c r="G137">
        <v>389210</v>
      </c>
      <c r="H137">
        <v>123563.507</v>
      </c>
      <c r="I137">
        <v>19306798</v>
      </c>
    </row>
    <row r="138" spans="2:14" x14ac:dyDescent="0.25">
      <c r="C138" t="s">
        <v>10</v>
      </c>
      <c r="D138">
        <v>0.51200000000000001</v>
      </c>
      <c r="E138">
        <v>210290.875</v>
      </c>
      <c r="F138">
        <v>139371</v>
      </c>
      <c r="G138">
        <v>276445</v>
      </c>
      <c r="H138">
        <v>107668.928</v>
      </c>
      <c r="I138">
        <v>16823270</v>
      </c>
      <c r="J138">
        <f>AVERAGE(I137:I138)</f>
        <v>18065034</v>
      </c>
      <c r="K138">
        <f>J138-I139</f>
        <v>7325571</v>
      </c>
      <c r="M138">
        <f t="shared" ref="M138" si="82">K138/5626452.225</f>
        <v>1.3019875948560109</v>
      </c>
      <c r="N138">
        <f t="shared" si="78"/>
        <v>0.72444578481465982</v>
      </c>
    </row>
    <row r="139" spans="2:14" x14ac:dyDescent="0.25">
      <c r="C139" t="s">
        <v>12</v>
      </c>
      <c r="D139">
        <v>0.51200000000000001</v>
      </c>
      <c r="E139">
        <v>134243.288</v>
      </c>
      <c r="F139">
        <v>85637</v>
      </c>
      <c r="G139">
        <v>179688</v>
      </c>
      <c r="H139">
        <v>68732.562999999995</v>
      </c>
      <c r="I139">
        <v>10739463</v>
      </c>
    </row>
    <row r="140" spans="2:14" x14ac:dyDescent="0.25">
      <c r="B140" t="s">
        <v>18</v>
      </c>
      <c r="C140" t="s">
        <v>10</v>
      </c>
      <c r="D140">
        <v>0.51200000000000001</v>
      </c>
      <c r="E140">
        <v>314580.23700000002</v>
      </c>
      <c r="F140">
        <v>168069</v>
      </c>
      <c r="G140">
        <v>485092</v>
      </c>
      <c r="H140">
        <v>161065.08199999999</v>
      </c>
      <c r="I140">
        <v>25166419</v>
      </c>
    </row>
    <row r="141" spans="2:14" x14ac:dyDescent="0.25">
      <c r="C141" t="s">
        <v>10</v>
      </c>
      <c r="D141">
        <v>0.51200000000000001</v>
      </c>
      <c r="E141">
        <v>278148.28700000001</v>
      </c>
      <c r="F141">
        <v>152864</v>
      </c>
      <c r="G141">
        <v>434336</v>
      </c>
      <c r="H141">
        <v>142411.92300000001</v>
      </c>
      <c r="I141">
        <v>22251863</v>
      </c>
      <c r="J141">
        <f>AVERAGE(I140:I141)</f>
        <v>23709141</v>
      </c>
      <c r="K141">
        <f>J141-I142</f>
        <v>14572726</v>
      </c>
      <c r="M141">
        <f t="shared" ref="M141" si="83">K141/5626452.225</f>
        <v>2.5900381656577562</v>
      </c>
      <c r="N141">
        <f t="shared" si="78"/>
        <v>1.4411367965663016</v>
      </c>
    </row>
    <row r="142" spans="2:14" x14ac:dyDescent="0.25">
      <c r="C142" t="s">
        <v>12</v>
      </c>
      <c r="D142">
        <v>0.51200000000000001</v>
      </c>
      <c r="E142">
        <v>114205.18799999999</v>
      </c>
      <c r="F142">
        <v>86116</v>
      </c>
      <c r="G142">
        <v>141180</v>
      </c>
      <c r="H142">
        <v>58473.055999999997</v>
      </c>
      <c r="I142">
        <v>9136415</v>
      </c>
    </row>
    <row r="143" spans="2:14" x14ac:dyDescent="0.25">
      <c r="B143" t="s">
        <v>19</v>
      </c>
      <c r="C143" t="s">
        <v>10</v>
      </c>
      <c r="D143">
        <v>0.51200000000000001</v>
      </c>
      <c r="E143">
        <v>458577</v>
      </c>
      <c r="F143">
        <v>292386</v>
      </c>
      <c r="G143">
        <v>590915</v>
      </c>
      <c r="H143">
        <v>234791.424</v>
      </c>
      <c r="I143">
        <v>36686160</v>
      </c>
    </row>
    <row r="144" spans="2:14" x14ac:dyDescent="0.25">
      <c r="C144" t="s">
        <v>10</v>
      </c>
      <c r="D144">
        <v>0.51200000000000001</v>
      </c>
      <c r="E144">
        <v>413377.07500000001</v>
      </c>
      <c r="F144">
        <v>252251</v>
      </c>
      <c r="G144">
        <v>543399</v>
      </c>
      <c r="H144">
        <v>211649.06200000001</v>
      </c>
      <c r="I144">
        <v>33070166</v>
      </c>
      <c r="J144">
        <f>AVERAGE(I143:I144)</f>
        <v>34878163</v>
      </c>
      <c r="K144">
        <f>J144-I145</f>
        <v>17562999</v>
      </c>
      <c r="M144">
        <f t="shared" ref="M144" si="84">K144/5626452.225</f>
        <v>3.1215050439711147</v>
      </c>
      <c r="N144">
        <f t="shared" si="78"/>
        <v>1.7368530854801743</v>
      </c>
    </row>
    <row r="145" spans="1:14" x14ac:dyDescent="0.25">
      <c r="C145" t="s">
        <v>12</v>
      </c>
      <c r="D145">
        <v>0.51200000000000001</v>
      </c>
      <c r="E145">
        <v>216439.55</v>
      </c>
      <c r="F145">
        <v>185191</v>
      </c>
      <c r="G145">
        <v>246236</v>
      </c>
      <c r="H145">
        <v>110817.05</v>
      </c>
      <c r="I145">
        <v>17315164</v>
      </c>
    </row>
    <row r="146" spans="1:14" x14ac:dyDescent="0.25">
      <c r="B146" t="s">
        <v>20</v>
      </c>
      <c r="C146" t="s">
        <v>10</v>
      </c>
      <c r="D146">
        <v>0.51200000000000001</v>
      </c>
      <c r="E146">
        <v>166726.38800000001</v>
      </c>
      <c r="F146">
        <v>79945</v>
      </c>
      <c r="G146">
        <v>282494</v>
      </c>
      <c r="H146">
        <v>85363.91</v>
      </c>
      <c r="I146">
        <v>13338111</v>
      </c>
    </row>
    <row r="147" spans="1:14" x14ac:dyDescent="0.25">
      <c r="C147" t="s">
        <v>10</v>
      </c>
      <c r="D147">
        <v>0.51200000000000001</v>
      </c>
      <c r="E147">
        <v>178949.2</v>
      </c>
      <c r="F147">
        <v>107383</v>
      </c>
      <c r="G147">
        <v>275278</v>
      </c>
      <c r="H147">
        <v>91621.99</v>
      </c>
      <c r="I147">
        <v>14315936</v>
      </c>
      <c r="J147">
        <f>AVERAGE(I146:I147)</f>
        <v>13827023.5</v>
      </c>
      <c r="K147">
        <f>J147-I148</f>
        <v>8559958.5</v>
      </c>
      <c r="M147">
        <f t="shared" ref="M147" si="85">K147/5626452.225</f>
        <v>1.5213776208683618</v>
      </c>
      <c r="N147">
        <f t="shared" si="78"/>
        <v>0.84651774633177646</v>
      </c>
    </row>
    <row r="148" spans="1:14" x14ac:dyDescent="0.25">
      <c r="C148" t="s">
        <v>12</v>
      </c>
      <c r="D148">
        <v>0.51200000000000001</v>
      </c>
      <c r="E148">
        <v>65838.312000000005</v>
      </c>
      <c r="F148">
        <v>52634</v>
      </c>
      <c r="G148">
        <v>83604</v>
      </c>
      <c r="H148">
        <v>33709.216</v>
      </c>
      <c r="I148">
        <v>5267065</v>
      </c>
    </row>
    <row r="149" spans="1:14" x14ac:dyDescent="0.25">
      <c r="B149" t="s">
        <v>21</v>
      </c>
      <c r="C149" t="s">
        <v>10</v>
      </c>
      <c r="D149">
        <v>0.51200000000000001</v>
      </c>
      <c r="E149">
        <v>274441.42499999999</v>
      </c>
      <c r="F149">
        <v>109718</v>
      </c>
      <c r="G149">
        <v>472340</v>
      </c>
      <c r="H149">
        <v>140514.01</v>
      </c>
      <c r="I149">
        <v>21955314</v>
      </c>
    </row>
    <row r="150" spans="1:14" x14ac:dyDescent="0.25">
      <c r="C150" t="s">
        <v>10</v>
      </c>
      <c r="D150">
        <v>0.51200000000000001</v>
      </c>
      <c r="E150">
        <v>238994.15</v>
      </c>
      <c r="F150">
        <v>100760</v>
      </c>
      <c r="G150">
        <v>448307</v>
      </c>
      <c r="H150">
        <v>122365.005</v>
      </c>
      <c r="I150">
        <v>19119532</v>
      </c>
      <c r="J150">
        <f>AVERAGE(I149:I150)</f>
        <v>20537423</v>
      </c>
      <c r="K150">
        <f>J150-I151</f>
        <v>13446167</v>
      </c>
      <c r="M150">
        <f t="shared" ref="M150" si="86">K150/5626452.225</f>
        <v>2.3898127029773191</v>
      </c>
      <c r="N150">
        <f t="shared" si="78"/>
        <v>1.3297282908136416</v>
      </c>
    </row>
    <row r="151" spans="1:14" x14ac:dyDescent="0.25">
      <c r="C151" t="s">
        <v>12</v>
      </c>
      <c r="D151">
        <v>0.51200000000000001</v>
      </c>
      <c r="E151">
        <v>88640.7</v>
      </c>
      <c r="F151">
        <v>65495</v>
      </c>
      <c r="G151">
        <v>129450</v>
      </c>
      <c r="H151">
        <v>45384.038</v>
      </c>
      <c r="I151">
        <v>7091256</v>
      </c>
    </row>
    <row r="152" spans="1:14" x14ac:dyDescent="0.25">
      <c r="A152" t="s">
        <v>37</v>
      </c>
      <c r="B152" t="s">
        <v>9</v>
      </c>
      <c r="C152" t="s">
        <v>10</v>
      </c>
      <c r="D152">
        <v>0.51200000000000001</v>
      </c>
      <c r="E152">
        <v>121880.72500000001</v>
      </c>
      <c r="F152">
        <v>32773</v>
      </c>
      <c r="G152">
        <v>206618</v>
      </c>
      <c r="H152">
        <v>62402.930999999997</v>
      </c>
      <c r="I152">
        <v>9750458</v>
      </c>
    </row>
    <row r="153" spans="1:14" x14ac:dyDescent="0.25">
      <c r="A153" t="s">
        <v>33</v>
      </c>
      <c r="C153" t="s">
        <v>10</v>
      </c>
      <c r="D153">
        <v>0.51200000000000001</v>
      </c>
      <c r="E153">
        <v>116599.637</v>
      </c>
      <c r="F153">
        <v>51004</v>
      </c>
      <c r="G153">
        <v>200066</v>
      </c>
      <c r="H153">
        <v>59699.014000000003</v>
      </c>
      <c r="I153">
        <v>9327971</v>
      </c>
      <c r="J153">
        <f>AVERAGE(I152:I153)</f>
        <v>9539214.5</v>
      </c>
      <c r="K153">
        <f>J153-I154</f>
        <v>4613090.5</v>
      </c>
      <c r="L153">
        <f>AVERAGE(K153,K156,K159,K162,K165,K168,K171,K174,K177,K180,K183,K186,K189,K192,K195,K198,K201,K204,K207,K210)</f>
        <v>2989251.8250000002</v>
      </c>
      <c r="M153">
        <f t="shared" ref="M153" si="87">K153/5626452.225</f>
        <v>0.81989330319071541</v>
      </c>
      <c r="N153">
        <f t="shared" ref="N153:N216" si="88">K153/10111965.8</f>
        <v>0.45620115724679366</v>
      </c>
    </row>
    <row r="154" spans="1:14" x14ac:dyDescent="0.25">
      <c r="C154" t="s">
        <v>12</v>
      </c>
      <c r="D154">
        <v>0.51200000000000001</v>
      </c>
      <c r="E154">
        <v>61576.55</v>
      </c>
      <c r="F154">
        <v>45745</v>
      </c>
      <c r="G154">
        <v>102526</v>
      </c>
      <c r="H154">
        <v>31527.194</v>
      </c>
      <c r="I154">
        <v>4926124</v>
      </c>
    </row>
    <row r="155" spans="1:14" x14ac:dyDescent="0.25">
      <c r="B155" t="s">
        <v>13</v>
      </c>
      <c r="C155" t="s">
        <v>10</v>
      </c>
      <c r="D155">
        <v>0.51200000000000001</v>
      </c>
      <c r="E155">
        <v>114344.113</v>
      </c>
      <c r="F155">
        <v>68637</v>
      </c>
      <c r="G155">
        <v>165492</v>
      </c>
      <c r="H155">
        <v>58544.186000000002</v>
      </c>
      <c r="I155">
        <v>9147529</v>
      </c>
    </row>
    <row r="156" spans="1:14" x14ac:dyDescent="0.25">
      <c r="C156" t="s">
        <v>10</v>
      </c>
      <c r="D156">
        <v>0.51200000000000001</v>
      </c>
      <c r="E156">
        <v>123949.113</v>
      </c>
      <c r="F156">
        <v>80745</v>
      </c>
      <c r="G156">
        <v>181040</v>
      </c>
      <c r="H156">
        <v>63461.946000000004</v>
      </c>
      <c r="I156">
        <v>9915929</v>
      </c>
      <c r="J156">
        <f>AVERAGE(I155:I156)</f>
        <v>9531729</v>
      </c>
      <c r="K156">
        <f>J156-I157</f>
        <v>3987406</v>
      </c>
      <c r="M156">
        <f t="shared" ref="M156" si="89">K156/5626452.225</f>
        <v>0.70868921312132893</v>
      </c>
      <c r="N156">
        <f t="shared" si="88"/>
        <v>0.39432550296006735</v>
      </c>
    </row>
    <row r="157" spans="1:14" x14ac:dyDescent="0.25">
      <c r="C157" t="s">
        <v>12</v>
      </c>
      <c r="D157">
        <v>0.51200000000000001</v>
      </c>
      <c r="E157">
        <v>69304.038</v>
      </c>
      <c r="F157">
        <v>54233</v>
      </c>
      <c r="G157">
        <v>99224</v>
      </c>
      <c r="H157">
        <v>35483.667000000001</v>
      </c>
      <c r="I157">
        <v>5544323</v>
      </c>
    </row>
    <row r="158" spans="1:14" x14ac:dyDescent="0.25">
      <c r="B158" t="s">
        <v>14</v>
      </c>
      <c r="C158" t="s">
        <v>10</v>
      </c>
      <c r="D158">
        <v>0.51200000000000001</v>
      </c>
      <c r="E158">
        <v>124593.762</v>
      </c>
      <c r="F158">
        <v>74982</v>
      </c>
      <c r="G158">
        <v>153526</v>
      </c>
      <c r="H158">
        <v>63792.006000000001</v>
      </c>
      <c r="I158">
        <v>9967501</v>
      </c>
    </row>
    <row r="159" spans="1:14" x14ac:dyDescent="0.25">
      <c r="C159" t="s">
        <v>10</v>
      </c>
      <c r="D159">
        <v>0.51200000000000001</v>
      </c>
      <c r="E159">
        <v>127480.637</v>
      </c>
      <c r="F159">
        <v>82569</v>
      </c>
      <c r="G159">
        <v>193099</v>
      </c>
      <c r="H159">
        <v>65270.086000000003</v>
      </c>
      <c r="I159">
        <v>10198451</v>
      </c>
      <c r="J159">
        <f>AVERAGE(I158:I159)</f>
        <v>10082976</v>
      </c>
      <c r="K159">
        <f>J159-I160</f>
        <v>4923033</v>
      </c>
      <c r="M159">
        <f t="shared" ref="M159" si="90">K159/5626452.225</f>
        <v>0.87497997017116769</v>
      </c>
      <c r="N159">
        <f t="shared" si="88"/>
        <v>0.48685222016870344</v>
      </c>
    </row>
    <row r="160" spans="1:14" x14ac:dyDescent="0.25">
      <c r="C160" t="s">
        <v>12</v>
      </c>
      <c r="D160">
        <v>0.51200000000000001</v>
      </c>
      <c r="E160">
        <v>64499.286999999997</v>
      </c>
      <c r="F160">
        <v>56199</v>
      </c>
      <c r="G160">
        <v>81404</v>
      </c>
      <c r="H160">
        <v>33023.635000000002</v>
      </c>
      <c r="I160">
        <v>5159943</v>
      </c>
    </row>
    <row r="161" spans="2:14" x14ac:dyDescent="0.25">
      <c r="B161" t="s">
        <v>15</v>
      </c>
      <c r="C161" t="s">
        <v>10</v>
      </c>
      <c r="D161">
        <v>0.51200000000000001</v>
      </c>
      <c r="E161">
        <v>123314.05</v>
      </c>
      <c r="F161">
        <v>74120</v>
      </c>
      <c r="G161">
        <v>176880</v>
      </c>
      <c r="H161">
        <v>63136.794000000002</v>
      </c>
      <c r="I161">
        <v>9865124</v>
      </c>
    </row>
    <row r="162" spans="2:14" x14ac:dyDescent="0.25">
      <c r="C162" t="s">
        <v>10</v>
      </c>
      <c r="D162">
        <v>0.51200000000000001</v>
      </c>
      <c r="E162">
        <v>120477</v>
      </c>
      <c r="F162">
        <v>74512</v>
      </c>
      <c r="G162">
        <v>177955</v>
      </c>
      <c r="H162">
        <v>61684.224000000002</v>
      </c>
      <c r="I162">
        <v>9638160</v>
      </c>
      <c r="J162">
        <f>AVERAGE(I161:I162)</f>
        <v>9751642</v>
      </c>
      <c r="K162">
        <f>J162-I163</f>
        <v>1615244</v>
      </c>
      <c r="M162">
        <f t="shared" ref="M162" si="91">K162/5626452.225</f>
        <v>0.28708037239221385</v>
      </c>
      <c r="N162">
        <f t="shared" si="88"/>
        <v>0.15973590417008726</v>
      </c>
    </row>
    <row r="163" spans="2:14" x14ac:dyDescent="0.25">
      <c r="C163" t="s">
        <v>12</v>
      </c>
      <c r="D163">
        <v>0.51200000000000001</v>
      </c>
      <c r="E163">
        <v>101704.97500000001</v>
      </c>
      <c r="F163">
        <v>83254</v>
      </c>
      <c r="G163">
        <v>133210</v>
      </c>
      <c r="H163">
        <v>52072.947</v>
      </c>
      <c r="I163">
        <v>8136398</v>
      </c>
    </row>
    <row r="164" spans="2:14" x14ac:dyDescent="0.25">
      <c r="B164" t="s">
        <v>16</v>
      </c>
      <c r="C164" t="s">
        <v>10</v>
      </c>
      <c r="D164">
        <v>0.51200000000000001</v>
      </c>
      <c r="E164">
        <v>134545.587</v>
      </c>
      <c r="F164">
        <v>72223</v>
      </c>
      <c r="G164">
        <v>239856</v>
      </c>
      <c r="H164">
        <v>68887.341</v>
      </c>
      <c r="I164">
        <v>10763647</v>
      </c>
    </row>
    <row r="165" spans="2:14" x14ac:dyDescent="0.25">
      <c r="C165" t="s">
        <v>10</v>
      </c>
      <c r="D165">
        <v>0.51200000000000001</v>
      </c>
      <c r="E165">
        <v>90275.737999999998</v>
      </c>
      <c r="F165">
        <v>42174</v>
      </c>
      <c r="G165">
        <v>163914</v>
      </c>
      <c r="H165">
        <v>46221.178</v>
      </c>
      <c r="I165">
        <v>7222059</v>
      </c>
      <c r="J165">
        <f>AVERAGE(I164:I165)</f>
        <v>8992853</v>
      </c>
      <c r="K165">
        <f>J165-I166</f>
        <v>4689266</v>
      </c>
      <c r="M165">
        <f t="shared" ref="M165" si="92">K165/5626452.225</f>
        <v>0.83343211894063496</v>
      </c>
      <c r="N165">
        <f t="shared" si="88"/>
        <v>0.46373436112689381</v>
      </c>
    </row>
    <row r="166" spans="2:14" x14ac:dyDescent="0.25">
      <c r="C166" t="s">
        <v>12</v>
      </c>
      <c r="D166">
        <v>0.51200000000000001</v>
      </c>
      <c r="E166">
        <v>53794.838000000003</v>
      </c>
      <c r="F166">
        <v>34882</v>
      </c>
      <c r="G166">
        <v>77628</v>
      </c>
      <c r="H166">
        <v>27542.956999999999</v>
      </c>
      <c r="I166">
        <v>4303587</v>
      </c>
    </row>
    <row r="167" spans="2:14" x14ac:dyDescent="0.25">
      <c r="B167" t="s">
        <v>17</v>
      </c>
      <c r="C167" t="s">
        <v>10</v>
      </c>
      <c r="D167">
        <v>0.51200000000000001</v>
      </c>
      <c r="E167">
        <v>59178.438000000002</v>
      </c>
      <c r="F167">
        <v>27132</v>
      </c>
      <c r="G167">
        <v>131863</v>
      </c>
      <c r="H167">
        <v>30299.360000000001</v>
      </c>
      <c r="I167">
        <v>4734275</v>
      </c>
    </row>
    <row r="168" spans="2:14" x14ac:dyDescent="0.25">
      <c r="C168" t="s">
        <v>10</v>
      </c>
      <c r="D168">
        <v>0.51200000000000001</v>
      </c>
      <c r="E168">
        <v>88467.562000000005</v>
      </c>
      <c r="F168">
        <v>41400</v>
      </c>
      <c r="G168">
        <v>139607</v>
      </c>
      <c r="H168">
        <v>45295.392</v>
      </c>
      <c r="I168">
        <v>7077405</v>
      </c>
      <c r="J168">
        <f>AVERAGE(I167:I168)</f>
        <v>5905840</v>
      </c>
      <c r="K168">
        <f>J168-I169</f>
        <v>1412719</v>
      </c>
      <c r="M168">
        <f t="shared" ref="M168" si="93">K168/5626452.225</f>
        <v>0.25108522093600466</v>
      </c>
      <c r="N168">
        <f t="shared" si="88"/>
        <v>0.13970765209668726</v>
      </c>
    </row>
    <row r="169" spans="2:14" x14ac:dyDescent="0.25">
      <c r="C169" t="s">
        <v>12</v>
      </c>
      <c r="D169">
        <v>0.51200000000000001</v>
      </c>
      <c r="E169">
        <v>56164.012000000002</v>
      </c>
      <c r="F169">
        <v>40621</v>
      </c>
      <c r="G169">
        <v>74442</v>
      </c>
      <c r="H169">
        <v>28755.973999999998</v>
      </c>
      <c r="I169">
        <v>4493121</v>
      </c>
    </row>
    <row r="170" spans="2:14" x14ac:dyDescent="0.25">
      <c r="B170" t="s">
        <v>18</v>
      </c>
      <c r="C170" t="s">
        <v>10</v>
      </c>
      <c r="D170">
        <v>0.51200000000000001</v>
      </c>
      <c r="E170">
        <v>122340.97500000001</v>
      </c>
      <c r="F170">
        <v>64343</v>
      </c>
      <c r="G170">
        <v>191986</v>
      </c>
      <c r="H170">
        <v>62638.578999999998</v>
      </c>
      <c r="I170">
        <v>9787278</v>
      </c>
    </row>
    <row r="171" spans="2:14" x14ac:dyDescent="0.25">
      <c r="C171" t="s">
        <v>10</v>
      </c>
      <c r="D171">
        <v>0.51200000000000001</v>
      </c>
      <c r="E171">
        <v>97841.612999999998</v>
      </c>
      <c r="F171">
        <v>56023</v>
      </c>
      <c r="G171">
        <v>136386</v>
      </c>
      <c r="H171">
        <v>50094.906000000003</v>
      </c>
      <c r="I171">
        <v>7827329</v>
      </c>
      <c r="J171">
        <f>AVERAGE(I170:I171)</f>
        <v>8807303.5</v>
      </c>
      <c r="K171">
        <f>J171-I172</f>
        <v>3089111.5</v>
      </c>
      <c r="M171">
        <f t="shared" ref="M171" si="94">K171/5626452.225</f>
        <v>0.54903363193490906</v>
      </c>
      <c r="N171">
        <f t="shared" si="88"/>
        <v>0.30549069894995096</v>
      </c>
    </row>
    <row r="172" spans="2:14" x14ac:dyDescent="0.25">
      <c r="C172" t="s">
        <v>12</v>
      </c>
      <c r="D172">
        <v>0.51200000000000001</v>
      </c>
      <c r="E172">
        <v>71477.399999999994</v>
      </c>
      <c r="F172">
        <v>42709</v>
      </c>
      <c r="G172">
        <v>96504</v>
      </c>
      <c r="H172">
        <v>36596.428999999996</v>
      </c>
      <c r="I172">
        <v>5718192</v>
      </c>
    </row>
    <row r="173" spans="2:14" x14ac:dyDescent="0.25">
      <c r="B173" t="s">
        <v>19</v>
      </c>
      <c r="C173" t="s">
        <v>10</v>
      </c>
      <c r="D173">
        <v>0.51200000000000001</v>
      </c>
      <c r="E173">
        <v>117455.925</v>
      </c>
      <c r="F173">
        <v>67992</v>
      </c>
      <c r="G173">
        <v>170976</v>
      </c>
      <c r="H173">
        <v>60137.434000000001</v>
      </c>
      <c r="I173">
        <v>9396474</v>
      </c>
    </row>
    <row r="174" spans="2:14" x14ac:dyDescent="0.25">
      <c r="C174" t="s">
        <v>10</v>
      </c>
      <c r="D174">
        <v>0.51200000000000001</v>
      </c>
      <c r="E174">
        <v>92100.225000000006</v>
      </c>
      <c r="F174">
        <v>57101</v>
      </c>
      <c r="G174">
        <v>122170</v>
      </c>
      <c r="H174">
        <v>47155.315000000002</v>
      </c>
      <c r="I174">
        <v>7368018</v>
      </c>
      <c r="J174">
        <f>AVERAGE(I173:I174)</f>
        <v>8382246</v>
      </c>
      <c r="K174">
        <f>J174-I175</f>
        <v>2435379</v>
      </c>
      <c r="M174">
        <f t="shared" ref="M174" si="95">K174/5626452.225</f>
        <v>0.4328445177547029</v>
      </c>
      <c r="N174">
        <f t="shared" si="88"/>
        <v>0.24084130110487517</v>
      </c>
    </row>
    <row r="175" spans="2:14" x14ac:dyDescent="0.25">
      <c r="C175" t="s">
        <v>12</v>
      </c>
      <c r="D175">
        <v>0.51200000000000001</v>
      </c>
      <c r="E175">
        <v>74335.837</v>
      </c>
      <c r="F175">
        <v>51151</v>
      </c>
      <c r="G175">
        <v>103546</v>
      </c>
      <c r="H175">
        <v>38059.949000000001</v>
      </c>
      <c r="I175">
        <v>5946867</v>
      </c>
    </row>
    <row r="176" spans="2:14" x14ac:dyDescent="0.25">
      <c r="B176" t="s">
        <v>20</v>
      </c>
      <c r="C176" t="s">
        <v>10</v>
      </c>
      <c r="D176">
        <v>0.51200000000000001</v>
      </c>
      <c r="E176">
        <v>96572.788</v>
      </c>
      <c r="F176">
        <v>66950</v>
      </c>
      <c r="G176">
        <v>144458</v>
      </c>
      <c r="H176">
        <v>49445.267</v>
      </c>
      <c r="I176">
        <v>7725823</v>
      </c>
    </row>
    <row r="177" spans="2:14" x14ac:dyDescent="0.25">
      <c r="C177" t="s">
        <v>10</v>
      </c>
      <c r="D177">
        <v>0.51200000000000001</v>
      </c>
      <c r="E177">
        <v>110524.825</v>
      </c>
      <c r="F177">
        <v>66169</v>
      </c>
      <c r="G177">
        <v>151075</v>
      </c>
      <c r="H177">
        <v>56588.71</v>
      </c>
      <c r="I177">
        <v>8841986</v>
      </c>
      <c r="J177">
        <f>AVERAGE(I176:I177)</f>
        <v>8283904.5</v>
      </c>
      <c r="K177">
        <f>J177-I178</f>
        <v>2327788.5</v>
      </c>
      <c r="M177">
        <f t="shared" ref="M177" si="96">K177/5626452.225</f>
        <v>0.41372225461311907</v>
      </c>
      <c r="N177">
        <f t="shared" si="88"/>
        <v>0.23020138181242661</v>
      </c>
    </row>
    <row r="178" spans="2:14" x14ac:dyDescent="0.25">
      <c r="C178" t="s">
        <v>12</v>
      </c>
      <c r="D178">
        <v>0.51200000000000001</v>
      </c>
      <c r="E178">
        <v>74451.45</v>
      </c>
      <c r="F178">
        <v>57230</v>
      </c>
      <c r="G178">
        <v>95040</v>
      </c>
      <c r="H178">
        <v>38119.142</v>
      </c>
      <c r="I178">
        <v>5956116</v>
      </c>
    </row>
    <row r="179" spans="2:14" x14ac:dyDescent="0.25">
      <c r="B179" t="s">
        <v>21</v>
      </c>
      <c r="C179" t="s">
        <v>10</v>
      </c>
      <c r="D179">
        <v>0.51200000000000001</v>
      </c>
      <c r="E179">
        <v>86567.625</v>
      </c>
      <c r="F179">
        <v>46724</v>
      </c>
      <c r="G179">
        <v>142600</v>
      </c>
      <c r="H179">
        <v>44322.624000000003</v>
      </c>
      <c r="I179">
        <v>6925410</v>
      </c>
    </row>
    <row r="180" spans="2:14" x14ac:dyDescent="0.25">
      <c r="C180" t="s">
        <v>10</v>
      </c>
      <c r="D180">
        <v>0.51200000000000001</v>
      </c>
      <c r="E180">
        <v>96843.913</v>
      </c>
      <c r="F180">
        <v>44951</v>
      </c>
      <c r="G180">
        <v>139397</v>
      </c>
      <c r="H180">
        <v>49584.082999999999</v>
      </c>
      <c r="I180">
        <v>7747513</v>
      </c>
      <c r="J180">
        <f>AVERAGE(I179:I180)</f>
        <v>7336461.5</v>
      </c>
      <c r="K180">
        <f>J180-I181</f>
        <v>2264901.5</v>
      </c>
      <c r="M180">
        <f t="shared" ref="M180" si="97">K180/5626452.225</f>
        <v>0.4025452291119383</v>
      </c>
      <c r="N180">
        <f t="shared" si="88"/>
        <v>0.22398231410157654</v>
      </c>
    </row>
    <row r="181" spans="2:14" x14ac:dyDescent="0.25">
      <c r="C181" t="s">
        <v>12</v>
      </c>
      <c r="D181">
        <v>0.51200000000000001</v>
      </c>
      <c r="E181">
        <v>63394.5</v>
      </c>
      <c r="F181">
        <v>47679</v>
      </c>
      <c r="G181">
        <v>87228</v>
      </c>
      <c r="H181">
        <v>32457.984</v>
      </c>
      <c r="I181">
        <v>5071560</v>
      </c>
    </row>
    <row r="182" spans="2:14" x14ac:dyDescent="0.25">
      <c r="B182" t="s">
        <v>22</v>
      </c>
      <c r="C182" t="s">
        <v>10</v>
      </c>
      <c r="D182">
        <v>0.51200000000000001</v>
      </c>
      <c r="E182">
        <v>66067.962</v>
      </c>
      <c r="F182">
        <v>42785</v>
      </c>
      <c r="G182">
        <v>99917</v>
      </c>
      <c r="H182">
        <v>33826.796999999999</v>
      </c>
      <c r="I182">
        <v>5285437</v>
      </c>
    </row>
    <row r="183" spans="2:14" x14ac:dyDescent="0.25">
      <c r="C183" t="s">
        <v>10</v>
      </c>
      <c r="D183">
        <v>0.51200000000000001</v>
      </c>
      <c r="E183">
        <v>53894.125</v>
      </c>
      <c r="F183">
        <v>34430</v>
      </c>
      <c r="G183">
        <v>69345</v>
      </c>
      <c r="H183">
        <v>27593.792000000001</v>
      </c>
      <c r="I183">
        <v>4311530</v>
      </c>
      <c r="J183">
        <f>AVERAGE(I182:I183)</f>
        <v>4798483.5</v>
      </c>
      <c r="K183">
        <f>J183-I184</f>
        <v>1457639.5</v>
      </c>
      <c r="M183">
        <f t="shared" ref="M183" si="98">K183/5626452.225</f>
        <v>0.2590690263970028</v>
      </c>
      <c r="N183">
        <f t="shared" si="88"/>
        <v>0.14414996340276387</v>
      </c>
    </row>
    <row r="184" spans="2:14" x14ac:dyDescent="0.25">
      <c r="C184" t="s">
        <v>12</v>
      </c>
      <c r="D184">
        <v>0.51200000000000001</v>
      </c>
      <c r="E184">
        <v>41760.550000000003</v>
      </c>
      <c r="F184">
        <v>36120</v>
      </c>
      <c r="G184">
        <v>48320</v>
      </c>
      <c r="H184">
        <v>21381.401999999998</v>
      </c>
      <c r="I184">
        <v>3340844</v>
      </c>
    </row>
    <row r="185" spans="2:14" x14ac:dyDescent="0.25">
      <c r="B185" t="s">
        <v>23</v>
      </c>
      <c r="C185" t="s">
        <v>10</v>
      </c>
      <c r="D185">
        <v>0.51200000000000001</v>
      </c>
      <c r="E185">
        <v>135908.038</v>
      </c>
      <c r="F185">
        <v>84024</v>
      </c>
      <c r="G185">
        <v>186742</v>
      </c>
      <c r="H185">
        <v>69584.914999999994</v>
      </c>
      <c r="I185">
        <v>10872643</v>
      </c>
    </row>
    <row r="186" spans="2:14" x14ac:dyDescent="0.25">
      <c r="C186" t="s">
        <v>10</v>
      </c>
      <c r="D186">
        <v>0.51200000000000001</v>
      </c>
      <c r="E186">
        <v>136626.06200000001</v>
      </c>
      <c r="F186">
        <v>73267</v>
      </c>
      <c r="G186">
        <v>189100</v>
      </c>
      <c r="H186">
        <v>69952.543999999994</v>
      </c>
      <c r="I186">
        <v>10930085</v>
      </c>
      <c r="J186">
        <f>AVERAGE(I185:I186)</f>
        <v>10901364</v>
      </c>
      <c r="K186">
        <f>J186-I187</f>
        <v>4352889</v>
      </c>
      <c r="M186">
        <f t="shared" ref="M186" si="99">K186/5626452.225</f>
        <v>0.7736471982573353</v>
      </c>
      <c r="N186">
        <f t="shared" si="88"/>
        <v>0.43046911808186689</v>
      </c>
    </row>
    <row r="187" spans="2:14" x14ac:dyDescent="0.25">
      <c r="C187" t="s">
        <v>12</v>
      </c>
      <c r="D187">
        <v>0.51200000000000001</v>
      </c>
      <c r="E187">
        <v>81855.937999999995</v>
      </c>
      <c r="F187">
        <v>66060</v>
      </c>
      <c r="G187">
        <v>113587</v>
      </c>
      <c r="H187">
        <v>41910.239999999998</v>
      </c>
      <c r="I187">
        <v>6548475</v>
      </c>
    </row>
    <row r="188" spans="2:14" x14ac:dyDescent="0.25">
      <c r="B188" t="s">
        <v>24</v>
      </c>
      <c r="C188" t="s">
        <v>10</v>
      </c>
      <c r="D188">
        <v>0.51200000000000001</v>
      </c>
      <c r="E188">
        <v>98255.024999999994</v>
      </c>
      <c r="F188">
        <v>51163</v>
      </c>
      <c r="G188">
        <v>139790</v>
      </c>
      <c r="H188">
        <v>50306.572999999997</v>
      </c>
      <c r="I188">
        <v>7860402</v>
      </c>
    </row>
    <row r="189" spans="2:14" x14ac:dyDescent="0.25">
      <c r="C189" t="s">
        <v>10</v>
      </c>
      <c r="D189">
        <v>0.51200000000000001</v>
      </c>
      <c r="E189">
        <v>79878.337</v>
      </c>
      <c r="F189">
        <v>46341</v>
      </c>
      <c r="G189">
        <v>115266</v>
      </c>
      <c r="H189">
        <v>40897.709000000003</v>
      </c>
      <c r="I189">
        <v>6390267</v>
      </c>
      <c r="J189">
        <f>AVERAGE(I188:I189)</f>
        <v>7125334.5</v>
      </c>
      <c r="K189">
        <f>J189-I190</f>
        <v>3090197.5</v>
      </c>
      <c r="M189">
        <f t="shared" ref="M189" si="100">K189/5626452.225</f>
        <v>0.54922664876977612</v>
      </c>
      <c r="N189">
        <f t="shared" si="88"/>
        <v>0.30559809646508096</v>
      </c>
    </row>
    <row r="190" spans="2:14" x14ac:dyDescent="0.25">
      <c r="C190" t="s">
        <v>12</v>
      </c>
      <c r="D190">
        <v>0.51200000000000001</v>
      </c>
      <c r="E190">
        <v>50439.213000000003</v>
      </c>
      <c r="F190">
        <v>35245</v>
      </c>
      <c r="G190">
        <v>79396</v>
      </c>
      <c r="H190">
        <v>25824.877</v>
      </c>
      <c r="I190">
        <v>4035137</v>
      </c>
    </row>
    <row r="191" spans="2:14" x14ac:dyDescent="0.25">
      <c r="B191" t="s">
        <v>25</v>
      </c>
      <c r="C191" t="s">
        <v>10</v>
      </c>
      <c r="D191">
        <v>0.51200000000000001</v>
      </c>
      <c r="E191">
        <v>125494.913</v>
      </c>
      <c r="F191">
        <v>51456</v>
      </c>
      <c r="G191">
        <v>212119</v>
      </c>
      <c r="H191">
        <v>64253.394999999997</v>
      </c>
      <c r="I191">
        <v>10039593</v>
      </c>
    </row>
    <row r="192" spans="2:14" x14ac:dyDescent="0.25">
      <c r="C192" t="s">
        <v>10</v>
      </c>
      <c r="D192">
        <v>0.51200000000000001</v>
      </c>
      <c r="E192">
        <v>79775.324999999997</v>
      </c>
      <c r="F192">
        <v>53283</v>
      </c>
      <c r="G192">
        <v>105786</v>
      </c>
      <c r="H192">
        <v>40844.966</v>
      </c>
      <c r="I192">
        <v>6382026</v>
      </c>
      <c r="J192">
        <f>AVERAGE(I191:I192)</f>
        <v>8210809.5</v>
      </c>
      <c r="K192">
        <f>J192-I193</f>
        <v>2838993.5</v>
      </c>
      <c r="M192">
        <f t="shared" ref="M192" si="101">K192/5626452.225</f>
        <v>0.50457968653595031</v>
      </c>
      <c r="N192">
        <f t="shared" si="88"/>
        <v>0.28075584472407927</v>
      </c>
    </row>
    <row r="193" spans="2:14" x14ac:dyDescent="0.25">
      <c r="C193" t="s">
        <v>12</v>
      </c>
      <c r="D193">
        <v>0.51200000000000001</v>
      </c>
      <c r="E193">
        <v>67147.7</v>
      </c>
      <c r="F193">
        <v>35831</v>
      </c>
      <c r="G193">
        <v>96440</v>
      </c>
      <c r="H193">
        <v>34379.622000000003</v>
      </c>
      <c r="I193">
        <v>5371816</v>
      </c>
    </row>
    <row r="194" spans="2:14" x14ac:dyDescent="0.25">
      <c r="B194" t="s">
        <v>26</v>
      </c>
      <c r="C194" t="s">
        <v>10</v>
      </c>
      <c r="D194">
        <v>0.51200000000000001</v>
      </c>
      <c r="E194">
        <v>109003.95</v>
      </c>
      <c r="F194">
        <v>59300</v>
      </c>
      <c r="G194">
        <v>179476</v>
      </c>
      <c r="H194">
        <v>55810.021999999997</v>
      </c>
      <c r="I194">
        <v>8720316</v>
      </c>
    </row>
    <row r="195" spans="2:14" x14ac:dyDescent="0.25">
      <c r="C195" t="s">
        <v>10</v>
      </c>
      <c r="D195">
        <v>0.51200000000000001</v>
      </c>
      <c r="E195">
        <v>151941.22500000001</v>
      </c>
      <c r="F195">
        <v>99633</v>
      </c>
      <c r="G195">
        <v>208462</v>
      </c>
      <c r="H195">
        <v>77793.907000000007</v>
      </c>
      <c r="I195">
        <v>12155298</v>
      </c>
      <c r="J195">
        <f>AVERAGE(I194:I195)</f>
        <v>10437807</v>
      </c>
      <c r="K195">
        <f>J195-I196</f>
        <v>3666066</v>
      </c>
      <c r="M195">
        <f t="shared" ref="M195" si="102">K195/5626452.225</f>
        <v>0.6515768469001797</v>
      </c>
      <c r="N195">
        <f t="shared" si="88"/>
        <v>0.36254731003935947</v>
      </c>
    </row>
    <row r="196" spans="2:14" x14ac:dyDescent="0.25">
      <c r="C196" t="s">
        <v>12</v>
      </c>
      <c r="D196">
        <v>0.51200000000000001</v>
      </c>
      <c r="E196">
        <v>84646.762000000002</v>
      </c>
      <c r="F196">
        <v>71654</v>
      </c>
      <c r="G196">
        <v>97391</v>
      </c>
      <c r="H196">
        <v>43339.142</v>
      </c>
      <c r="I196">
        <v>6771741</v>
      </c>
    </row>
    <row r="197" spans="2:14" x14ac:dyDescent="0.25">
      <c r="B197" t="s">
        <v>27</v>
      </c>
      <c r="C197" t="s">
        <v>10</v>
      </c>
      <c r="D197">
        <v>0.51200000000000001</v>
      </c>
      <c r="E197">
        <v>85978.024999999994</v>
      </c>
      <c r="F197">
        <v>59042</v>
      </c>
      <c r="G197">
        <v>124113</v>
      </c>
      <c r="H197">
        <v>44020.749000000003</v>
      </c>
      <c r="I197">
        <v>6878242</v>
      </c>
    </row>
    <row r="198" spans="2:14" x14ac:dyDescent="0.25">
      <c r="C198" t="s">
        <v>10</v>
      </c>
      <c r="D198">
        <v>0.51200000000000001</v>
      </c>
      <c r="E198">
        <v>90510.125</v>
      </c>
      <c r="F198">
        <v>53857</v>
      </c>
      <c r="G198">
        <v>142178</v>
      </c>
      <c r="H198">
        <v>46341.184000000001</v>
      </c>
      <c r="I198">
        <v>7240810</v>
      </c>
      <c r="J198">
        <f>AVERAGE(I197:I198)</f>
        <v>7059526</v>
      </c>
      <c r="K198">
        <f>J198-I199</f>
        <v>2489373</v>
      </c>
      <c r="M198">
        <f t="shared" ref="M198" si="103">K198/5626452.225</f>
        <v>0.4424409735390582</v>
      </c>
      <c r="N198">
        <f t="shared" si="88"/>
        <v>0.24618091568308112</v>
      </c>
    </row>
    <row r="199" spans="2:14" x14ac:dyDescent="0.25">
      <c r="C199" t="s">
        <v>12</v>
      </c>
      <c r="D199">
        <v>0.51200000000000001</v>
      </c>
      <c r="E199">
        <v>57126.911999999997</v>
      </c>
      <c r="F199">
        <v>42822</v>
      </c>
      <c r="G199">
        <v>71490</v>
      </c>
      <c r="H199">
        <v>29248.978999999999</v>
      </c>
      <c r="I199">
        <v>4570153</v>
      </c>
    </row>
    <row r="200" spans="2:14" x14ac:dyDescent="0.25">
      <c r="B200" t="s">
        <v>28</v>
      </c>
      <c r="C200" t="s">
        <v>10</v>
      </c>
      <c r="D200">
        <v>0.51200000000000001</v>
      </c>
      <c r="E200">
        <v>134550.413</v>
      </c>
      <c r="F200">
        <v>84775</v>
      </c>
      <c r="G200">
        <v>200356</v>
      </c>
      <c r="H200">
        <v>68889.811000000002</v>
      </c>
      <c r="I200">
        <v>10764033</v>
      </c>
    </row>
    <row r="201" spans="2:14" x14ac:dyDescent="0.25">
      <c r="C201" t="s">
        <v>10</v>
      </c>
      <c r="D201">
        <v>0.51200000000000001</v>
      </c>
      <c r="E201">
        <v>79777.562000000005</v>
      </c>
      <c r="F201">
        <v>43660</v>
      </c>
      <c r="G201">
        <v>139060</v>
      </c>
      <c r="H201">
        <v>40846.112000000001</v>
      </c>
      <c r="I201">
        <v>6382205</v>
      </c>
      <c r="J201">
        <f>AVERAGE(I200:I201)</f>
        <v>8573119</v>
      </c>
      <c r="K201">
        <f>J201-I202</f>
        <v>2452830</v>
      </c>
      <c r="M201">
        <f t="shared" ref="M201" si="104">K201/5626452.225</f>
        <v>0.43594611700448593</v>
      </c>
      <c r="N201">
        <f t="shared" si="88"/>
        <v>0.24256707830242066</v>
      </c>
    </row>
    <row r="202" spans="2:14" x14ac:dyDescent="0.25">
      <c r="C202" t="s">
        <v>12</v>
      </c>
      <c r="D202">
        <v>0.51200000000000001</v>
      </c>
      <c r="E202">
        <v>76503.612999999998</v>
      </c>
      <c r="F202">
        <v>65256</v>
      </c>
      <c r="G202">
        <v>93179</v>
      </c>
      <c r="H202">
        <v>39169.85</v>
      </c>
      <c r="I202">
        <v>6120289</v>
      </c>
    </row>
    <row r="203" spans="2:14" x14ac:dyDescent="0.25">
      <c r="B203" t="s">
        <v>29</v>
      </c>
      <c r="C203" t="s">
        <v>10</v>
      </c>
      <c r="D203">
        <v>0.51200000000000001</v>
      </c>
      <c r="E203">
        <v>100085.31200000001</v>
      </c>
      <c r="F203">
        <v>51596</v>
      </c>
      <c r="G203">
        <v>178452</v>
      </c>
      <c r="H203">
        <v>51243.68</v>
      </c>
      <c r="I203">
        <v>8006825</v>
      </c>
    </row>
    <row r="204" spans="2:14" x14ac:dyDescent="0.25">
      <c r="C204" t="s">
        <v>10</v>
      </c>
      <c r="D204">
        <v>0.51200000000000001</v>
      </c>
      <c r="E204">
        <v>90917.937999999995</v>
      </c>
      <c r="F204">
        <v>52845</v>
      </c>
      <c r="G204">
        <v>138660</v>
      </c>
      <c r="H204">
        <v>46549.983999999997</v>
      </c>
      <c r="I204">
        <v>7273435</v>
      </c>
      <c r="J204">
        <f>AVERAGE(I203:I204)</f>
        <v>7640130</v>
      </c>
      <c r="K204">
        <f>J204-I205</f>
        <v>1920758</v>
      </c>
      <c r="M204">
        <f t="shared" ref="M204" si="105">K204/5626452.225</f>
        <v>0.34137995368831203</v>
      </c>
      <c r="N204">
        <f t="shared" si="88"/>
        <v>0.18994902059498658</v>
      </c>
    </row>
    <row r="205" spans="2:14" x14ac:dyDescent="0.25">
      <c r="C205" t="s">
        <v>12</v>
      </c>
      <c r="D205">
        <v>0.51200000000000001</v>
      </c>
      <c r="E205">
        <v>71492.149999999994</v>
      </c>
      <c r="F205">
        <v>52198</v>
      </c>
      <c r="G205">
        <v>99812</v>
      </c>
      <c r="H205">
        <v>36603.981</v>
      </c>
      <c r="I205">
        <v>5719372</v>
      </c>
    </row>
    <row r="206" spans="2:14" x14ac:dyDescent="0.25">
      <c r="B206" t="s">
        <v>30</v>
      </c>
      <c r="C206" t="s">
        <v>10</v>
      </c>
      <c r="D206">
        <v>0.51200000000000001</v>
      </c>
      <c r="E206">
        <v>80798.587</v>
      </c>
      <c r="F206">
        <v>43628</v>
      </c>
      <c r="G206">
        <v>122468</v>
      </c>
      <c r="H206">
        <v>41368.877</v>
      </c>
      <c r="I206">
        <v>6463887</v>
      </c>
    </row>
    <row r="207" spans="2:14" x14ac:dyDescent="0.25">
      <c r="C207" t="s">
        <v>10</v>
      </c>
      <c r="D207">
        <v>0.51200000000000001</v>
      </c>
      <c r="E207">
        <v>112266.738</v>
      </c>
      <c r="F207">
        <v>76991</v>
      </c>
      <c r="G207">
        <v>159682</v>
      </c>
      <c r="H207">
        <v>57480.57</v>
      </c>
      <c r="I207">
        <v>8981339</v>
      </c>
      <c r="J207">
        <f>AVERAGE(I206:I207)</f>
        <v>7722613</v>
      </c>
      <c r="K207">
        <f>J207-I208</f>
        <v>1292431</v>
      </c>
      <c r="M207">
        <f t="shared" ref="M207" si="106">K207/5626452.225</f>
        <v>0.22970620709393832</v>
      </c>
      <c r="N207">
        <f t="shared" si="88"/>
        <v>0.1278120422440511</v>
      </c>
    </row>
    <row r="208" spans="2:14" x14ac:dyDescent="0.25">
      <c r="C208" t="s">
        <v>12</v>
      </c>
      <c r="D208">
        <v>0.51200000000000001</v>
      </c>
      <c r="E208">
        <v>80377.274999999994</v>
      </c>
      <c r="F208">
        <v>56819</v>
      </c>
      <c r="G208">
        <v>118350</v>
      </c>
      <c r="H208">
        <v>41153.165000000001</v>
      </c>
      <c r="I208">
        <v>6430182</v>
      </c>
    </row>
    <row r="209" spans="1:14" x14ac:dyDescent="0.25">
      <c r="B209" t="s">
        <v>34</v>
      </c>
      <c r="C209" t="s">
        <v>10</v>
      </c>
      <c r="D209">
        <v>0.51200000000000001</v>
      </c>
      <c r="E209">
        <v>110888.613</v>
      </c>
      <c r="F209">
        <v>59646</v>
      </c>
      <c r="G209">
        <v>183995</v>
      </c>
      <c r="H209">
        <v>56774.97</v>
      </c>
      <c r="I209">
        <v>8871089</v>
      </c>
    </row>
    <row r="210" spans="1:14" x14ac:dyDescent="0.25">
      <c r="C210" t="s">
        <v>10</v>
      </c>
      <c r="D210">
        <v>0.51200000000000001</v>
      </c>
      <c r="E210">
        <v>93854.637000000002</v>
      </c>
      <c r="F210">
        <v>39055</v>
      </c>
      <c r="G210">
        <v>192494</v>
      </c>
      <c r="H210">
        <v>48053.574000000001</v>
      </c>
      <c r="I210">
        <v>7508371</v>
      </c>
      <c r="J210">
        <f>AVERAGE(I209:I210)</f>
        <v>8189730</v>
      </c>
      <c r="K210">
        <f>J210-I211</f>
        <v>4865920</v>
      </c>
      <c r="M210">
        <f t="shared" ref="M210" si="107">K210/5626452.225</f>
        <v>0.86482916861521919</v>
      </c>
      <c r="N210">
        <f t="shared" si="88"/>
        <v>0.48120415913590209</v>
      </c>
    </row>
    <row r="211" spans="1:14" x14ac:dyDescent="0.25">
      <c r="C211" t="s">
        <v>12</v>
      </c>
      <c r="D211">
        <v>0.51200000000000001</v>
      </c>
      <c r="E211">
        <v>41547.625</v>
      </c>
      <c r="F211">
        <v>26099</v>
      </c>
      <c r="G211">
        <v>61081</v>
      </c>
      <c r="H211">
        <v>21272.383999999998</v>
      </c>
      <c r="I211">
        <v>3323810</v>
      </c>
    </row>
    <row r="212" spans="1:14" x14ac:dyDescent="0.25">
      <c r="A212" t="s">
        <v>38</v>
      </c>
      <c r="B212" t="s">
        <v>9</v>
      </c>
      <c r="C212" t="s">
        <v>10</v>
      </c>
      <c r="D212">
        <v>0.51200000000000001</v>
      </c>
      <c r="E212">
        <v>147869.163</v>
      </c>
      <c r="F212">
        <v>73479</v>
      </c>
      <c r="G212">
        <v>233163</v>
      </c>
      <c r="H212">
        <v>75709.010999999999</v>
      </c>
      <c r="I212">
        <v>11829533</v>
      </c>
    </row>
    <row r="213" spans="1:14" x14ac:dyDescent="0.25">
      <c r="A213" t="s">
        <v>33</v>
      </c>
      <c r="C213" t="s">
        <v>10</v>
      </c>
      <c r="D213">
        <v>0.51200000000000001</v>
      </c>
      <c r="E213">
        <v>190852.27499999999</v>
      </c>
      <c r="F213">
        <v>108745</v>
      </c>
      <c r="G213">
        <v>302178</v>
      </c>
      <c r="H213">
        <v>97716.365000000005</v>
      </c>
      <c r="I213">
        <v>15268182</v>
      </c>
      <c r="J213">
        <f>AVERAGE(I212:I213)</f>
        <v>13548857.5</v>
      </c>
      <c r="K213">
        <f>J213-I214</f>
        <v>5240805.5</v>
      </c>
      <c r="L213">
        <f>AVERAGE(K213,K216,K219,K222,K225,K228)</f>
        <v>5445415.666666667</v>
      </c>
      <c r="M213">
        <f t="shared" ref="M213" si="108">K213/5626452.225</f>
        <v>0.93145827786709778</v>
      </c>
      <c r="N213">
        <f t="shared" si="88"/>
        <v>0.51827761324113653</v>
      </c>
    </row>
    <row r="214" spans="1:14" x14ac:dyDescent="0.25">
      <c r="C214" t="s">
        <v>12</v>
      </c>
      <c r="D214">
        <v>0.51200000000000001</v>
      </c>
      <c r="E214">
        <v>103850.65</v>
      </c>
      <c r="F214">
        <v>88436</v>
      </c>
      <c r="G214">
        <v>120597</v>
      </c>
      <c r="H214">
        <v>53171.533000000003</v>
      </c>
      <c r="I214">
        <v>8308052</v>
      </c>
    </row>
    <row r="215" spans="1:14" x14ac:dyDescent="0.25">
      <c r="B215" t="s">
        <v>13</v>
      </c>
      <c r="C215" t="s">
        <v>10</v>
      </c>
      <c r="D215">
        <v>0.51200000000000001</v>
      </c>
      <c r="E215">
        <v>68386.600000000006</v>
      </c>
      <c r="F215">
        <v>38125</v>
      </c>
      <c r="G215">
        <v>102349</v>
      </c>
      <c r="H215">
        <v>35013.938999999998</v>
      </c>
      <c r="I215">
        <v>5470928</v>
      </c>
    </row>
    <row r="216" spans="1:14" x14ac:dyDescent="0.25">
      <c r="C216" t="s">
        <v>10</v>
      </c>
      <c r="D216">
        <v>0.51200000000000001</v>
      </c>
      <c r="E216">
        <v>47193.438000000002</v>
      </c>
      <c r="F216">
        <v>26710</v>
      </c>
      <c r="G216">
        <v>75050</v>
      </c>
      <c r="H216">
        <v>24163.040000000001</v>
      </c>
      <c r="I216">
        <v>3775475</v>
      </c>
      <c r="J216">
        <f>AVERAGE(I215:I216)</f>
        <v>4623201.5</v>
      </c>
      <c r="K216">
        <f>J216-I217</f>
        <v>2330728.5</v>
      </c>
      <c r="M216">
        <f t="shared" ref="M216" si="109">K216/5626452.225</f>
        <v>0.41424478637601869</v>
      </c>
      <c r="N216">
        <f t="shared" si="88"/>
        <v>0.23049212646664607</v>
      </c>
    </row>
    <row r="217" spans="1:14" x14ac:dyDescent="0.25">
      <c r="C217" t="s">
        <v>12</v>
      </c>
      <c r="D217">
        <v>0.51200000000000001</v>
      </c>
      <c r="E217">
        <v>28655.912</v>
      </c>
      <c r="F217">
        <v>23439</v>
      </c>
      <c r="G217">
        <v>36237</v>
      </c>
      <c r="H217">
        <v>14671.826999999999</v>
      </c>
      <c r="I217">
        <v>2292473</v>
      </c>
    </row>
    <row r="218" spans="1:14" x14ac:dyDescent="0.25">
      <c r="B218" t="s">
        <v>14</v>
      </c>
      <c r="C218" t="s">
        <v>10</v>
      </c>
      <c r="D218">
        <v>0.51200000000000001</v>
      </c>
      <c r="E218">
        <v>135975.97500000001</v>
      </c>
      <c r="F218">
        <v>53816</v>
      </c>
      <c r="G218">
        <v>240938</v>
      </c>
      <c r="H218">
        <v>69619.698999999993</v>
      </c>
      <c r="I218">
        <v>10878078</v>
      </c>
    </row>
    <row r="219" spans="1:14" x14ac:dyDescent="0.25">
      <c r="C219" t="s">
        <v>10</v>
      </c>
      <c r="D219">
        <v>0.51200000000000001</v>
      </c>
      <c r="E219">
        <v>129921.35</v>
      </c>
      <c r="F219">
        <v>48519</v>
      </c>
      <c r="G219">
        <v>212856</v>
      </c>
      <c r="H219">
        <v>66519.731</v>
      </c>
      <c r="I219">
        <v>10393708</v>
      </c>
      <c r="J219">
        <f>AVERAGE(I218:I219)</f>
        <v>10635893</v>
      </c>
      <c r="K219">
        <f>J219-I220</f>
        <v>7188153</v>
      </c>
      <c r="M219">
        <f t="shared" ref="M219" si="110">K219/5626452.225</f>
        <v>1.2775640337015393</v>
      </c>
      <c r="N219">
        <f t="shared" ref="N219:N282" si="111">K219/10111965.8</f>
        <v>0.7108561423338674</v>
      </c>
    </row>
    <row r="220" spans="1:14" x14ac:dyDescent="0.25">
      <c r="C220" t="s">
        <v>12</v>
      </c>
      <c r="D220">
        <v>0.51200000000000001</v>
      </c>
      <c r="E220">
        <v>43096.75</v>
      </c>
      <c r="F220">
        <v>31696</v>
      </c>
      <c r="G220">
        <v>58859</v>
      </c>
      <c r="H220">
        <v>22065.536</v>
      </c>
      <c r="I220">
        <v>3447740</v>
      </c>
    </row>
    <row r="221" spans="1:14" x14ac:dyDescent="0.25">
      <c r="B221" t="s">
        <v>16</v>
      </c>
      <c r="C221" t="s">
        <v>10</v>
      </c>
      <c r="D221">
        <v>0.51200000000000001</v>
      </c>
      <c r="E221">
        <v>40857.862999999998</v>
      </c>
      <c r="F221">
        <v>17780</v>
      </c>
      <c r="G221">
        <v>64096</v>
      </c>
      <c r="H221">
        <v>20919.225999999999</v>
      </c>
      <c r="I221">
        <v>3268629</v>
      </c>
    </row>
    <row r="222" spans="1:14" x14ac:dyDescent="0.25">
      <c r="C222" t="s">
        <v>10</v>
      </c>
      <c r="D222">
        <v>0.51200000000000001</v>
      </c>
      <c r="E222">
        <v>31876.787</v>
      </c>
      <c r="F222">
        <v>11899</v>
      </c>
      <c r="G222">
        <v>50869</v>
      </c>
      <c r="H222">
        <v>16320.915000000001</v>
      </c>
      <c r="I222">
        <v>2550143</v>
      </c>
      <c r="J222">
        <f>AVERAGE(I221:I222)</f>
        <v>2909386</v>
      </c>
      <c r="K222">
        <f>J222-I223</f>
        <v>1767344</v>
      </c>
      <c r="M222">
        <f t="shared" ref="M222" si="112">K222/5626452.225</f>
        <v>0.31411339318712517</v>
      </c>
      <c r="N222">
        <f t="shared" si="111"/>
        <v>0.17477748985266542</v>
      </c>
    </row>
    <row r="223" spans="1:14" x14ac:dyDescent="0.25">
      <c r="C223" t="s">
        <v>12</v>
      </c>
      <c r="D223">
        <v>0.51200000000000001</v>
      </c>
      <c r="E223">
        <v>14275.525</v>
      </c>
      <c r="F223">
        <v>8202</v>
      </c>
      <c r="G223">
        <v>19330</v>
      </c>
      <c r="H223">
        <v>7309.0690000000004</v>
      </c>
      <c r="I223">
        <v>1142042</v>
      </c>
    </row>
    <row r="224" spans="1:14" x14ac:dyDescent="0.25">
      <c r="B224" t="s">
        <v>17</v>
      </c>
      <c r="C224" t="s">
        <v>10</v>
      </c>
      <c r="D224">
        <v>0.51200000000000001</v>
      </c>
      <c r="E224">
        <v>177403.86199999999</v>
      </c>
      <c r="F224">
        <v>119853</v>
      </c>
      <c r="G224">
        <v>238113</v>
      </c>
      <c r="H224">
        <v>90830.778000000006</v>
      </c>
      <c r="I224">
        <v>14192309</v>
      </c>
    </row>
    <row r="225" spans="1:14" x14ac:dyDescent="0.25">
      <c r="C225" t="s">
        <v>10</v>
      </c>
      <c r="D225">
        <v>0.51200000000000001</v>
      </c>
      <c r="E225">
        <v>146825.163</v>
      </c>
      <c r="F225">
        <v>82197</v>
      </c>
      <c r="G225">
        <v>227592</v>
      </c>
      <c r="H225">
        <v>75174.482999999993</v>
      </c>
      <c r="I225">
        <v>11746013</v>
      </c>
      <c r="J225">
        <f>AVERAGE(I224:I225)</f>
        <v>12969161</v>
      </c>
      <c r="K225">
        <f>J225-I226</f>
        <v>7444148</v>
      </c>
      <c r="M225">
        <f t="shared" ref="M225" si="113">K225/5626452.225</f>
        <v>1.323062509430621</v>
      </c>
      <c r="N225">
        <f t="shared" si="111"/>
        <v>0.73617218918995941</v>
      </c>
    </row>
    <row r="226" spans="1:14" x14ac:dyDescent="0.25">
      <c r="C226" t="s">
        <v>12</v>
      </c>
      <c r="D226">
        <v>0.51200000000000001</v>
      </c>
      <c r="E226">
        <v>69062.663</v>
      </c>
      <c r="F226">
        <v>51837</v>
      </c>
      <c r="G226">
        <v>105693</v>
      </c>
      <c r="H226">
        <v>35360.082999999999</v>
      </c>
      <c r="I226">
        <v>5525013</v>
      </c>
    </row>
    <row r="227" spans="1:14" x14ac:dyDescent="0.25">
      <c r="B227" t="s">
        <v>18</v>
      </c>
      <c r="C227" t="s">
        <v>10</v>
      </c>
      <c r="D227">
        <v>0.51200000000000001</v>
      </c>
      <c r="E227">
        <v>184366.45</v>
      </c>
      <c r="F227">
        <v>68756</v>
      </c>
      <c r="G227">
        <v>311489</v>
      </c>
      <c r="H227">
        <v>94395.622000000003</v>
      </c>
      <c r="I227">
        <v>14749316</v>
      </c>
    </row>
    <row r="228" spans="1:14" x14ac:dyDescent="0.25">
      <c r="C228" t="s">
        <v>10</v>
      </c>
      <c r="D228">
        <v>0.51200000000000001</v>
      </c>
      <c r="E228">
        <v>153055.15</v>
      </c>
      <c r="F228">
        <v>50306</v>
      </c>
      <c r="G228">
        <v>252103</v>
      </c>
      <c r="H228">
        <v>78364.236999999994</v>
      </c>
      <c r="I228">
        <v>12244412</v>
      </c>
      <c r="J228">
        <f>AVERAGE(I227:I228)</f>
        <v>13496864</v>
      </c>
      <c r="K228">
        <f>J228-I229</f>
        <v>8701315</v>
      </c>
      <c r="M228">
        <f t="shared" ref="M228" si="114">K228/5626452.225</f>
        <v>1.5465011790800376</v>
      </c>
      <c r="N228">
        <f t="shared" si="111"/>
        <v>0.86049687786720952</v>
      </c>
    </row>
    <row r="229" spans="1:14" x14ac:dyDescent="0.25">
      <c r="C229" t="s">
        <v>12</v>
      </c>
      <c r="D229">
        <v>0.51200000000000001</v>
      </c>
      <c r="E229">
        <v>59944.362999999998</v>
      </c>
      <c r="F229">
        <v>37948</v>
      </c>
      <c r="G229">
        <v>99931</v>
      </c>
      <c r="H229">
        <v>30691.513999999999</v>
      </c>
      <c r="I229">
        <v>4795549</v>
      </c>
    </row>
    <row r="230" spans="1:14" x14ac:dyDescent="0.25">
      <c r="A230" t="s">
        <v>37</v>
      </c>
      <c r="B230" t="s">
        <v>9</v>
      </c>
      <c r="C230" t="s">
        <v>10</v>
      </c>
      <c r="D230">
        <v>0.51200000000000001</v>
      </c>
      <c r="E230">
        <v>64866.324999999997</v>
      </c>
      <c r="F230">
        <v>41304</v>
      </c>
      <c r="G230">
        <v>120251</v>
      </c>
      <c r="H230">
        <v>33211.557999999997</v>
      </c>
      <c r="I230">
        <v>5189306</v>
      </c>
    </row>
    <row r="231" spans="1:14" x14ac:dyDescent="0.25">
      <c r="A231" t="s">
        <v>36</v>
      </c>
      <c r="C231" t="s">
        <v>10</v>
      </c>
      <c r="D231">
        <v>0.51200000000000001</v>
      </c>
      <c r="E231">
        <v>88407.462</v>
      </c>
      <c r="F231">
        <v>68769</v>
      </c>
      <c r="G231">
        <v>120201</v>
      </c>
      <c r="H231">
        <v>45264.620999999999</v>
      </c>
      <c r="I231">
        <v>7072597</v>
      </c>
      <c r="J231">
        <f>AVERAGE(I230:I231)</f>
        <v>6130951.5</v>
      </c>
      <c r="K231">
        <v>0</v>
      </c>
      <c r="L231">
        <f>AVERAGE(K231,K234,K237,K240,K243,K246,K249,K252,K255,K258,K261,K264,K267,K270,K273,K276,K279,K282,K285,K288)</f>
        <v>940936.15</v>
      </c>
      <c r="M231">
        <f t="shared" ref="M231" si="115">K231/5626452.225</f>
        <v>0</v>
      </c>
      <c r="N231">
        <f t="shared" si="111"/>
        <v>0</v>
      </c>
    </row>
    <row r="232" spans="1:14" x14ac:dyDescent="0.25">
      <c r="C232" t="s">
        <v>12</v>
      </c>
      <c r="D232">
        <v>0.51200000000000001</v>
      </c>
      <c r="E232">
        <v>80063.737999999998</v>
      </c>
      <c r="F232">
        <v>66568</v>
      </c>
      <c r="G232">
        <v>105670</v>
      </c>
      <c r="H232">
        <v>40992.633999999998</v>
      </c>
      <c r="I232">
        <v>6405099</v>
      </c>
    </row>
    <row r="233" spans="1:14" x14ac:dyDescent="0.25">
      <c r="B233" t="s">
        <v>13</v>
      </c>
      <c r="C233" t="s">
        <v>10</v>
      </c>
      <c r="D233">
        <v>0.51200000000000001</v>
      </c>
      <c r="E233">
        <v>65989.737999999998</v>
      </c>
      <c r="F233">
        <v>36288</v>
      </c>
      <c r="G233">
        <v>120299</v>
      </c>
      <c r="H233">
        <v>33786.745999999999</v>
      </c>
      <c r="I233">
        <v>5279179</v>
      </c>
    </row>
    <row r="234" spans="1:14" x14ac:dyDescent="0.25">
      <c r="C234" t="s">
        <v>10</v>
      </c>
      <c r="D234">
        <v>0.51200000000000001</v>
      </c>
      <c r="E234">
        <v>80689.600000000006</v>
      </c>
      <c r="F234">
        <v>40282</v>
      </c>
      <c r="G234">
        <v>141763</v>
      </c>
      <c r="H234">
        <v>41313.074999999997</v>
      </c>
      <c r="I234">
        <v>6455168</v>
      </c>
      <c r="J234">
        <f>AVERAGE(I233:I234)</f>
        <v>5867173.5</v>
      </c>
      <c r="K234">
        <v>0</v>
      </c>
      <c r="M234">
        <f t="shared" ref="M234" si="116">K234/5626452.225</f>
        <v>0</v>
      </c>
      <c r="N234">
        <f t="shared" si="111"/>
        <v>0</v>
      </c>
    </row>
    <row r="235" spans="1:14" x14ac:dyDescent="0.25">
      <c r="C235" t="s">
        <v>12</v>
      </c>
      <c r="D235">
        <v>0.51200000000000001</v>
      </c>
      <c r="E235">
        <v>76828.387000000002</v>
      </c>
      <c r="F235">
        <v>50260</v>
      </c>
      <c r="G235">
        <v>103922</v>
      </c>
      <c r="H235">
        <v>39336.133999999998</v>
      </c>
      <c r="I235">
        <v>6146271</v>
      </c>
    </row>
    <row r="236" spans="1:14" x14ac:dyDescent="0.25">
      <c r="B236" t="s">
        <v>14</v>
      </c>
      <c r="C236" t="s">
        <v>10</v>
      </c>
      <c r="D236">
        <v>0.51200000000000001</v>
      </c>
      <c r="E236">
        <v>50780.35</v>
      </c>
      <c r="F236">
        <v>38176</v>
      </c>
      <c r="G236">
        <v>83389</v>
      </c>
      <c r="H236">
        <v>25999.539000000001</v>
      </c>
      <c r="I236">
        <v>4062428</v>
      </c>
    </row>
    <row r="237" spans="1:14" x14ac:dyDescent="0.25">
      <c r="C237" t="s">
        <v>10</v>
      </c>
      <c r="D237">
        <v>0.51200000000000001</v>
      </c>
      <c r="E237">
        <v>80671.824999999997</v>
      </c>
      <c r="F237">
        <v>46687</v>
      </c>
      <c r="G237">
        <v>119917</v>
      </c>
      <c r="H237">
        <v>41303.974000000002</v>
      </c>
      <c r="I237">
        <v>6453746</v>
      </c>
      <c r="J237">
        <f>AVERAGE(I236:I237)</f>
        <v>5258087</v>
      </c>
      <c r="K237">
        <f>J237-I238</f>
        <v>1043862</v>
      </c>
      <c r="M237">
        <f t="shared" ref="M237" si="117">K237/5626452.225</f>
        <v>0.18552756839590867</v>
      </c>
      <c r="N237">
        <f t="shared" si="111"/>
        <v>0.10323037287171204</v>
      </c>
    </row>
    <row r="238" spans="1:14" x14ac:dyDescent="0.25">
      <c r="C238" t="s">
        <v>12</v>
      </c>
      <c r="D238">
        <v>0.51200000000000001</v>
      </c>
      <c r="E238">
        <v>52677.811999999998</v>
      </c>
      <c r="F238">
        <v>33388</v>
      </c>
      <c r="G238">
        <v>86085</v>
      </c>
      <c r="H238">
        <v>26971.040000000001</v>
      </c>
      <c r="I238">
        <v>4214225</v>
      </c>
    </row>
    <row r="239" spans="1:14" x14ac:dyDescent="0.25">
      <c r="B239" t="s">
        <v>15</v>
      </c>
      <c r="C239" t="s">
        <v>10</v>
      </c>
      <c r="D239">
        <v>0.51200000000000001</v>
      </c>
      <c r="E239">
        <v>48152.324999999997</v>
      </c>
      <c r="F239">
        <v>11239</v>
      </c>
      <c r="G239">
        <v>108721</v>
      </c>
      <c r="H239">
        <v>24653.99</v>
      </c>
      <c r="I239">
        <v>3852186</v>
      </c>
    </row>
    <row r="240" spans="1:14" x14ac:dyDescent="0.25">
      <c r="C240" t="s">
        <v>10</v>
      </c>
      <c r="D240">
        <v>0.51200000000000001</v>
      </c>
      <c r="E240">
        <v>71805.512000000002</v>
      </c>
      <c r="F240">
        <v>37539</v>
      </c>
      <c r="G240">
        <v>131699</v>
      </c>
      <c r="H240">
        <v>36764.421999999999</v>
      </c>
      <c r="I240">
        <v>5744441</v>
      </c>
      <c r="J240">
        <f>AVERAGE(I239:I240)</f>
        <v>4798313.5</v>
      </c>
      <c r="K240">
        <f>J240-I241</f>
        <v>940876.5</v>
      </c>
      <c r="M240">
        <f t="shared" ref="M240" si="118">K240/5626452.225</f>
        <v>0.16722376061764216</v>
      </c>
      <c r="N240">
        <f t="shared" si="111"/>
        <v>9.3045854644801113E-2</v>
      </c>
    </row>
    <row r="241" spans="2:14" x14ac:dyDescent="0.25">
      <c r="C241" t="s">
        <v>12</v>
      </c>
      <c r="D241">
        <v>0.51200000000000001</v>
      </c>
      <c r="E241">
        <v>48217.963000000003</v>
      </c>
      <c r="F241">
        <v>24634</v>
      </c>
      <c r="G241">
        <v>86373</v>
      </c>
      <c r="H241">
        <v>24687.597000000002</v>
      </c>
      <c r="I241">
        <v>3857437</v>
      </c>
    </row>
    <row r="242" spans="2:14" x14ac:dyDescent="0.25">
      <c r="B242" t="s">
        <v>16</v>
      </c>
      <c r="C242" t="s">
        <v>10</v>
      </c>
      <c r="D242">
        <v>0.51200000000000001</v>
      </c>
      <c r="E242">
        <v>139505.163</v>
      </c>
      <c r="F242">
        <v>106096</v>
      </c>
      <c r="G242">
        <v>192430</v>
      </c>
      <c r="H242">
        <v>71426.642999999996</v>
      </c>
      <c r="I242">
        <v>11160413</v>
      </c>
    </row>
    <row r="243" spans="2:14" x14ac:dyDescent="0.25">
      <c r="C243" t="s">
        <v>10</v>
      </c>
      <c r="D243">
        <v>0.51200000000000001</v>
      </c>
      <c r="E243">
        <v>134949.06200000001</v>
      </c>
      <c r="F243">
        <v>103235</v>
      </c>
      <c r="G243">
        <v>174983</v>
      </c>
      <c r="H243">
        <v>69093.919999999998</v>
      </c>
      <c r="I243">
        <v>10795925</v>
      </c>
      <c r="J243">
        <f>AVERAGE(I242:I243)</f>
        <v>10978169</v>
      </c>
      <c r="K243">
        <f>J243-I244</f>
        <v>908492</v>
      </c>
      <c r="M243">
        <f t="shared" ref="M243" si="119">K243/5626452.225</f>
        <v>0.16146800215654547</v>
      </c>
      <c r="N243">
        <f t="shared" si="111"/>
        <v>8.9843262721477954E-2</v>
      </c>
    </row>
    <row r="244" spans="2:14" x14ac:dyDescent="0.25">
      <c r="C244" t="s">
        <v>12</v>
      </c>
      <c r="D244">
        <v>0.51200000000000001</v>
      </c>
      <c r="E244">
        <v>125870.962</v>
      </c>
      <c r="F244">
        <v>84786</v>
      </c>
      <c r="G244">
        <v>153640</v>
      </c>
      <c r="H244">
        <v>64445.932999999997</v>
      </c>
      <c r="I244">
        <v>10069677</v>
      </c>
    </row>
    <row r="245" spans="2:14" x14ac:dyDescent="0.25">
      <c r="B245" t="s">
        <v>17</v>
      </c>
      <c r="C245" t="s">
        <v>10</v>
      </c>
      <c r="D245">
        <v>0.51200000000000001</v>
      </c>
      <c r="E245">
        <v>46849.588000000003</v>
      </c>
      <c r="F245">
        <v>30569</v>
      </c>
      <c r="G245">
        <v>100448</v>
      </c>
      <c r="H245">
        <v>23986.989000000001</v>
      </c>
      <c r="I245">
        <v>3747967</v>
      </c>
    </row>
    <row r="246" spans="2:14" x14ac:dyDescent="0.25">
      <c r="C246" t="s">
        <v>10</v>
      </c>
      <c r="D246">
        <v>0.51200000000000001</v>
      </c>
      <c r="E246">
        <v>48231.25</v>
      </c>
      <c r="F246">
        <v>20584</v>
      </c>
      <c r="G246">
        <v>103503</v>
      </c>
      <c r="H246">
        <v>24694.400000000001</v>
      </c>
      <c r="I246">
        <v>3858500</v>
      </c>
      <c r="J246">
        <f>AVERAGE(I245:I246)</f>
        <v>3803233.5</v>
      </c>
      <c r="K246">
        <f>J246-I247</f>
        <v>596757.5</v>
      </c>
      <c r="M246">
        <f t="shared" ref="M246" si="120">K246/5626452.225</f>
        <v>0.10606283962537334</v>
      </c>
      <c r="N246">
        <f t="shared" si="111"/>
        <v>5.9014984010329619E-2</v>
      </c>
    </row>
    <row r="247" spans="2:14" x14ac:dyDescent="0.25">
      <c r="C247" t="s">
        <v>12</v>
      </c>
      <c r="D247">
        <v>0.51200000000000001</v>
      </c>
      <c r="E247">
        <v>40080.949999999997</v>
      </c>
      <c r="F247">
        <v>27682</v>
      </c>
      <c r="G247">
        <v>61907</v>
      </c>
      <c r="H247">
        <v>20521.446</v>
      </c>
      <c r="I247">
        <v>3206476</v>
      </c>
    </row>
    <row r="248" spans="2:14" x14ac:dyDescent="0.25">
      <c r="B248" t="s">
        <v>18</v>
      </c>
      <c r="C248" t="s">
        <v>10</v>
      </c>
      <c r="D248">
        <v>0.51200000000000001</v>
      </c>
      <c r="E248">
        <v>87399.487999999998</v>
      </c>
      <c r="F248">
        <v>66130</v>
      </c>
      <c r="G248">
        <v>105604</v>
      </c>
      <c r="H248">
        <v>44748.538</v>
      </c>
      <c r="I248">
        <v>6991959</v>
      </c>
    </row>
    <row r="249" spans="2:14" x14ac:dyDescent="0.25">
      <c r="C249" t="s">
        <v>10</v>
      </c>
      <c r="D249">
        <v>0.51200000000000001</v>
      </c>
      <c r="E249">
        <v>68626.899999999994</v>
      </c>
      <c r="F249">
        <v>50587</v>
      </c>
      <c r="G249">
        <v>104552</v>
      </c>
      <c r="H249">
        <v>35136.972999999998</v>
      </c>
      <c r="I249">
        <v>5490152</v>
      </c>
      <c r="J249">
        <f>AVERAGE(I248:I249)</f>
        <v>6241055.5</v>
      </c>
      <c r="K249">
        <f>J249-I250</f>
        <v>622113.5</v>
      </c>
      <c r="M249">
        <f t="shared" ref="M249" si="121">K249/5626452.225</f>
        <v>0.11056940948254476</v>
      </c>
      <c r="N249">
        <f t="shared" si="111"/>
        <v>6.1522508313863161E-2</v>
      </c>
    </row>
    <row r="250" spans="2:14" x14ac:dyDescent="0.25">
      <c r="C250" t="s">
        <v>12</v>
      </c>
      <c r="D250">
        <v>0.51200000000000001</v>
      </c>
      <c r="E250">
        <v>70236.774999999994</v>
      </c>
      <c r="F250">
        <v>57340</v>
      </c>
      <c r="G250">
        <v>93735</v>
      </c>
      <c r="H250">
        <v>35961.228999999999</v>
      </c>
      <c r="I250">
        <v>5618942</v>
      </c>
    </row>
    <row r="251" spans="2:14" x14ac:dyDescent="0.25">
      <c r="B251" t="s">
        <v>19</v>
      </c>
      <c r="C251" t="s">
        <v>10</v>
      </c>
      <c r="D251">
        <v>0.51200000000000001</v>
      </c>
      <c r="E251">
        <v>81045.625</v>
      </c>
      <c r="F251">
        <v>55749</v>
      </c>
      <c r="G251">
        <v>108073</v>
      </c>
      <c r="H251">
        <v>41495.360000000001</v>
      </c>
      <c r="I251">
        <v>6483650</v>
      </c>
    </row>
    <row r="252" spans="2:14" x14ac:dyDescent="0.25">
      <c r="C252" t="s">
        <v>10</v>
      </c>
      <c r="D252">
        <v>0.51200000000000001</v>
      </c>
      <c r="E252">
        <v>72566.45</v>
      </c>
      <c r="F252">
        <v>46077</v>
      </c>
      <c r="G252">
        <v>121275</v>
      </c>
      <c r="H252">
        <v>37154.021999999997</v>
      </c>
      <c r="I252">
        <v>5805316</v>
      </c>
      <c r="J252">
        <f>AVERAGE(I251:I252)</f>
        <v>6144483</v>
      </c>
      <c r="K252">
        <f>J252-I253</f>
        <v>941980</v>
      </c>
      <c r="M252">
        <f t="shared" ref="M252" si="122">K252/5626452.225</f>
        <v>0.16741988776062167</v>
      </c>
      <c r="N252">
        <f t="shared" si="111"/>
        <v>9.315498278287293E-2</v>
      </c>
    </row>
    <row r="253" spans="2:14" x14ac:dyDescent="0.25">
      <c r="C253" t="s">
        <v>12</v>
      </c>
      <c r="D253">
        <v>0.51200000000000001</v>
      </c>
      <c r="E253">
        <v>65031.286999999997</v>
      </c>
      <c r="F253">
        <v>55509</v>
      </c>
      <c r="G253">
        <v>77454</v>
      </c>
      <c r="H253">
        <v>33296.019</v>
      </c>
      <c r="I253">
        <v>5202503</v>
      </c>
    </row>
    <row r="254" spans="2:14" x14ac:dyDescent="0.25">
      <c r="B254" t="s">
        <v>20</v>
      </c>
      <c r="C254" t="s">
        <v>10</v>
      </c>
      <c r="D254">
        <v>0.51200000000000001</v>
      </c>
      <c r="E254">
        <v>105030.075</v>
      </c>
      <c r="F254">
        <v>92577</v>
      </c>
      <c r="G254">
        <v>124536</v>
      </c>
      <c r="H254">
        <v>53775.398000000001</v>
      </c>
      <c r="I254">
        <v>8402406</v>
      </c>
    </row>
    <row r="255" spans="2:14" x14ac:dyDescent="0.25">
      <c r="C255" t="s">
        <v>10</v>
      </c>
      <c r="D255">
        <v>0.51200000000000001</v>
      </c>
      <c r="E255">
        <v>97534.6</v>
      </c>
      <c r="F255">
        <v>56571</v>
      </c>
      <c r="G255">
        <v>162420</v>
      </c>
      <c r="H255">
        <v>49937.714999999997</v>
      </c>
      <c r="I255">
        <v>7802768</v>
      </c>
      <c r="J255">
        <f>AVERAGE(I254:I255)</f>
        <v>8102587</v>
      </c>
      <c r="K255">
        <f>J255-I256</f>
        <v>1958059</v>
      </c>
      <c r="M255">
        <f t="shared" ref="M255" si="123">K255/5626452.225</f>
        <v>0.3480095309971285</v>
      </c>
      <c r="N255">
        <f t="shared" si="111"/>
        <v>0.19363781867221108</v>
      </c>
    </row>
    <row r="256" spans="2:14" x14ac:dyDescent="0.25">
      <c r="C256" t="s">
        <v>12</v>
      </c>
      <c r="D256">
        <v>0.51200000000000001</v>
      </c>
      <c r="E256">
        <v>76806.600000000006</v>
      </c>
      <c r="F256">
        <v>60606</v>
      </c>
      <c r="G256">
        <v>96570</v>
      </c>
      <c r="H256">
        <v>39324.978999999999</v>
      </c>
      <c r="I256">
        <v>6144528</v>
      </c>
    </row>
    <row r="257" spans="2:14" x14ac:dyDescent="0.25">
      <c r="B257" t="s">
        <v>21</v>
      </c>
      <c r="C257" t="s">
        <v>10</v>
      </c>
      <c r="D257">
        <v>0.51200000000000001</v>
      </c>
      <c r="E257">
        <v>76012.600000000006</v>
      </c>
      <c r="F257">
        <v>37740</v>
      </c>
      <c r="G257">
        <v>128859</v>
      </c>
      <c r="H257">
        <v>38918.451000000001</v>
      </c>
      <c r="I257">
        <v>6081008</v>
      </c>
    </row>
    <row r="258" spans="2:14" x14ac:dyDescent="0.25">
      <c r="C258" t="s">
        <v>10</v>
      </c>
      <c r="D258">
        <v>0.51200000000000001</v>
      </c>
      <c r="E258">
        <v>90202.038</v>
      </c>
      <c r="F258">
        <v>46068</v>
      </c>
      <c r="G258">
        <v>145285</v>
      </c>
      <c r="H258">
        <v>46183.442999999999</v>
      </c>
      <c r="I258">
        <v>7216163</v>
      </c>
      <c r="J258">
        <f>AVERAGE(I257:I258)</f>
        <v>6648585.5</v>
      </c>
      <c r="K258">
        <f>J258-I259</f>
        <v>106667.5</v>
      </c>
      <c r="M258">
        <f t="shared" ref="M258" si="124">K258/5626452.225</f>
        <v>1.8958216605136108E-2</v>
      </c>
      <c r="N258">
        <f t="shared" si="111"/>
        <v>1.054864129386197E-2</v>
      </c>
    </row>
    <row r="259" spans="2:14" x14ac:dyDescent="0.25">
      <c r="C259" t="s">
        <v>12</v>
      </c>
      <c r="D259">
        <v>0.51200000000000001</v>
      </c>
      <c r="E259">
        <v>81773.975000000006</v>
      </c>
      <c r="F259">
        <v>53603</v>
      </c>
      <c r="G259">
        <v>102283</v>
      </c>
      <c r="H259">
        <v>41868.275000000001</v>
      </c>
      <c r="I259">
        <v>6541918</v>
      </c>
    </row>
    <row r="260" spans="2:14" x14ac:dyDescent="0.25">
      <c r="B260" t="s">
        <v>22</v>
      </c>
      <c r="C260" t="s">
        <v>10</v>
      </c>
      <c r="D260">
        <v>0.51200000000000001</v>
      </c>
      <c r="E260">
        <v>48748.025000000001</v>
      </c>
      <c r="F260">
        <v>33473</v>
      </c>
      <c r="G260">
        <v>72504</v>
      </c>
      <c r="H260">
        <v>24958.989000000001</v>
      </c>
      <c r="I260">
        <v>3899842</v>
      </c>
    </row>
    <row r="261" spans="2:14" x14ac:dyDescent="0.25">
      <c r="C261" t="s">
        <v>10</v>
      </c>
      <c r="D261">
        <v>0.51200000000000001</v>
      </c>
      <c r="E261">
        <v>76923.862999999998</v>
      </c>
      <c r="F261">
        <v>51836</v>
      </c>
      <c r="G261">
        <v>99471</v>
      </c>
      <c r="H261">
        <v>39385.017999999996</v>
      </c>
      <c r="I261">
        <v>6153909</v>
      </c>
      <c r="J261">
        <f>AVERAGE(I260:I261)</f>
        <v>5026875.5</v>
      </c>
      <c r="K261">
        <v>0</v>
      </c>
      <c r="M261">
        <f t="shared" ref="M261" si="125">K261/5626452.225</f>
        <v>0</v>
      </c>
      <c r="N261">
        <f t="shared" si="111"/>
        <v>0</v>
      </c>
    </row>
    <row r="262" spans="2:14" x14ac:dyDescent="0.25">
      <c r="C262" t="s">
        <v>12</v>
      </c>
      <c r="D262">
        <v>0.51200000000000001</v>
      </c>
      <c r="E262">
        <v>70388.962</v>
      </c>
      <c r="F262">
        <v>62511</v>
      </c>
      <c r="G262">
        <v>78559</v>
      </c>
      <c r="H262">
        <v>36039.148999999998</v>
      </c>
      <c r="I262">
        <v>5631117</v>
      </c>
    </row>
    <row r="263" spans="2:14" x14ac:dyDescent="0.25">
      <c r="B263" t="s">
        <v>23</v>
      </c>
      <c r="C263" t="s">
        <v>10</v>
      </c>
      <c r="D263">
        <v>0.51200000000000001</v>
      </c>
      <c r="E263">
        <v>191144.77499999999</v>
      </c>
      <c r="F263">
        <v>160341</v>
      </c>
      <c r="G263">
        <v>221793</v>
      </c>
      <c r="H263">
        <v>97866.125</v>
      </c>
      <c r="I263">
        <v>15291582</v>
      </c>
    </row>
    <row r="264" spans="2:14" x14ac:dyDescent="0.25">
      <c r="C264" t="s">
        <v>10</v>
      </c>
      <c r="D264">
        <v>0.51200000000000001</v>
      </c>
      <c r="E264">
        <v>104817.55</v>
      </c>
      <c r="F264">
        <v>79375</v>
      </c>
      <c r="G264">
        <v>131451</v>
      </c>
      <c r="H264">
        <v>53666.586000000003</v>
      </c>
      <c r="I264">
        <v>8385404</v>
      </c>
      <c r="J264">
        <f>AVERAGE(I263:I264)</f>
        <v>11838493</v>
      </c>
      <c r="K264">
        <f>J264-I265</f>
        <v>5123993</v>
      </c>
      <c r="M264">
        <f t="shared" ref="M264" si="126">K264/5626452.225</f>
        <v>0.91069697121617355</v>
      </c>
      <c r="N264">
        <f t="shared" si="111"/>
        <v>0.50672570510473836</v>
      </c>
    </row>
    <row r="265" spans="2:14" x14ac:dyDescent="0.25">
      <c r="C265" t="s">
        <v>12</v>
      </c>
      <c r="D265">
        <v>0.51200000000000001</v>
      </c>
      <c r="E265">
        <v>83931.25</v>
      </c>
      <c r="F265">
        <v>66573</v>
      </c>
      <c r="G265">
        <v>102531</v>
      </c>
      <c r="H265">
        <v>42972.800000000003</v>
      </c>
      <c r="I265">
        <v>6714500</v>
      </c>
    </row>
    <row r="266" spans="2:14" x14ac:dyDescent="0.25">
      <c r="B266" t="s">
        <v>24</v>
      </c>
      <c r="C266" t="s">
        <v>10</v>
      </c>
      <c r="D266">
        <v>0.51200000000000001</v>
      </c>
      <c r="E266">
        <v>121756.738</v>
      </c>
      <c r="F266">
        <v>74062</v>
      </c>
      <c r="G266">
        <v>191840</v>
      </c>
      <c r="H266">
        <v>62339.45</v>
      </c>
      <c r="I266">
        <v>9740539</v>
      </c>
    </row>
    <row r="267" spans="2:14" x14ac:dyDescent="0.25">
      <c r="C267" t="s">
        <v>10</v>
      </c>
      <c r="D267">
        <v>0.51200000000000001</v>
      </c>
      <c r="E267">
        <v>85207.375</v>
      </c>
      <c r="F267">
        <v>48398</v>
      </c>
      <c r="G267">
        <v>139349</v>
      </c>
      <c r="H267">
        <v>43626.175999999999</v>
      </c>
      <c r="I267">
        <v>6816590</v>
      </c>
      <c r="J267">
        <f>AVERAGE(I266:I267)</f>
        <v>8278564.5</v>
      </c>
      <c r="K267">
        <f>J267-I268</f>
        <v>875879.5</v>
      </c>
      <c r="M267">
        <f t="shared" ref="M267" si="127">K267/5626452.225</f>
        <v>0.15567172082404024</v>
      </c>
      <c r="N267">
        <f t="shared" si="111"/>
        <v>8.6618123253541845E-2</v>
      </c>
    </row>
    <row r="268" spans="2:14" x14ac:dyDescent="0.25">
      <c r="C268" t="s">
        <v>12</v>
      </c>
      <c r="D268">
        <v>0.51200000000000001</v>
      </c>
      <c r="E268">
        <v>92533.562000000005</v>
      </c>
      <c r="F268">
        <v>63899</v>
      </c>
      <c r="G268">
        <v>125600</v>
      </c>
      <c r="H268">
        <v>47377.184000000001</v>
      </c>
      <c r="I268">
        <v>7402685</v>
      </c>
    </row>
    <row r="269" spans="2:14" x14ac:dyDescent="0.25">
      <c r="B269" t="s">
        <v>25</v>
      </c>
      <c r="C269" t="s">
        <v>10</v>
      </c>
      <c r="D269">
        <v>0.51200000000000001</v>
      </c>
      <c r="E269">
        <v>60143.786999999997</v>
      </c>
      <c r="F269">
        <v>35037</v>
      </c>
      <c r="G269">
        <v>88883</v>
      </c>
      <c r="H269">
        <v>30793.618999999999</v>
      </c>
      <c r="I269">
        <v>4811503</v>
      </c>
    </row>
    <row r="270" spans="2:14" x14ac:dyDescent="0.25">
      <c r="C270" t="s">
        <v>10</v>
      </c>
      <c r="D270">
        <v>0.51200000000000001</v>
      </c>
      <c r="E270">
        <v>70686.3</v>
      </c>
      <c r="F270">
        <v>57006</v>
      </c>
      <c r="G270">
        <v>87135</v>
      </c>
      <c r="H270">
        <v>36191.385999999999</v>
      </c>
      <c r="I270">
        <v>5654904</v>
      </c>
      <c r="J270">
        <f>AVERAGE(I269:I270)</f>
        <v>5233203.5</v>
      </c>
      <c r="K270">
        <v>0</v>
      </c>
      <c r="M270">
        <f t="shared" ref="M270" si="128">K270/5626452.225</f>
        <v>0</v>
      </c>
      <c r="N270">
        <f t="shared" si="111"/>
        <v>0</v>
      </c>
    </row>
    <row r="271" spans="2:14" x14ac:dyDescent="0.25">
      <c r="C271" t="s">
        <v>12</v>
      </c>
      <c r="D271">
        <v>0.51200000000000001</v>
      </c>
      <c r="E271">
        <v>71492.737999999998</v>
      </c>
      <c r="F271">
        <v>60547</v>
      </c>
      <c r="G271">
        <v>82807</v>
      </c>
      <c r="H271">
        <v>36604.281999999999</v>
      </c>
      <c r="I271">
        <v>5719419</v>
      </c>
    </row>
    <row r="272" spans="2:14" x14ac:dyDescent="0.25">
      <c r="B272" t="s">
        <v>26</v>
      </c>
      <c r="C272" t="s">
        <v>10</v>
      </c>
      <c r="D272">
        <v>0.51200000000000001</v>
      </c>
      <c r="E272">
        <v>153362.875</v>
      </c>
      <c r="F272">
        <v>115549</v>
      </c>
      <c r="G272">
        <v>186886</v>
      </c>
      <c r="H272">
        <v>78521.792000000001</v>
      </c>
      <c r="I272">
        <v>12269030</v>
      </c>
    </row>
    <row r="273" spans="2:14" x14ac:dyDescent="0.25">
      <c r="C273" t="s">
        <v>10</v>
      </c>
      <c r="D273">
        <v>0.51200000000000001</v>
      </c>
      <c r="E273">
        <v>110393.65</v>
      </c>
      <c r="F273">
        <v>91707</v>
      </c>
      <c r="G273">
        <v>134851</v>
      </c>
      <c r="H273">
        <v>56521.548999999999</v>
      </c>
      <c r="I273">
        <v>8831492</v>
      </c>
      <c r="J273">
        <f>AVERAGE(I272:I273)</f>
        <v>10550261</v>
      </c>
      <c r="K273">
        <f>J273-I274</f>
        <v>1683677</v>
      </c>
      <c r="M273">
        <f t="shared" ref="M273" si="129">K273/5626452.225</f>
        <v>0.29924309896721824</v>
      </c>
      <c r="N273">
        <f t="shared" si="111"/>
        <v>0.16650343101437307</v>
      </c>
    </row>
    <row r="274" spans="2:14" x14ac:dyDescent="0.25">
      <c r="C274" t="s">
        <v>12</v>
      </c>
      <c r="D274">
        <v>0.51200000000000001</v>
      </c>
      <c r="E274">
        <v>110832.3</v>
      </c>
      <c r="F274">
        <v>87805</v>
      </c>
      <c r="G274">
        <v>139995</v>
      </c>
      <c r="H274">
        <v>56746.137999999999</v>
      </c>
      <c r="I274">
        <v>8866584</v>
      </c>
    </row>
    <row r="275" spans="2:14" x14ac:dyDescent="0.25">
      <c r="B275" t="s">
        <v>27</v>
      </c>
      <c r="C275" t="s">
        <v>10</v>
      </c>
      <c r="D275">
        <v>0.51200000000000001</v>
      </c>
      <c r="E275">
        <v>118323.9</v>
      </c>
      <c r="F275">
        <v>85527</v>
      </c>
      <c r="G275">
        <v>155628</v>
      </c>
      <c r="H275">
        <v>60581.837</v>
      </c>
      <c r="I275">
        <v>9465912</v>
      </c>
    </row>
    <row r="276" spans="2:14" x14ac:dyDescent="0.25">
      <c r="C276" t="s">
        <v>10</v>
      </c>
      <c r="D276">
        <v>0.51200000000000001</v>
      </c>
      <c r="E276">
        <v>92689.788</v>
      </c>
      <c r="F276">
        <v>47501</v>
      </c>
      <c r="G276">
        <v>122660</v>
      </c>
      <c r="H276">
        <v>47457.171000000002</v>
      </c>
      <c r="I276">
        <v>7415183</v>
      </c>
      <c r="J276">
        <f>AVERAGE(I275:I276)</f>
        <v>8440547.5</v>
      </c>
      <c r="K276">
        <f>J276-I277</f>
        <v>1413812.5</v>
      </c>
      <c r="M276">
        <f t="shared" ref="M276" si="130">K276/5626452.225</f>
        <v>0.25127957076006274</v>
      </c>
      <c r="N276">
        <f t="shared" si="111"/>
        <v>0.1398157913073638</v>
      </c>
    </row>
    <row r="277" spans="2:14" x14ac:dyDescent="0.25">
      <c r="C277" t="s">
        <v>12</v>
      </c>
      <c r="D277">
        <v>0.51200000000000001</v>
      </c>
      <c r="E277">
        <v>87834.187999999995</v>
      </c>
      <c r="F277">
        <v>69179</v>
      </c>
      <c r="G277">
        <v>108815</v>
      </c>
      <c r="H277">
        <v>44971.103999999999</v>
      </c>
      <c r="I277">
        <v>7026735</v>
      </c>
    </row>
    <row r="278" spans="2:14" x14ac:dyDescent="0.25">
      <c r="B278" t="s">
        <v>28</v>
      </c>
      <c r="C278" t="s">
        <v>10</v>
      </c>
      <c r="D278">
        <v>0.51200000000000001</v>
      </c>
      <c r="E278">
        <v>87065.762000000002</v>
      </c>
      <c r="F278">
        <v>68295</v>
      </c>
      <c r="G278">
        <v>104653</v>
      </c>
      <c r="H278">
        <v>44577.67</v>
      </c>
      <c r="I278">
        <v>6965261</v>
      </c>
    </row>
    <row r="279" spans="2:14" x14ac:dyDescent="0.25">
      <c r="C279" t="s">
        <v>10</v>
      </c>
      <c r="D279">
        <v>0.51200000000000001</v>
      </c>
      <c r="E279">
        <v>114310.22500000001</v>
      </c>
      <c r="F279">
        <v>71654</v>
      </c>
      <c r="G279">
        <v>145408</v>
      </c>
      <c r="H279">
        <v>58526.834999999999</v>
      </c>
      <c r="I279">
        <v>9144818</v>
      </c>
      <c r="J279">
        <f>AVERAGE(I278:I279)</f>
        <v>8055039.5</v>
      </c>
      <c r="K279">
        <f>J279-I280</f>
        <v>1116822.5</v>
      </c>
      <c r="M279">
        <f t="shared" ref="M279" si="131">K279/5626452.225</f>
        <v>0.19849497611258932</v>
      </c>
      <c r="N279">
        <f t="shared" si="111"/>
        <v>0.11044563659422187</v>
      </c>
    </row>
    <row r="280" spans="2:14" x14ac:dyDescent="0.25">
      <c r="C280" t="s">
        <v>12</v>
      </c>
      <c r="D280">
        <v>0.51200000000000001</v>
      </c>
      <c r="E280">
        <v>86727.712</v>
      </c>
      <c r="F280">
        <v>56056</v>
      </c>
      <c r="G280">
        <v>117560</v>
      </c>
      <c r="H280">
        <v>44404.589</v>
      </c>
      <c r="I280">
        <v>6938217</v>
      </c>
    </row>
    <row r="281" spans="2:14" x14ac:dyDescent="0.25">
      <c r="B281" t="s">
        <v>29</v>
      </c>
      <c r="C281" t="s">
        <v>10</v>
      </c>
      <c r="D281">
        <v>0.51200000000000001</v>
      </c>
      <c r="E281">
        <v>106494.288</v>
      </c>
      <c r="F281">
        <v>80350</v>
      </c>
      <c r="G281">
        <v>139317</v>
      </c>
      <c r="H281">
        <v>54525.074999999997</v>
      </c>
      <c r="I281">
        <v>8519543</v>
      </c>
    </row>
    <row r="282" spans="2:14" x14ac:dyDescent="0.25">
      <c r="C282" t="s">
        <v>10</v>
      </c>
      <c r="D282">
        <v>0.51200000000000001</v>
      </c>
      <c r="E282">
        <v>94890.887000000002</v>
      </c>
      <c r="F282">
        <v>65395</v>
      </c>
      <c r="G282">
        <v>154032</v>
      </c>
      <c r="H282">
        <v>48584.133999999998</v>
      </c>
      <c r="I282">
        <v>7591271</v>
      </c>
      <c r="J282">
        <f>AVERAGE(I281:I282)</f>
        <v>8055407</v>
      </c>
      <c r="K282">
        <v>0</v>
      </c>
      <c r="M282">
        <f t="shared" ref="M282" si="132">K282/5626452.225</f>
        <v>0</v>
      </c>
      <c r="N282">
        <f t="shared" si="111"/>
        <v>0</v>
      </c>
    </row>
    <row r="283" spans="2:14" x14ac:dyDescent="0.25">
      <c r="C283" t="s">
        <v>12</v>
      </c>
      <c r="D283">
        <v>0.51200000000000001</v>
      </c>
      <c r="E283">
        <v>102840</v>
      </c>
      <c r="F283">
        <v>78463</v>
      </c>
      <c r="G283">
        <v>145505</v>
      </c>
      <c r="H283">
        <v>52654.080000000002</v>
      </c>
      <c r="I283">
        <v>8227200</v>
      </c>
    </row>
    <row r="284" spans="2:14" x14ac:dyDescent="0.25">
      <c r="B284" t="s">
        <v>30</v>
      </c>
      <c r="C284" t="s">
        <v>10</v>
      </c>
      <c r="D284">
        <v>0.51200000000000001</v>
      </c>
      <c r="E284">
        <v>87123.55</v>
      </c>
      <c r="F284">
        <v>57299</v>
      </c>
      <c r="G284">
        <v>129923</v>
      </c>
      <c r="H284">
        <v>44607.258000000002</v>
      </c>
      <c r="I284">
        <v>6969884</v>
      </c>
    </row>
    <row r="285" spans="2:14" x14ac:dyDescent="0.25">
      <c r="C285" t="s">
        <v>10</v>
      </c>
      <c r="D285">
        <v>0.51200000000000001</v>
      </c>
      <c r="E285">
        <v>82057.399999999994</v>
      </c>
      <c r="F285">
        <v>64648</v>
      </c>
      <c r="G285">
        <v>103249</v>
      </c>
      <c r="H285">
        <v>42013.389000000003</v>
      </c>
      <c r="I285">
        <v>6564592</v>
      </c>
      <c r="J285">
        <f>AVERAGE(I284:I285)</f>
        <v>6767238</v>
      </c>
      <c r="K285">
        <f>J285-I286</f>
        <v>964304</v>
      </c>
      <c r="M285">
        <f t="shared" ref="M285" si="133">K285/5626452.225</f>
        <v>0.17138757452081627</v>
      </c>
      <c r="N285">
        <f t="shared" ref="N285:N327" si="134">K285/10111965.8</f>
        <v>9.5362664300150224E-2</v>
      </c>
    </row>
    <row r="286" spans="2:14" x14ac:dyDescent="0.25">
      <c r="C286" t="s">
        <v>12</v>
      </c>
      <c r="D286">
        <v>0.51200000000000001</v>
      </c>
      <c r="E286">
        <v>72536.675000000003</v>
      </c>
      <c r="F286">
        <v>54388</v>
      </c>
      <c r="G286">
        <v>93369</v>
      </c>
      <c r="H286">
        <v>37138.777999999998</v>
      </c>
      <c r="I286">
        <v>5802934</v>
      </c>
    </row>
    <row r="287" spans="2:14" x14ac:dyDescent="0.25">
      <c r="B287" t="s">
        <v>34</v>
      </c>
      <c r="C287" t="s">
        <v>10</v>
      </c>
      <c r="D287">
        <v>0.51200000000000001</v>
      </c>
      <c r="E287">
        <v>56661.4</v>
      </c>
      <c r="F287">
        <v>42314</v>
      </c>
      <c r="G287">
        <v>76648</v>
      </c>
      <c r="H287">
        <v>29010.636999999999</v>
      </c>
      <c r="I287">
        <v>4532912</v>
      </c>
    </row>
    <row r="288" spans="2:14" x14ac:dyDescent="0.25">
      <c r="C288" t="s">
        <v>10</v>
      </c>
      <c r="D288">
        <v>0.51200000000000001</v>
      </c>
      <c r="E288">
        <v>51990.713000000003</v>
      </c>
      <c r="F288">
        <v>30513</v>
      </c>
      <c r="G288">
        <v>81714</v>
      </c>
      <c r="H288">
        <v>26619.244999999999</v>
      </c>
      <c r="I288">
        <v>4159257</v>
      </c>
      <c r="J288">
        <f>AVERAGE(I287:I288)</f>
        <v>4346084.5</v>
      </c>
      <c r="K288">
        <f>J288-I289</f>
        <v>521426.5</v>
      </c>
      <c r="M288">
        <f t="shared" ref="M288" si="135">K288/5626452.225</f>
        <v>9.2674118458368329E-2</v>
      </c>
      <c r="N288">
        <f t="shared" si="134"/>
        <v>5.1565295048762921E-2</v>
      </c>
    </row>
    <row r="289" spans="1:14" x14ac:dyDescent="0.25">
      <c r="C289" t="s">
        <v>12</v>
      </c>
      <c r="D289">
        <v>0.51200000000000001</v>
      </c>
      <c r="E289">
        <v>47808.224999999999</v>
      </c>
      <c r="F289">
        <v>37153</v>
      </c>
      <c r="G289">
        <v>64510</v>
      </c>
      <c r="H289">
        <v>24477.811000000002</v>
      </c>
      <c r="I289">
        <v>3824658</v>
      </c>
    </row>
    <row r="290" spans="1:14" x14ac:dyDescent="0.25">
      <c r="A290" t="s">
        <v>38</v>
      </c>
      <c r="B290" t="s">
        <v>9</v>
      </c>
      <c r="C290" t="s">
        <v>10</v>
      </c>
      <c r="D290">
        <v>0.51200000000000001</v>
      </c>
      <c r="E290">
        <v>108593.538</v>
      </c>
      <c r="F290">
        <v>47848</v>
      </c>
      <c r="G290">
        <v>184777</v>
      </c>
      <c r="H290">
        <v>55599.891000000003</v>
      </c>
      <c r="I290">
        <v>8687483</v>
      </c>
    </row>
    <row r="291" spans="1:14" x14ac:dyDescent="0.25">
      <c r="A291" t="s">
        <v>36</v>
      </c>
      <c r="C291" t="s">
        <v>10</v>
      </c>
      <c r="D291">
        <v>0.51200000000000001</v>
      </c>
      <c r="E291">
        <v>125952.587</v>
      </c>
      <c r="F291">
        <v>69539</v>
      </c>
      <c r="G291">
        <v>203314</v>
      </c>
      <c r="H291">
        <v>64487.724999999999</v>
      </c>
      <c r="I291">
        <v>10076207</v>
      </c>
      <c r="J291">
        <f>AVERAGE(I290:I291)</f>
        <v>9381845</v>
      </c>
      <c r="K291">
        <f>J291-I292</f>
        <v>5424599</v>
      </c>
      <c r="L291">
        <f>AVERAGE(K291,K294,K297,K300,K303,K306,K309,K312,K315,K318,K321,K324,K327)</f>
        <v>2429471.4615384615</v>
      </c>
      <c r="M291">
        <f t="shared" ref="M291" si="136">K291/5626452.225</f>
        <v>0.96412424438563515</v>
      </c>
      <c r="N291">
        <f t="shared" si="134"/>
        <v>0.53645345596402227</v>
      </c>
    </row>
    <row r="292" spans="1:14" x14ac:dyDescent="0.25">
      <c r="C292" t="s">
        <v>12</v>
      </c>
      <c r="D292">
        <v>0.51200000000000001</v>
      </c>
      <c r="E292">
        <v>49465.574999999997</v>
      </c>
      <c r="F292">
        <v>38365</v>
      </c>
      <c r="G292">
        <v>60230</v>
      </c>
      <c r="H292">
        <v>25326.374</v>
      </c>
      <c r="I292">
        <v>3957246</v>
      </c>
    </row>
    <row r="293" spans="1:14" x14ac:dyDescent="0.25">
      <c r="B293" t="s">
        <v>13</v>
      </c>
      <c r="C293" t="s">
        <v>10</v>
      </c>
      <c r="D293">
        <v>0.51200000000000001</v>
      </c>
      <c r="E293">
        <v>65488.775000000001</v>
      </c>
      <c r="F293">
        <v>25804</v>
      </c>
      <c r="G293">
        <v>135037</v>
      </c>
      <c r="H293">
        <v>33530.252999999997</v>
      </c>
      <c r="I293">
        <v>5239102</v>
      </c>
    </row>
    <row r="294" spans="1:14" x14ac:dyDescent="0.25">
      <c r="C294" t="s">
        <v>10</v>
      </c>
      <c r="D294">
        <v>0.51200000000000001</v>
      </c>
      <c r="E294">
        <v>78571.712</v>
      </c>
      <c r="F294">
        <v>31854</v>
      </c>
      <c r="G294">
        <v>149301</v>
      </c>
      <c r="H294">
        <v>40228.716999999997</v>
      </c>
      <c r="I294">
        <v>6285737</v>
      </c>
      <c r="J294">
        <f>AVERAGE(I293:I294)</f>
        <v>5762419.5</v>
      </c>
      <c r="K294">
        <f>J294-I295</f>
        <v>3236398.5</v>
      </c>
      <c r="M294">
        <f t="shared" ref="M294" si="137">K294/5626452.225</f>
        <v>0.57521122913293732</v>
      </c>
      <c r="N294">
        <f t="shared" si="134"/>
        <v>0.32005631387716915</v>
      </c>
    </row>
    <row r="295" spans="1:14" x14ac:dyDescent="0.25">
      <c r="C295" t="s">
        <v>12</v>
      </c>
      <c r="D295">
        <v>0.51200000000000001</v>
      </c>
      <c r="E295">
        <v>31575.262999999999</v>
      </c>
      <c r="F295">
        <v>20223</v>
      </c>
      <c r="G295">
        <v>53745</v>
      </c>
      <c r="H295">
        <v>16166.534</v>
      </c>
      <c r="I295">
        <v>2526021</v>
      </c>
    </row>
    <row r="296" spans="1:14" x14ac:dyDescent="0.25">
      <c r="B296" t="s">
        <v>14</v>
      </c>
      <c r="C296" t="s">
        <v>10</v>
      </c>
      <c r="D296">
        <v>0.51200000000000001</v>
      </c>
      <c r="E296">
        <v>101664.35</v>
      </c>
      <c r="F296">
        <v>49851</v>
      </c>
      <c r="G296">
        <v>190646</v>
      </c>
      <c r="H296">
        <v>52052.146999999997</v>
      </c>
      <c r="I296">
        <v>8133148</v>
      </c>
    </row>
    <row r="297" spans="1:14" x14ac:dyDescent="0.25">
      <c r="C297" t="s">
        <v>10</v>
      </c>
      <c r="D297">
        <v>0.51200000000000001</v>
      </c>
      <c r="E297">
        <v>100771.137</v>
      </c>
      <c r="F297">
        <v>57140</v>
      </c>
      <c r="G297">
        <v>144657</v>
      </c>
      <c r="H297">
        <v>51594.822</v>
      </c>
      <c r="I297">
        <v>8061691</v>
      </c>
      <c r="J297">
        <f>AVERAGE(I296:I297)</f>
        <v>8097419.5</v>
      </c>
      <c r="K297">
        <f>J297-I298</f>
        <v>4457458.5</v>
      </c>
      <c r="M297">
        <f t="shared" ref="M297" si="138">K297/5626452.225</f>
        <v>0.7922325333527559</v>
      </c>
      <c r="N297">
        <f t="shared" si="134"/>
        <v>0.44081028240819403</v>
      </c>
    </row>
    <row r="298" spans="1:14" x14ac:dyDescent="0.25">
      <c r="C298" t="s">
        <v>12</v>
      </c>
      <c r="D298">
        <v>0.51200000000000001</v>
      </c>
      <c r="E298">
        <v>45499.512000000002</v>
      </c>
      <c r="F298">
        <v>35938</v>
      </c>
      <c r="G298">
        <v>59710</v>
      </c>
      <c r="H298">
        <v>23295.75</v>
      </c>
      <c r="I298">
        <v>3639961</v>
      </c>
    </row>
    <row r="299" spans="1:14" x14ac:dyDescent="0.25">
      <c r="B299" t="s">
        <v>15</v>
      </c>
      <c r="C299" t="s">
        <v>10</v>
      </c>
      <c r="D299">
        <v>0.51200000000000001</v>
      </c>
      <c r="E299">
        <v>71542.55</v>
      </c>
      <c r="F299">
        <v>46303</v>
      </c>
      <c r="G299">
        <v>86931</v>
      </c>
      <c r="H299">
        <v>36629.786</v>
      </c>
      <c r="I299">
        <v>5723404</v>
      </c>
    </row>
    <row r="300" spans="1:14" x14ac:dyDescent="0.25">
      <c r="C300" t="s">
        <v>10</v>
      </c>
      <c r="D300">
        <v>0.51200000000000001</v>
      </c>
      <c r="E300">
        <v>65971.487999999998</v>
      </c>
      <c r="F300">
        <v>39284</v>
      </c>
      <c r="G300">
        <v>105010</v>
      </c>
      <c r="H300">
        <v>33777.402000000002</v>
      </c>
      <c r="I300">
        <v>5277719</v>
      </c>
      <c r="J300">
        <f>AVERAGE(I299:I300)</f>
        <v>5500561.5</v>
      </c>
      <c r="K300">
        <f>J300-I301</f>
        <v>1956188.5</v>
      </c>
      <c r="M300">
        <f t="shared" ref="M300" si="139">K300/5626452.225</f>
        <v>0.34767708349287552</v>
      </c>
      <c r="N300">
        <f t="shared" si="134"/>
        <v>0.19345283980291941</v>
      </c>
    </row>
    <row r="301" spans="1:14" x14ac:dyDescent="0.25">
      <c r="C301" t="s">
        <v>12</v>
      </c>
      <c r="D301">
        <v>0.51200000000000001</v>
      </c>
      <c r="E301">
        <v>44304.661999999997</v>
      </c>
      <c r="F301">
        <v>36761</v>
      </c>
      <c r="G301">
        <v>53664</v>
      </c>
      <c r="H301">
        <v>22683.987000000001</v>
      </c>
      <c r="I301">
        <v>3544373</v>
      </c>
    </row>
    <row r="302" spans="1:14" x14ac:dyDescent="0.25">
      <c r="B302" t="s">
        <v>16</v>
      </c>
      <c r="C302" t="s">
        <v>10</v>
      </c>
      <c r="D302">
        <v>0.51200000000000001</v>
      </c>
      <c r="E302">
        <v>32092.125</v>
      </c>
      <c r="F302">
        <v>19272</v>
      </c>
      <c r="G302">
        <v>56064</v>
      </c>
      <c r="H302">
        <v>16431.168000000001</v>
      </c>
      <c r="I302">
        <v>2567370</v>
      </c>
    </row>
    <row r="303" spans="1:14" x14ac:dyDescent="0.25">
      <c r="C303" t="s">
        <v>10</v>
      </c>
      <c r="D303">
        <v>0.51200000000000001</v>
      </c>
      <c r="E303">
        <v>30758.537</v>
      </c>
      <c r="F303">
        <v>13871</v>
      </c>
      <c r="G303">
        <v>49303</v>
      </c>
      <c r="H303">
        <v>15748.370999999999</v>
      </c>
      <c r="I303">
        <v>2460683</v>
      </c>
      <c r="J303">
        <f>AVERAGE(I302:I303)</f>
        <v>2514026.5</v>
      </c>
      <c r="K303">
        <f>J303-I304</f>
        <v>984634.5</v>
      </c>
      <c r="M303">
        <f t="shared" ref="M303" si="140">K303/5626452.225</f>
        <v>0.17500095275402433</v>
      </c>
      <c r="N303">
        <f t="shared" si="134"/>
        <v>9.7373203141173592E-2</v>
      </c>
    </row>
    <row r="304" spans="1:14" x14ac:dyDescent="0.25">
      <c r="C304" t="s">
        <v>12</v>
      </c>
      <c r="D304">
        <v>0.51200000000000001</v>
      </c>
      <c r="E304">
        <v>19117.400000000001</v>
      </c>
      <c r="F304">
        <v>11223</v>
      </c>
      <c r="G304">
        <v>36420</v>
      </c>
      <c r="H304">
        <v>9788.1090000000004</v>
      </c>
      <c r="I304">
        <v>1529392</v>
      </c>
    </row>
    <row r="305" spans="2:14" x14ac:dyDescent="0.25">
      <c r="B305" t="s">
        <v>17</v>
      </c>
      <c r="C305" t="s">
        <v>10</v>
      </c>
      <c r="D305">
        <v>0.51200000000000001</v>
      </c>
      <c r="E305">
        <v>126652.637</v>
      </c>
      <c r="F305">
        <v>90642</v>
      </c>
      <c r="G305">
        <v>178436</v>
      </c>
      <c r="H305">
        <v>64846.15</v>
      </c>
      <c r="I305">
        <v>10132211</v>
      </c>
    </row>
    <row r="306" spans="2:14" x14ac:dyDescent="0.25">
      <c r="C306" t="s">
        <v>10</v>
      </c>
      <c r="D306">
        <v>0.51200000000000001</v>
      </c>
      <c r="E306">
        <v>136772.9</v>
      </c>
      <c r="F306">
        <v>87305</v>
      </c>
      <c r="G306">
        <v>179935</v>
      </c>
      <c r="H306">
        <v>70027.725000000006</v>
      </c>
      <c r="I306">
        <v>10941832</v>
      </c>
      <c r="J306">
        <f>AVERAGE(I305:I306)</f>
        <v>10537021.5</v>
      </c>
      <c r="K306">
        <f>J306-I307</f>
        <v>3859541.5</v>
      </c>
      <c r="M306">
        <f t="shared" ref="M306" si="141">K306/5626452.225</f>
        <v>0.68596361359844304</v>
      </c>
      <c r="N306">
        <f t="shared" si="134"/>
        <v>0.38168063226637888</v>
      </c>
    </row>
    <row r="307" spans="2:14" x14ac:dyDescent="0.25">
      <c r="C307" t="s">
        <v>12</v>
      </c>
      <c r="D307">
        <v>0.51200000000000001</v>
      </c>
      <c r="E307">
        <v>83468.5</v>
      </c>
      <c r="F307">
        <v>69546</v>
      </c>
      <c r="G307">
        <v>99719</v>
      </c>
      <c r="H307">
        <v>42735.872000000003</v>
      </c>
      <c r="I307">
        <v>6677480</v>
      </c>
    </row>
    <row r="308" spans="2:14" x14ac:dyDescent="0.25">
      <c r="B308" t="s">
        <v>18</v>
      </c>
      <c r="C308" t="s">
        <v>10</v>
      </c>
      <c r="D308">
        <v>0.51200000000000001</v>
      </c>
      <c r="E308">
        <v>101348.3</v>
      </c>
      <c r="F308">
        <v>48854</v>
      </c>
      <c r="G308">
        <v>178699</v>
      </c>
      <c r="H308">
        <v>51890.33</v>
      </c>
      <c r="I308">
        <v>8107864</v>
      </c>
    </row>
    <row r="309" spans="2:14" x14ac:dyDescent="0.25">
      <c r="C309" t="s">
        <v>10</v>
      </c>
      <c r="D309">
        <v>0.51200000000000001</v>
      </c>
      <c r="E309">
        <v>76483.100000000006</v>
      </c>
      <c r="F309">
        <v>42636</v>
      </c>
      <c r="G309">
        <v>114140</v>
      </c>
      <c r="H309">
        <v>39159.347000000002</v>
      </c>
      <c r="I309">
        <v>6118648</v>
      </c>
      <c r="J309">
        <f>AVERAGE(I308:I309)</f>
        <v>7113256</v>
      </c>
      <c r="K309">
        <f>J309-I310</f>
        <v>2406181</v>
      </c>
      <c r="M309">
        <f t="shared" ref="M309" si="142">K309/5626452.225</f>
        <v>0.42765510196791906</v>
      </c>
      <c r="N309">
        <f t="shared" si="134"/>
        <v>0.2379538308960657</v>
      </c>
    </row>
    <row r="310" spans="2:14" x14ac:dyDescent="0.25">
      <c r="C310" t="s">
        <v>12</v>
      </c>
      <c r="D310">
        <v>0.51200000000000001</v>
      </c>
      <c r="E310">
        <v>58838.438000000002</v>
      </c>
      <c r="F310">
        <v>44747</v>
      </c>
      <c r="G310">
        <v>70839</v>
      </c>
      <c r="H310">
        <v>30125.279999999999</v>
      </c>
      <c r="I310">
        <v>4707075</v>
      </c>
    </row>
    <row r="311" spans="2:14" x14ac:dyDescent="0.25">
      <c r="B311" t="s">
        <v>19</v>
      </c>
      <c r="C311" t="s">
        <v>10</v>
      </c>
      <c r="D311">
        <v>0.51200000000000001</v>
      </c>
      <c r="E311">
        <v>71490.524999999994</v>
      </c>
      <c r="F311">
        <v>51877</v>
      </c>
      <c r="G311">
        <v>96874</v>
      </c>
      <c r="H311">
        <v>36603.148999999998</v>
      </c>
      <c r="I311">
        <v>5719242</v>
      </c>
    </row>
    <row r="312" spans="2:14" x14ac:dyDescent="0.25">
      <c r="C312" t="s">
        <v>10</v>
      </c>
      <c r="D312">
        <v>0.51200000000000001</v>
      </c>
      <c r="E312">
        <v>81942.887000000002</v>
      </c>
      <c r="F312">
        <v>63087</v>
      </c>
      <c r="G312">
        <v>111513</v>
      </c>
      <c r="H312">
        <v>41954.758000000002</v>
      </c>
      <c r="I312">
        <v>6555431</v>
      </c>
      <c r="J312">
        <f>AVERAGE(I311:I312)</f>
        <v>6137336.5</v>
      </c>
      <c r="K312">
        <f>J312-I313</f>
        <v>493204.5</v>
      </c>
      <c r="M312">
        <f t="shared" ref="M312" si="143">K312/5626452.225</f>
        <v>8.7658168998315814E-2</v>
      </c>
      <c r="N312">
        <f t="shared" si="134"/>
        <v>4.8774344153735168E-2</v>
      </c>
    </row>
    <row r="313" spans="2:14" x14ac:dyDescent="0.25">
      <c r="C313" t="s">
        <v>12</v>
      </c>
      <c r="D313">
        <v>0.51200000000000001</v>
      </c>
      <c r="E313">
        <v>70551.649999999994</v>
      </c>
      <c r="F313">
        <v>57959</v>
      </c>
      <c r="G313">
        <v>85466</v>
      </c>
      <c r="H313">
        <v>36122.445</v>
      </c>
      <c r="I313">
        <v>5644132</v>
      </c>
    </row>
    <row r="314" spans="2:14" x14ac:dyDescent="0.25">
      <c r="B314" t="s">
        <v>20</v>
      </c>
      <c r="C314" t="s">
        <v>10</v>
      </c>
      <c r="D314">
        <v>0.51200000000000001</v>
      </c>
      <c r="E314">
        <v>126146.863</v>
      </c>
      <c r="F314">
        <v>82911</v>
      </c>
      <c r="G314">
        <v>180110</v>
      </c>
      <c r="H314">
        <v>64587.194000000003</v>
      </c>
      <c r="I314">
        <v>10091749</v>
      </c>
    </row>
    <row r="315" spans="2:14" x14ac:dyDescent="0.25">
      <c r="C315" t="s">
        <v>10</v>
      </c>
      <c r="D315">
        <v>0.51200000000000001</v>
      </c>
      <c r="E315">
        <v>122515.81200000001</v>
      </c>
      <c r="F315">
        <v>109170</v>
      </c>
      <c r="G315">
        <v>144118</v>
      </c>
      <c r="H315">
        <v>62728.095999999998</v>
      </c>
      <c r="I315">
        <v>9801265</v>
      </c>
      <c r="J315">
        <f>AVERAGE(I314:I315)</f>
        <v>9946507</v>
      </c>
      <c r="K315">
        <f>J315-I316</f>
        <v>704698</v>
      </c>
      <c r="M315">
        <f t="shared" ref="M315" si="144">K315/5626452.225</f>
        <v>0.12524730892920716</v>
      </c>
      <c r="N315">
        <f t="shared" si="134"/>
        <v>6.9689515761613821E-2</v>
      </c>
    </row>
    <row r="316" spans="2:14" x14ac:dyDescent="0.25">
      <c r="C316" t="s">
        <v>12</v>
      </c>
      <c r="D316">
        <v>0.51200000000000001</v>
      </c>
      <c r="E316">
        <v>115522.613</v>
      </c>
      <c r="F316">
        <v>90133</v>
      </c>
      <c r="G316">
        <v>140941</v>
      </c>
      <c r="H316">
        <v>59147.578000000001</v>
      </c>
      <c r="I316">
        <v>9241809</v>
      </c>
    </row>
    <row r="317" spans="2:14" x14ac:dyDescent="0.25">
      <c r="B317" t="s">
        <v>21</v>
      </c>
      <c r="C317" t="s">
        <v>10</v>
      </c>
      <c r="D317">
        <v>0.51200000000000001</v>
      </c>
      <c r="E317">
        <v>86148.3</v>
      </c>
      <c r="F317">
        <v>55775</v>
      </c>
      <c r="G317">
        <v>122740</v>
      </c>
      <c r="H317">
        <v>44107.93</v>
      </c>
      <c r="I317">
        <v>6891864</v>
      </c>
    </row>
    <row r="318" spans="2:14" x14ac:dyDescent="0.25">
      <c r="C318" t="s">
        <v>10</v>
      </c>
      <c r="D318">
        <v>0.51200000000000001</v>
      </c>
      <c r="E318">
        <v>103764.387</v>
      </c>
      <c r="F318">
        <v>69519</v>
      </c>
      <c r="G318">
        <v>157533</v>
      </c>
      <c r="H318">
        <v>53127.366000000002</v>
      </c>
      <c r="I318">
        <v>8301151</v>
      </c>
      <c r="J318">
        <f>AVERAGE(I317:I318)</f>
        <v>7596507.5</v>
      </c>
      <c r="K318">
        <f>J318-I319</f>
        <v>1556533.5</v>
      </c>
      <c r="M318">
        <f t="shared" ref="M318" si="145">K318/5626452.225</f>
        <v>0.27664564413856729</v>
      </c>
      <c r="N318">
        <f t="shared" si="134"/>
        <v>0.15392986198588607</v>
      </c>
    </row>
    <row r="319" spans="2:14" x14ac:dyDescent="0.25">
      <c r="C319" t="s">
        <v>12</v>
      </c>
      <c r="D319">
        <v>0.51200000000000001</v>
      </c>
      <c r="E319">
        <v>75499.675000000003</v>
      </c>
      <c r="F319">
        <v>59681</v>
      </c>
      <c r="G319">
        <v>103908</v>
      </c>
      <c r="H319">
        <v>38655.834000000003</v>
      </c>
      <c r="I319">
        <v>6039974</v>
      </c>
    </row>
    <row r="320" spans="2:14" x14ac:dyDescent="0.25">
      <c r="B320" t="s">
        <v>22</v>
      </c>
      <c r="C320" t="s">
        <v>10</v>
      </c>
      <c r="D320">
        <v>0.51200000000000001</v>
      </c>
      <c r="E320">
        <v>112722.43799999999</v>
      </c>
      <c r="F320">
        <v>81392</v>
      </c>
      <c r="G320">
        <v>162494</v>
      </c>
      <c r="H320">
        <v>57713.887999999999</v>
      </c>
      <c r="I320">
        <v>9017795</v>
      </c>
    </row>
    <row r="321" spans="2:14" x14ac:dyDescent="0.25">
      <c r="C321" t="s">
        <v>10</v>
      </c>
      <c r="D321">
        <v>0.51200000000000001</v>
      </c>
      <c r="E321">
        <v>117114.837</v>
      </c>
      <c r="F321">
        <v>85373</v>
      </c>
      <c r="G321">
        <v>180982</v>
      </c>
      <c r="H321">
        <v>59962.796999999999</v>
      </c>
      <c r="I321">
        <v>9369187</v>
      </c>
      <c r="J321">
        <f>AVERAGE(I320:I321)</f>
        <v>9193491</v>
      </c>
      <c r="K321">
        <f>J321-I322</f>
        <v>728700</v>
      </c>
      <c r="M321">
        <f t="shared" ref="M321" si="146">K321/5626452.225</f>
        <v>0.12951322980441729</v>
      </c>
      <c r="N321">
        <f t="shared" si="134"/>
        <v>7.206313929582317E-2</v>
      </c>
    </row>
    <row r="322" spans="2:14" x14ac:dyDescent="0.25">
      <c r="C322" t="s">
        <v>12</v>
      </c>
      <c r="D322">
        <v>0.51200000000000001</v>
      </c>
      <c r="E322">
        <v>105809.887</v>
      </c>
      <c r="F322">
        <v>86222</v>
      </c>
      <c r="G322">
        <v>129075</v>
      </c>
      <c r="H322">
        <v>54174.661999999997</v>
      </c>
      <c r="I322">
        <v>8464791</v>
      </c>
    </row>
    <row r="323" spans="2:14" x14ac:dyDescent="0.25">
      <c r="B323" t="s">
        <v>23</v>
      </c>
      <c r="C323" t="s">
        <v>10</v>
      </c>
      <c r="D323">
        <v>0.51200000000000001</v>
      </c>
      <c r="E323">
        <v>45064.463000000003</v>
      </c>
      <c r="F323">
        <v>28048</v>
      </c>
      <c r="G323">
        <v>61598</v>
      </c>
      <c r="H323">
        <v>23073.005000000001</v>
      </c>
      <c r="I323">
        <v>3605157</v>
      </c>
    </row>
    <row r="324" spans="2:14" x14ac:dyDescent="0.25">
      <c r="C324" t="s">
        <v>10</v>
      </c>
      <c r="D324">
        <v>0.51200000000000001</v>
      </c>
      <c r="E324">
        <v>44087.574999999997</v>
      </c>
      <c r="F324">
        <v>27626</v>
      </c>
      <c r="G324">
        <v>88694</v>
      </c>
      <c r="H324">
        <v>22572.838</v>
      </c>
      <c r="I324">
        <v>3527006</v>
      </c>
      <c r="J324">
        <f>AVERAGE(I323:I324)</f>
        <v>3566081.5</v>
      </c>
      <c r="K324">
        <f>J324-I325</f>
        <v>882324.5</v>
      </c>
      <c r="M324">
        <f t="shared" ref="M324" si="147">K324/5626452.225</f>
        <v>0.15681720286890022</v>
      </c>
      <c r="N324">
        <f t="shared" si="134"/>
        <v>8.7255486959815456E-2</v>
      </c>
    </row>
    <row r="325" spans="2:14" x14ac:dyDescent="0.25">
      <c r="C325" t="s">
        <v>12</v>
      </c>
      <c r="D325">
        <v>0.51200000000000001</v>
      </c>
      <c r="E325">
        <v>33546.963000000003</v>
      </c>
      <c r="F325">
        <v>18105</v>
      </c>
      <c r="G325">
        <v>56785</v>
      </c>
      <c r="H325">
        <v>17176.044999999998</v>
      </c>
      <c r="I325">
        <v>2683757</v>
      </c>
    </row>
    <row r="326" spans="2:14" x14ac:dyDescent="0.25">
      <c r="B326" t="s">
        <v>24</v>
      </c>
      <c r="C326" t="s">
        <v>10</v>
      </c>
      <c r="D326">
        <v>0.51200000000000001</v>
      </c>
      <c r="E326">
        <v>61267.786999999997</v>
      </c>
      <c r="F326">
        <v>26468</v>
      </c>
      <c r="G326">
        <v>94261</v>
      </c>
      <c r="H326">
        <v>31369.107</v>
      </c>
      <c r="I326">
        <v>4901423</v>
      </c>
    </row>
    <row r="327" spans="2:14" x14ac:dyDescent="0.25">
      <c r="C327" t="s">
        <v>10</v>
      </c>
      <c r="D327">
        <v>0.51200000000000001</v>
      </c>
      <c r="E327">
        <v>61048.887000000002</v>
      </c>
      <c r="F327">
        <v>29253</v>
      </c>
      <c r="G327">
        <v>91178</v>
      </c>
      <c r="H327">
        <v>31257.03</v>
      </c>
      <c r="I327">
        <v>4883911</v>
      </c>
      <c r="J327">
        <f>AVERAGE(I326:I327)</f>
        <v>4892667</v>
      </c>
      <c r="K327">
        <f>J327-I328</f>
        <v>4892667</v>
      </c>
      <c r="M327">
        <f t="shared" ref="M327" si="148">K327/5626452.225</f>
        <v>0.86958296353436115</v>
      </c>
      <c r="N327">
        <f t="shared" si="134"/>
        <v>0.48384924324012246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tabSelected="1" workbookViewId="0">
      <selection activeCell="J11" sqref="J11"/>
    </sheetView>
  </sheetViews>
  <sheetFormatPr defaultRowHeight="15" x14ac:dyDescent="0.25"/>
  <cols>
    <col min="2" max="2" width="15" customWidth="1"/>
    <col min="3" max="3" width="15.7109375" customWidth="1"/>
    <col min="4" max="4" width="15.42578125" customWidth="1"/>
    <col min="5" max="5" width="15" customWidth="1"/>
    <col min="6" max="6" width="16.28515625" customWidth="1"/>
    <col min="7" max="7" width="15.7109375" customWidth="1"/>
    <col min="8" max="8" width="14.5703125" customWidth="1"/>
    <col min="9" max="9" width="13.7109375" customWidth="1"/>
  </cols>
  <sheetData>
    <row r="1" spans="1:16" ht="15.75" thickBot="1" x14ac:dyDescent="0.3"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</row>
    <row r="2" spans="1:16" x14ac:dyDescent="0.25">
      <c r="A2" t="s">
        <v>49</v>
      </c>
      <c r="B2" s="1">
        <v>1.0146849120000001</v>
      </c>
      <c r="C2" s="2">
        <v>0.87343194999999996</v>
      </c>
      <c r="D2" s="2">
        <v>0.69865685399999999</v>
      </c>
      <c r="E2" s="2">
        <v>0.175448671</v>
      </c>
      <c r="F2" s="2">
        <v>1.055528161</v>
      </c>
      <c r="G2" s="2">
        <v>0.116562023</v>
      </c>
      <c r="H2" s="2">
        <v>0</v>
      </c>
      <c r="I2" s="3">
        <v>0.52935253199999999</v>
      </c>
      <c r="K2" s="10" t="s">
        <v>52</v>
      </c>
      <c r="L2" s="10"/>
      <c r="M2" s="10"/>
      <c r="N2" s="10"/>
      <c r="O2" s="10"/>
      <c r="P2" s="10"/>
    </row>
    <row r="3" spans="1:16" x14ac:dyDescent="0.25">
      <c r="B3" s="4"/>
      <c r="C3" s="5"/>
      <c r="D3" s="5"/>
      <c r="E3" s="5"/>
      <c r="F3" s="5"/>
      <c r="G3" s="5"/>
      <c r="H3" s="5"/>
      <c r="I3" s="6"/>
    </row>
    <row r="4" spans="1:16" x14ac:dyDescent="0.25">
      <c r="B4" s="4"/>
      <c r="C4" s="5"/>
      <c r="D4" s="5"/>
      <c r="E4" s="5"/>
      <c r="F4" s="5"/>
      <c r="G4" s="5"/>
      <c r="H4" s="5"/>
      <c r="I4" s="6"/>
    </row>
    <row r="5" spans="1:16" x14ac:dyDescent="0.25">
      <c r="B5" s="4">
        <v>1.0967352669999999</v>
      </c>
      <c r="C5" s="5">
        <v>1.214148469</v>
      </c>
      <c r="D5" s="5">
        <v>1.1279982289999999</v>
      </c>
      <c r="E5" s="5">
        <v>0.16105808699999999</v>
      </c>
      <c r="F5" s="5">
        <v>0.84137560099999997</v>
      </c>
      <c r="G5" s="5">
        <v>0.18186793900000001</v>
      </c>
      <c r="H5" s="5">
        <v>0.48643215899999998</v>
      </c>
      <c r="I5" s="6">
        <v>0.34493431099999999</v>
      </c>
    </row>
    <row r="6" spans="1:16" x14ac:dyDescent="0.25">
      <c r="B6" s="4"/>
      <c r="C6" s="5"/>
      <c r="D6" s="5"/>
      <c r="E6" s="5"/>
      <c r="F6" s="5"/>
      <c r="G6" s="5"/>
      <c r="H6" s="5"/>
      <c r="I6" s="6"/>
    </row>
    <row r="7" spans="1:16" x14ac:dyDescent="0.25">
      <c r="B7" s="4"/>
      <c r="C7" s="5"/>
      <c r="D7" s="5"/>
      <c r="E7" s="5"/>
      <c r="F7" s="5"/>
      <c r="G7" s="5"/>
      <c r="H7" s="5"/>
      <c r="I7" s="6"/>
    </row>
    <row r="8" spans="1:16" x14ac:dyDescent="0.25">
      <c r="B8" s="4">
        <v>1.0842958460000001</v>
      </c>
      <c r="C8" s="5">
        <v>1.0850685330000001</v>
      </c>
      <c r="D8" s="5">
        <v>0.72207025700000005</v>
      </c>
      <c r="E8" s="5">
        <v>0.63336663999999998</v>
      </c>
      <c r="F8" s="5">
        <v>0.38819407700000003</v>
      </c>
      <c r="G8" s="5">
        <v>0</v>
      </c>
      <c r="H8" s="5">
        <v>0.80970963600000001</v>
      </c>
      <c r="I8" s="6">
        <v>0</v>
      </c>
    </row>
    <row r="9" spans="1:16" x14ac:dyDescent="0.25">
      <c r="B9" s="4"/>
      <c r="C9" s="5"/>
      <c r="D9" s="5"/>
      <c r="E9" s="5"/>
      <c r="F9" s="5"/>
      <c r="G9" s="5"/>
      <c r="H9" s="5"/>
      <c r="I9" s="6"/>
    </row>
    <row r="10" spans="1:16" x14ac:dyDescent="0.25">
      <c r="B10" s="4"/>
      <c r="C10" s="5"/>
      <c r="D10" s="5"/>
      <c r="E10" s="5"/>
      <c r="F10" s="5"/>
      <c r="G10" s="5"/>
      <c r="H10" s="5"/>
      <c r="I10" s="6"/>
    </row>
    <row r="11" spans="1:16" x14ac:dyDescent="0.25">
      <c r="B11" s="4">
        <v>0.81477013799999998</v>
      </c>
      <c r="C11" s="5">
        <v>1.0030417620000001</v>
      </c>
      <c r="D11" s="5">
        <v>0.83223515100000001</v>
      </c>
      <c r="E11" s="5">
        <v>0.43508528600000002</v>
      </c>
      <c r="F11" s="5">
        <v>0.385230342</v>
      </c>
      <c r="G11" s="5">
        <v>0</v>
      </c>
      <c r="H11" s="5">
        <v>5.8957941999999999E-2</v>
      </c>
      <c r="I11" s="6">
        <v>0</v>
      </c>
    </row>
    <row r="12" spans="1:16" x14ac:dyDescent="0.25">
      <c r="B12" s="4"/>
      <c r="C12" s="5"/>
      <c r="D12" s="5"/>
      <c r="E12" s="5"/>
      <c r="F12" s="5"/>
      <c r="G12" s="5"/>
      <c r="H12" s="5"/>
      <c r="I12" s="6"/>
    </row>
    <row r="13" spans="1:16" x14ac:dyDescent="0.25">
      <c r="B13" s="4"/>
      <c r="C13" s="5"/>
      <c r="D13" s="5"/>
      <c r="E13" s="5"/>
      <c r="F13" s="5"/>
      <c r="G13" s="5"/>
      <c r="H13" s="5"/>
      <c r="I13" s="6"/>
    </row>
    <row r="14" spans="1:16" x14ac:dyDescent="0.25">
      <c r="B14" s="4">
        <v>1.084139009</v>
      </c>
      <c r="C14" s="5">
        <v>0.57166939299999997</v>
      </c>
      <c r="D14" s="5">
        <v>0.47957200900000002</v>
      </c>
      <c r="E14" s="5">
        <v>0.17829942300000001</v>
      </c>
      <c r="F14" s="5">
        <v>0.61658082999999997</v>
      </c>
      <c r="G14" s="5">
        <v>0.27413053700000001</v>
      </c>
      <c r="H14" s="5">
        <v>0.22303234199999999</v>
      </c>
      <c r="I14" s="6">
        <v>1.9750403999999999E-2</v>
      </c>
    </row>
    <row r="15" spans="1:16" x14ac:dyDescent="0.25">
      <c r="B15" s="4"/>
      <c r="C15" s="5"/>
      <c r="D15" s="5"/>
      <c r="E15" s="5"/>
      <c r="F15" s="5"/>
      <c r="G15" s="5"/>
      <c r="H15" s="5"/>
      <c r="I15" s="6"/>
    </row>
    <row r="16" spans="1:16" x14ac:dyDescent="0.25">
      <c r="B16" s="4"/>
      <c r="C16" s="5"/>
      <c r="D16" s="5"/>
      <c r="E16" s="5"/>
      <c r="F16" s="5"/>
      <c r="G16" s="5"/>
      <c r="H16" s="5"/>
      <c r="I16" s="6"/>
    </row>
    <row r="17" spans="2:9" x14ac:dyDescent="0.25">
      <c r="B17" s="4">
        <v>1.170683865</v>
      </c>
      <c r="C17" s="5">
        <v>1.309350915</v>
      </c>
      <c r="D17" s="5">
        <v>0.76492697700000001</v>
      </c>
      <c r="E17" s="5">
        <v>0.28301720400000002</v>
      </c>
      <c r="F17" s="5">
        <v>0.573238197</v>
      </c>
      <c r="G17" s="5">
        <v>0.37550405599999997</v>
      </c>
      <c r="H17" s="5">
        <v>0.10556784499999999</v>
      </c>
      <c r="I17" s="6">
        <v>2.4675202E-2</v>
      </c>
    </row>
    <row r="18" spans="2:9" x14ac:dyDescent="0.25">
      <c r="B18" s="4"/>
      <c r="C18" s="5"/>
      <c r="D18" s="5"/>
      <c r="E18" s="5"/>
      <c r="F18" s="5"/>
      <c r="G18" s="5"/>
      <c r="H18" s="5"/>
      <c r="I18" s="6"/>
    </row>
    <row r="19" spans="2:9" x14ac:dyDescent="0.25">
      <c r="B19" s="4"/>
      <c r="C19" s="5"/>
      <c r="D19" s="5"/>
      <c r="E19" s="5"/>
      <c r="F19" s="5"/>
      <c r="G19" s="5"/>
      <c r="H19" s="5"/>
      <c r="I19" s="6"/>
    </row>
    <row r="20" spans="2:9" x14ac:dyDescent="0.25">
      <c r="B20" s="4">
        <v>0.20826372200000001</v>
      </c>
      <c r="C20" s="5">
        <v>1.024433916</v>
      </c>
      <c r="D20" s="5">
        <v>0.820778593</v>
      </c>
      <c r="E20" s="5">
        <v>0.441494098</v>
      </c>
      <c r="F20" s="5">
        <v>0.68710711800000002</v>
      </c>
      <c r="G20" s="5">
        <v>0.135377834</v>
      </c>
      <c r="H20" s="5">
        <v>0.29272798300000002</v>
      </c>
      <c r="I20" s="6">
        <v>9.2835505999999998E-2</v>
      </c>
    </row>
    <row r="21" spans="2:9" x14ac:dyDescent="0.25">
      <c r="B21" s="4"/>
      <c r="C21" s="5"/>
      <c r="D21" s="5"/>
      <c r="E21" s="5"/>
      <c r="F21" s="5"/>
      <c r="G21" s="5"/>
      <c r="H21" s="5"/>
      <c r="I21" s="6"/>
    </row>
    <row r="22" spans="2:9" x14ac:dyDescent="0.25">
      <c r="B22" s="4"/>
      <c r="C22" s="5"/>
      <c r="D22" s="5"/>
      <c r="E22" s="5"/>
      <c r="F22" s="5"/>
      <c r="G22" s="5"/>
      <c r="H22" s="5"/>
      <c r="I22" s="6"/>
    </row>
    <row r="23" spans="2:9" x14ac:dyDescent="0.25">
      <c r="B23" s="4">
        <v>1.4285943809999999</v>
      </c>
      <c r="C23" s="5">
        <v>1.0102250079999999</v>
      </c>
      <c r="D23" s="5">
        <v>1.3714291569999999</v>
      </c>
      <c r="E23" s="5">
        <v>0.15993378699999999</v>
      </c>
      <c r="F23" s="5">
        <v>0.62623440200000002</v>
      </c>
      <c r="G23" s="5">
        <v>0.27749313399999997</v>
      </c>
      <c r="H23" s="5">
        <v>0.244505687</v>
      </c>
      <c r="I23" s="6">
        <v>0.12224413200000001</v>
      </c>
    </row>
    <row r="24" spans="2:9" x14ac:dyDescent="0.25">
      <c r="B24" s="4"/>
      <c r="C24" s="5"/>
      <c r="D24" s="5"/>
      <c r="E24" s="5"/>
      <c r="F24" s="5"/>
      <c r="G24" s="5"/>
      <c r="H24" s="5"/>
      <c r="I24" s="6"/>
    </row>
    <row r="25" spans="2:9" x14ac:dyDescent="0.25">
      <c r="B25" s="4"/>
      <c r="C25" s="5"/>
      <c r="D25" s="5"/>
      <c r="E25" s="5"/>
      <c r="F25" s="5"/>
      <c r="G25" s="5"/>
      <c r="H25" s="5"/>
      <c r="I25" s="6"/>
    </row>
    <row r="26" spans="2:9" x14ac:dyDescent="0.25">
      <c r="B26" s="4">
        <v>0.999026992</v>
      </c>
      <c r="C26" s="5">
        <v>0.93386640499999996</v>
      </c>
      <c r="D26" s="5">
        <v>0.63573164999999998</v>
      </c>
      <c r="E26" s="5">
        <v>0.25431619</v>
      </c>
      <c r="F26" s="5">
        <v>0.93668036499999996</v>
      </c>
      <c r="G26" s="5">
        <v>0.40547180100000002</v>
      </c>
      <c r="H26" s="5">
        <v>0.21326017999999999</v>
      </c>
      <c r="I26" s="6">
        <v>0.19413538499999999</v>
      </c>
    </row>
    <row r="27" spans="2:9" x14ac:dyDescent="0.25">
      <c r="B27" s="4"/>
      <c r="C27" s="5"/>
      <c r="D27" s="5"/>
      <c r="E27" s="5"/>
      <c r="F27" s="5"/>
      <c r="G27" s="5"/>
      <c r="H27" s="5"/>
      <c r="I27" s="6"/>
    </row>
    <row r="28" spans="2:9" x14ac:dyDescent="0.25">
      <c r="B28" s="4"/>
      <c r="C28" s="5"/>
      <c r="D28" s="5"/>
      <c r="E28" s="5"/>
      <c r="F28" s="5"/>
      <c r="G28" s="5"/>
      <c r="H28" s="5"/>
      <c r="I28" s="6"/>
    </row>
    <row r="29" spans="2:9" x14ac:dyDescent="0.25">
      <c r="B29" s="4">
        <v>0.81350928</v>
      </c>
      <c r="C29" s="5">
        <v>0.94541063199999997</v>
      </c>
      <c r="D29" s="5">
        <v>1.1138146040000001</v>
      </c>
      <c r="E29" s="5">
        <v>0.35351050699999997</v>
      </c>
      <c r="F29" s="5">
        <v>0.49655675599999999</v>
      </c>
      <c r="G29" s="5">
        <v>0.494416048</v>
      </c>
      <c r="H29" s="5">
        <v>0.45147235800000002</v>
      </c>
      <c r="I29" s="6">
        <v>0</v>
      </c>
    </row>
    <row r="30" spans="2:9" x14ac:dyDescent="0.25">
      <c r="B30" s="4"/>
      <c r="C30" s="5"/>
      <c r="D30" s="5"/>
      <c r="E30" s="5"/>
      <c r="F30" s="5"/>
      <c r="G30" s="5"/>
      <c r="H30" s="5"/>
      <c r="I30" s="6"/>
    </row>
    <row r="31" spans="2:9" x14ac:dyDescent="0.25">
      <c r="B31" s="4"/>
      <c r="C31" s="5"/>
      <c r="D31" s="5"/>
      <c r="E31" s="5"/>
      <c r="F31" s="5"/>
      <c r="G31" s="5"/>
      <c r="H31" s="5"/>
      <c r="I31" s="6"/>
    </row>
    <row r="32" spans="2:9" x14ac:dyDescent="0.25">
      <c r="B32" s="4">
        <v>0.45763110400000001</v>
      </c>
      <c r="C32" s="5">
        <v>0.436577938</v>
      </c>
      <c r="D32" s="5">
        <v>0.59156465899999999</v>
      </c>
      <c r="E32" s="5">
        <v>7.144002E-3</v>
      </c>
      <c r="F32" s="5">
        <v>0.59825128800000005</v>
      </c>
      <c r="G32" s="5">
        <v>8.3818983999999999E-2</v>
      </c>
      <c r="H32" s="5">
        <v>0.324625738</v>
      </c>
      <c r="I32" s="6">
        <v>0</v>
      </c>
    </row>
    <row r="33" spans="2:9" x14ac:dyDescent="0.25">
      <c r="B33" s="4"/>
      <c r="C33" s="5"/>
      <c r="D33" s="5"/>
      <c r="E33" s="5"/>
      <c r="F33" s="5"/>
      <c r="G33" s="5"/>
      <c r="H33" s="5"/>
      <c r="I33" s="6"/>
    </row>
    <row r="34" spans="2:9" x14ac:dyDescent="0.25">
      <c r="B34" s="4"/>
      <c r="C34" s="5"/>
      <c r="D34" s="5"/>
      <c r="E34" s="5"/>
      <c r="F34" s="5"/>
      <c r="G34" s="5"/>
      <c r="H34" s="5"/>
      <c r="I34" s="6"/>
    </row>
    <row r="35" spans="2:9" x14ac:dyDescent="0.25">
      <c r="B35" s="4">
        <v>1.150478181</v>
      </c>
      <c r="C35" s="5">
        <v>0.88396597399999999</v>
      </c>
      <c r="D35" s="5">
        <v>0.65556269599999994</v>
      </c>
      <c r="E35" s="5">
        <v>0.48412658200000003</v>
      </c>
      <c r="F35" s="5">
        <v>0.51514054899999995</v>
      </c>
      <c r="G35" s="5">
        <v>0</v>
      </c>
      <c r="H35" s="5">
        <v>0.47948550400000001</v>
      </c>
      <c r="I35" s="6">
        <v>1.9994356000000001E-2</v>
      </c>
    </row>
    <row r="36" spans="2:9" x14ac:dyDescent="0.25">
      <c r="B36" s="4"/>
      <c r="C36" s="5"/>
      <c r="D36" s="5"/>
      <c r="E36" s="5"/>
      <c r="F36" s="5"/>
      <c r="G36" s="5"/>
      <c r="H36" s="5"/>
      <c r="I36" s="6"/>
    </row>
    <row r="37" spans="2:9" x14ac:dyDescent="0.25">
      <c r="B37" s="4"/>
      <c r="C37" s="5"/>
      <c r="D37" s="5"/>
      <c r="E37" s="5"/>
      <c r="F37" s="5"/>
      <c r="G37" s="5"/>
      <c r="H37" s="5"/>
      <c r="I37" s="6"/>
    </row>
    <row r="38" spans="2:9" x14ac:dyDescent="0.25">
      <c r="B38" s="4">
        <v>1.542440585</v>
      </c>
      <c r="C38" s="5">
        <v>1.510622422</v>
      </c>
      <c r="D38" s="5">
        <v>0.68782559099999996</v>
      </c>
      <c r="E38" s="5">
        <v>0.32306107099999998</v>
      </c>
      <c r="F38" s="5">
        <v>0.56340224699999997</v>
      </c>
      <c r="G38" s="5">
        <v>0.251075873</v>
      </c>
      <c r="H38" s="5">
        <v>0.70149660800000002</v>
      </c>
      <c r="I38" s="6">
        <v>7.0665130000000007E-2</v>
      </c>
    </row>
    <row r="39" spans="2:9" x14ac:dyDescent="0.25">
      <c r="B39" s="4"/>
      <c r="C39" s="5"/>
      <c r="D39" s="5"/>
      <c r="E39" s="5"/>
      <c r="F39" s="5"/>
      <c r="G39" s="5"/>
      <c r="H39" s="5"/>
      <c r="I39" s="6"/>
    </row>
    <row r="40" spans="2:9" x14ac:dyDescent="0.25">
      <c r="B40" s="4"/>
      <c r="C40" s="5"/>
      <c r="D40" s="5"/>
      <c r="E40" s="5"/>
      <c r="F40" s="5"/>
      <c r="G40" s="5"/>
      <c r="H40" s="5"/>
      <c r="I40" s="6"/>
    </row>
    <row r="41" spans="2:9" x14ac:dyDescent="0.25">
      <c r="B41" s="4">
        <v>1.134746719</v>
      </c>
      <c r="C41" s="5">
        <v>0.70571276500000002</v>
      </c>
      <c r="D41" s="5">
        <v>0.94486451900000001</v>
      </c>
      <c r="E41" s="5">
        <v>0</v>
      </c>
      <c r="F41" s="5">
        <v>0.78623834999999997</v>
      </c>
      <c r="G41" s="5">
        <v>0.31825309699999998</v>
      </c>
      <c r="H41" s="5">
        <v>0.187613066</v>
      </c>
      <c r="I41" s="6">
        <v>0.15534915799999999</v>
      </c>
    </row>
    <row r="42" spans="2:9" x14ac:dyDescent="0.25">
      <c r="B42" s="4"/>
      <c r="C42" s="5"/>
      <c r="D42" s="5"/>
      <c r="E42" s="5"/>
      <c r="F42" s="5"/>
      <c r="G42" s="5"/>
      <c r="H42" s="5"/>
      <c r="I42" s="6"/>
    </row>
    <row r="43" spans="2:9" x14ac:dyDescent="0.25">
      <c r="B43" s="4"/>
      <c r="C43" s="5"/>
      <c r="D43" s="5"/>
      <c r="E43" s="5"/>
      <c r="F43" s="5"/>
      <c r="G43" s="5"/>
      <c r="H43" s="5"/>
      <c r="I43" s="6"/>
    </row>
    <row r="44" spans="2:9" x14ac:dyDescent="0.25">
      <c r="B44" s="4"/>
      <c r="C44" s="5">
        <v>1.496805806</v>
      </c>
      <c r="D44" s="5">
        <v>0.81330046300000003</v>
      </c>
      <c r="E44" s="5">
        <v>0.67869001900000003</v>
      </c>
      <c r="F44" s="5">
        <v>4.8437274000000002E-2</v>
      </c>
      <c r="G44" s="5">
        <v>0.43985189299999999</v>
      </c>
      <c r="H44" s="5">
        <v>0.39413592200000003</v>
      </c>
      <c r="I44" s="6">
        <v>9.9162799999999995E-2</v>
      </c>
    </row>
    <row r="45" spans="2:9" x14ac:dyDescent="0.25">
      <c r="B45" s="4"/>
      <c r="C45" s="5"/>
      <c r="D45" s="5"/>
      <c r="E45" s="5"/>
      <c r="F45" s="5"/>
      <c r="G45" s="5"/>
      <c r="H45" s="5"/>
      <c r="I45" s="6"/>
    </row>
    <row r="46" spans="2:9" x14ac:dyDescent="0.25">
      <c r="B46" s="4"/>
      <c r="C46" s="5"/>
      <c r="D46" s="5"/>
      <c r="E46" s="5"/>
      <c r="F46" s="5"/>
      <c r="G46" s="5"/>
      <c r="H46" s="5"/>
      <c r="I46" s="6"/>
    </row>
    <row r="47" spans="2:9" x14ac:dyDescent="0.25">
      <c r="B47" s="4"/>
      <c r="C47" s="5">
        <v>0.53862906700000002</v>
      </c>
      <c r="D47" s="5">
        <v>1.0515877229999999</v>
      </c>
      <c r="E47" s="5">
        <v>0.48419704000000002</v>
      </c>
      <c r="F47" s="5">
        <v>0.38489022899999997</v>
      </c>
      <c r="G47" s="5">
        <v>3.8986993999999997E-2</v>
      </c>
      <c r="H47" s="5">
        <v>0.20057177000000001</v>
      </c>
      <c r="I47" s="6">
        <v>0.206603447</v>
      </c>
    </row>
    <row r="48" spans="2:9" x14ac:dyDescent="0.25">
      <c r="B48" s="4"/>
      <c r="C48" s="5"/>
      <c r="D48" s="5"/>
      <c r="E48" s="5"/>
      <c r="F48" s="5"/>
      <c r="G48" s="5"/>
      <c r="H48" s="5"/>
      <c r="I48" s="6"/>
    </row>
    <row r="49" spans="1:9" x14ac:dyDescent="0.25">
      <c r="B49" s="4"/>
      <c r="C49" s="5"/>
      <c r="D49" s="5"/>
      <c r="E49" s="5"/>
      <c r="F49" s="5"/>
      <c r="G49" s="5"/>
      <c r="H49" s="5"/>
      <c r="I49" s="6"/>
    </row>
    <row r="50" spans="1:9" x14ac:dyDescent="0.25">
      <c r="B50" s="4"/>
      <c r="C50" s="5">
        <v>1.3311077849999999</v>
      </c>
      <c r="D50" s="5">
        <v>7.1579741000000002E-2</v>
      </c>
      <c r="E50" s="5">
        <v>0.49826578999999999</v>
      </c>
      <c r="F50" s="5">
        <v>0.58511059099999996</v>
      </c>
      <c r="G50" s="5">
        <v>0</v>
      </c>
      <c r="H50" s="5">
        <v>0.18716822399999999</v>
      </c>
      <c r="I50" s="6">
        <v>0.19507967600000001</v>
      </c>
    </row>
    <row r="51" spans="1:9" x14ac:dyDescent="0.25">
      <c r="B51" s="4"/>
      <c r="C51" s="5"/>
      <c r="D51" s="5"/>
      <c r="E51" s="5"/>
      <c r="F51" s="5"/>
      <c r="G51" s="5"/>
      <c r="H51" s="5"/>
      <c r="I51" s="6"/>
    </row>
    <row r="52" spans="1:9" x14ac:dyDescent="0.25">
      <c r="B52" s="4"/>
      <c r="C52" s="5"/>
      <c r="D52" s="5"/>
      <c r="E52" s="5"/>
      <c r="F52" s="5"/>
      <c r="G52" s="5"/>
      <c r="H52" s="5"/>
      <c r="I52" s="6"/>
    </row>
    <row r="53" spans="1:9" x14ac:dyDescent="0.25">
      <c r="B53" s="4"/>
      <c r="C53" s="5">
        <v>0.75702342</v>
      </c>
      <c r="D53" s="5">
        <v>1.0824994059999999</v>
      </c>
      <c r="E53" s="5">
        <v>0.42343575</v>
      </c>
      <c r="F53" s="5">
        <v>0.964804145</v>
      </c>
      <c r="G53" s="5">
        <v>0.28205245800000001</v>
      </c>
      <c r="H53" s="5">
        <v>0</v>
      </c>
      <c r="I53" s="6">
        <v>0.30427026099999999</v>
      </c>
    </row>
    <row r="54" spans="1:9" x14ac:dyDescent="0.25">
      <c r="B54" s="4"/>
      <c r="C54" s="5"/>
      <c r="D54" s="5"/>
      <c r="E54" s="5"/>
      <c r="F54" s="5"/>
      <c r="G54" s="5"/>
      <c r="H54" s="5"/>
      <c r="I54" s="6"/>
    </row>
    <row r="55" spans="1:9" x14ac:dyDescent="0.25">
      <c r="B55" s="4"/>
      <c r="C55" s="5"/>
      <c r="D55" s="5"/>
      <c r="E55" s="5"/>
      <c r="F55" s="5"/>
      <c r="G55" s="5"/>
      <c r="H55" s="5"/>
      <c r="I55" s="6"/>
    </row>
    <row r="56" spans="1:9" x14ac:dyDescent="0.25">
      <c r="B56" s="4"/>
      <c r="C56" s="5">
        <v>1.314530271</v>
      </c>
      <c r="D56" s="5">
        <v>0</v>
      </c>
      <c r="E56" s="5">
        <v>0.420050123</v>
      </c>
      <c r="F56" s="5">
        <v>0.57341903500000002</v>
      </c>
      <c r="G56" s="5">
        <v>0.22016095899999999</v>
      </c>
      <c r="H56" s="5">
        <v>0</v>
      </c>
      <c r="I56" s="6">
        <v>0.16515359900000001</v>
      </c>
    </row>
    <row r="57" spans="1:9" x14ac:dyDescent="0.25">
      <c r="B57" s="4"/>
      <c r="C57" s="5"/>
      <c r="D57" s="5"/>
      <c r="E57" s="5"/>
      <c r="F57" s="5"/>
      <c r="G57" s="5"/>
      <c r="H57" s="5"/>
      <c r="I57" s="6"/>
    </row>
    <row r="58" spans="1:9" x14ac:dyDescent="0.25">
      <c r="B58" s="4"/>
      <c r="C58" s="5"/>
      <c r="D58" s="5"/>
      <c r="E58" s="5"/>
      <c r="F58" s="5"/>
      <c r="G58" s="5"/>
      <c r="H58" s="5"/>
      <c r="I58" s="6"/>
    </row>
    <row r="59" spans="1:9" x14ac:dyDescent="0.25">
      <c r="B59" s="4"/>
      <c r="C59" s="5">
        <v>1.0543775689999999</v>
      </c>
      <c r="D59" s="5">
        <v>0.25025257499999998</v>
      </c>
      <c r="E59" s="5">
        <v>0.109566514</v>
      </c>
      <c r="F59" s="5"/>
      <c r="G59" s="5">
        <v>0</v>
      </c>
      <c r="H59" s="5">
        <v>0</v>
      </c>
      <c r="I59" s="6">
        <v>0.32421718999999999</v>
      </c>
    </row>
    <row r="60" spans="1:9" x14ac:dyDescent="0.25">
      <c r="B60" s="4"/>
      <c r="C60" s="5"/>
      <c r="D60" s="5"/>
      <c r="E60" s="5"/>
      <c r="F60" s="5"/>
      <c r="G60" s="5"/>
      <c r="H60" s="5"/>
      <c r="I60" s="6"/>
    </row>
    <row r="61" spans="1:9" x14ac:dyDescent="0.25">
      <c r="B61" s="4"/>
      <c r="C61" s="5"/>
      <c r="D61" s="5"/>
      <c r="E61" s="5"/>
      <c r="F61" s="5"/>
      <c r="G61" s="5"/>
      <c r="H61" s="5"/>
      <c r="I61" s="6"/>
    </row>
    <row r="62" spans="1:9" ht="15.75" thickBot="1" x14ac:dyDescent="0.3">
      <c r="B62" s="7"/>
      <c r="C62" s="8"/>
      <c r="D62" s="8">
        <v>2.22936186</v>
      </c>
      <c r="E62" s="8"/>
      <c r="F62" s="8"/>
      <c r="G62" s="8"/>
      <c r="H62" s="8"/>
      <c r="I62" s="9"/>
    </row>
    <row r="63" spans="1:9" x14ac:dyDescent="0.25">
      <c r="A63" t="s">
        <v>50</v>
      </c>
      <c r="B63" s="1">
        <v>0.40952316900000002</v>
      </c>
      <c r="C63" s="2">
        <v>1.309270723</v>
      </c>
      <c r="D63" s="2">
        <v>0.46124971799999998</v>
      </c>
      <c r="E63" s="2">
        <v>0</v>
      </c>
      <c r="F63" s="2">
        <v>0.31212210499999998</v>
      </c>
      <c r="G63" s="2">
        <v>0</v>
      </c>
      <c r="H63" s="2">
        <v>5.4729107999999999E-2</v>
      </c>
      <c r="I63" s="3">
        <v>0.39622956199999998</v>
      </c>
    </row>
    <row r="64" spans="1:9" x14ac:dyDescent="0.25">
      <c r="B64" s="4"/>
      <c r="C64" s="5"/>
      <c r="D64" s="5"/>
      <c r="E64" s="5"/>
      <c r="F64" s="5"/>
      <c r="G64" s="5"/>
      <c r="H64" s="5"/>
      <c r="I64" s="6"/>
    </row>
    <row r="65" spans="2:9" x14ac:dyDescent="0.25">
      <c r="B65" s="4"/>
      <c r="C65" s="5"/>
      <c r="D65" s="5"/>
      <c r="E65" s="5"/>
      <c r="F65" s="5"/>
      <c r="G65" s="5"/>
      <c r="H65" s="5"/>
      <c r="I65" s="6"/>
    </row>
    <row r="66" spans="2:9" x14ac:dyDescent="0.25">
      <c r="B66" s="4">
        <v>1.507275304</v>
      </c>
      <c r="C66" s="5">
        <v>1.403176247</v>
      </c>
      <c r="D66" s="5">
        <v>0.25004428299999998</v>
      </c>
      <c r="E66" s="5">
        <v>1.0562912689999999</v>
      </c>
      <c r="F66" s="5">
        <v>0.40149950600000001</v>
      </c>
      <c r="G66" s="5">
        <v>0</v>
      </c>
      <c r="H66" s="5">
        <v>0.62473981700000003</v>
      </c>
      <c r="I66" s="6">
        <v>0.65980827399999997</v>
      </c>
    </row>
    <row r="67" spans="2:9" x14ac:dyDescent="0.25">
      <c r="B67" s="4"/>
      <c r="C67" s="5"/>
      <c r="D67" s="5"/>
      <c r="E67" s="5"/>
      <c r="F67" s="5"/>
      <c r="G67" s="5"/>
      <c r="H67" s="5"/>
      <c r="I67" s="6"/>
    </row>
    <row r="68" spans="2:9" x14ac:dyDescent="0.25">
      <c r="B68" s="4"/>
      <c r="C68" s="5"/>
      <c r="D68" s="5"/>
      <c r="E68" s="5"/>
      <c r="F68" s="5"/>
      <c r="G68" s="5"/>
      <c r="H68" s="5"/>
      <c r="I68" s="6"/>
    </row>
    <row r="69" spans="2:9" x14ac:dyDescent="0.25">
      <c r="B69" s="4">
        <v>1.303458974</v>
      </c>
      <c r="C69" s="5">
        <v>1.233584789</v>
      </c>
      <c r="D69" s="5">
        <v>0.16581860900000001</v>
      </c>
      <c r="E69" s="5">
        <v>0.42935518099999997</v>
      </c>
      <c r="F69" s="5">
        <v>0.800755785</v>
      </c>
      <c r="G69" s="5">
        <v>0.14588633000000001</v>
      </c>
      <c r="H69" s="5">
        <v>0.36024911599999998</v>
      </c>
      <c r="I69" s="6">
        <v>0.51385512200000005</v>
      </c>
    </row>
    <row r="70" spans="2:9" x14ac:dyDescent="0.25">
      <c r="B70" s="4"/>
      <c r="C70" s="5"/>
      <c r="D70" s="5"/>
      <c r="E70" s="5"/>
      <c r="F70" s="5"/>
      <c r="G70" s="5"/>
      <c r="H70" s="5"/>
      <c r="I70" s="6"/>
    </row>
    <row r="71" spans="2:9" x14ac:dyDescent="0.25">
      <c r="B71" s="4"/>
      <c r="C71" s="5"/>
      <c r="D71" s="5"/>
      <c r="E71" s="5"/>
      <c r="F71" s="5"/>
      <c r="G71" s="5"/>
      <c r="H71" s="5"/>
      <c r="I71" s="6"/>
    </row>
    <row r="72" spans="2:9" x14ac:dyDescent="0.25">
      <c r="B72" s="4">
        <v>0.61301288200000004</v>
      </c>
      <c r="C72" s="5">
        <v>1.3578246679999999</v>
      </c>
      <c r="D72" s="5">
        <v>0.60434026100000005</v>
      </c>
      <c r="E72" s="5">
        <v>0.96188659700000001</v>
      </c>
      <c r="F72" s="5">
        <v>0.44358719699999999</v>
      </c>
      <c r="G72" s="5">
        <v>0</v>
      </c>
      <c r="H72" s="5">
        <v>8.7730929999999992E-3</v>
      </c>
      <c r="I72" s="6">
        <v>0.40116701999999999</v>
      </c>
    </row>
    <row r="73" spans="2:9" x14ac:dyDescent="0.25">
      <c r="B73" s="4"/>
      <c r="C73" s="5"/>
      <c r="D73" s="5"/>
      <c r="E73" s="5"/>
      <c r="F73" s="5"/>
      <c r="G73" s="5"/>
      <c r="H73" s="5"/>
      <c r="I73" s="6"/>
    </row>
    <row r="74" spans="2:9" x14ac:dyDescent="0.25">
      <c r="B74" s="4"/>
      <c r="C74" s="5"/>
      <c r="D74" s="5"/>
      <c r="E74" s="5"/>
      <c r="F74" s="5"/>
      <c r="G74" s="5"/>
      <c r="H74" s="5"/>
      <c r="I74" s="6"/>
    </row>
    <row r="75" spans="2:9" x14ac:dyDescent="0.25">
      <c r="B75" s="4">
        <v>0.75944902700000005</v>
      </c>
      <c r="C75" s="5">
        <v>1.1593978760000001</v>
      </c>
      <c r="D75" s="5">
        <v>0.68678827399999998</v>
      </c>
      <c r="E75" s="5">
        <v>0.46028234000000001</v>
      </c>
      <c r="F75" s="5">
        <v>1.214538814</v>
      </c>
      <c r="G75" s="5">
        <v>1.4510884999999999E-2</v>
      </c>
      <c r="H75" s="5">
        <v>2.8300582000000001E-2</v>
      </c>
      <c r="I75" s="6">
        <v>0</v>
      </c>
    </row>
    <row r="76" spans="2:9" x14ac:dyDescent="0.25">
      <c r="B76" s="4"/>
      <c r="C76" s="5"/>
      <c r="D76" s="5"/>
      <c r="E76" s="5"/>
      <c r="F76" s="5"/>
      <c r="G76" s="5"/>
      <c r="H76" s="5"/>
      <c r="I76" s="6"/>
    </row>
    <row r="77" spans="2:9" x14ac:dyDescent="0.25">
      <c r="B77" s="4"/>
      <c r="C77" s="5"/>
      <c r="D77" s="5"/>
      <c r="E77" s="5"/>
      <c r="F77" s="5"/>
      <c r="G77" s="5"/>
      <c r="H77" s="5"/>
      <c r="I77" s="6"/>
    </row>
    <row r="78" spans="2:9" x14ac:dyDescent="0.25">
      <c r="B78" s="4">
        <v>0.873219195</v>
      </c>
      <c r="C78" s="5">
        <v>0.99596578700000005</v>
      </c>
      <c r="D78" s="5">
        <v>0.57979211799999997</v>
      </c>
      <c r="E78" s="5">
        <v>0.34210150900000003</v>
      </c>
      <c r="F78" s="5">
        <v>0.92054772200000001</v>
      </c>
      <c r="G78" s="5">
        <v>0.36615126999999997</v>
      </c>
      <c r="H78" s="5">
        <v>7.8343416999999999E-2</v>
      </c>
      <c r="I78" s="6">
        <v>8.1509614999999994E-2</v>
      </c>
    </row>
    <row r="79" spans="2:9" x14ac:dyDescent="0.25">
      <c r="B79" s="4"/>
      <c r="C79" s="5"/>
      <c r="D79" s="5"/>
      <c r="E79" s="5"/>
      <c r="F79" s="5"/>
      <c r="G79" s="5"/>
      <c r="H79" s="5"/>
      <c r="I79" s="6"/>
    </row>
    <row r="80" spans="2:9" x14ac:dyDescent="0.25">
      <c r="B80" s="4"/>
      <c r="C80" s="5"/>
      <c r="D80" s="5"/>
      <c r="E80" s="5"/>
      <c r="F80" s="5"/>
      <c r="G80" s="5"/>
      <c r="H80" s="5"/>
      <c r="I80" s="6"/>
    </row>
    <row r="81" spans="2:9" x14ac:dyDescent="0.25">
      <c r="B81" s="4">
        <v>1.4918182069999999</v>
      </c>
      <c r="C81" s="5">
        <v>0.58578973199999995</v>
      </c>
      <c r="D81" s="5">
        <v>0.84496373000000002</v>
      </c>
      <c r="E81" s="5">
        <v>0.69732344499999999</v>
      </c>
      <c r="F81" s="5">
        <v>0.75820938999999998</v>
      </c>
      <c r="G81" s="5">
        <v>0</v>
      </c>
      <c r="H81" s="5">
        <v>0.68652230000000003</v>
      </c>
      <c r="I81" s="6">
        <v>0.53839192899999999</v>
      </c>
    </row>
    <row r="82" spans="2:9" x14ac:dyDescent="0.25">
      <c r="B82" s="4"/>
      <c r="C82" s="5"/>
      <c r="D82" s="5"/>
      <c r="E82" s="5"/>
      <c r="F82" s="5"/>
      <c r="G82" s="5"/>
      <c r="H82" s="5"/>
      <c r="I82" s="6"/>
    </row>
    <row r="83" spans="2:9" x14ac:dyDescent="0.25">
      <c r="B83" s="4"/>
      <c r="C83" s="5"/>
      <c r="D83" s="5"/>
      <c r="E83" s="5"/>
      <c r="F83" s="5"/>
      <c r="G83" s="5"/>
      <c r="H83" s="5"/>
      <c r="I83" s="6"/>
    </row>
    <row r="84" spans="2:9" x14ac:dyDescent="0.25">
      <c r="B84" s="4">
        <v>0.596858785</v>
      </c>
      <c r="C84" s="5">
        <v>0.94440117099999998</v>
      </c>
      <c r="D84" s="5">
        <v>0.50982058200000002</v>
      </c>
      <c r="E84" s="5">
        <v>0.25415664300000002</v>
      </c>
      <c r="F84" s="5">
        <v>0.81818259699999996</v>
      </c>
      <c r="G84" s="5">
        <v>0.21151757900000001</v>
      </c>
      <c r="H84" s="5">
        <v>0.35814438799999998</v>
      </c>
      <c r="I84" s="6">
        <v>0</v>
      </c>
    </row>
    <row r="85" spans="2:9" x14ac:dyDescent="0.25">
      <c r="B85" s="4"/>
      <c r="C85" s="5"/>
      <c r="D85" s="5"/>
      <c r="E85" s="5"/>
      <c r="F85" s="5"/>
      <c r="G85" s="5"/>
      <c r="H85" s="5"/>
      <c r="I85" s="6"/>
    </row>
    <row r="86" spans="2:9" x14ac:dyDescent="0.25">
      <c r="B86" s="4"/>
      <c r="C86" s="5"/>
      <c r="D86" s="5"/>
      <c r="E86" s="5"/>
      <c r="F86" s="5"/>
      <c r="G86" s="5"/>
      <c r="H86" s="5"/>
      <c r="I86" s="6"/>
    </row>
    <row r="87" spans="2:9" x14ac:dyDescent="0.25">
      <c r="B87" s="4">
        <v>1.0009896789999999</v>
      </c>
      <c r="C87" s="5">
        <v>0.60789621900000002</v>
      </c>
      <c r="D87" s="5">
        <v>0.56768422299999999</v>
      </c>
      <c r="E87" s="5">
        <v>8.0086009999999999E-2</v>
      </c>
      <c r="F87" s="5">
        <v>0.641262047</v>
      </c>
      <c r="G87" s="5">
        <v>4.6857791000000003E-2</v>
      </c>
      <c r="H87" s="5">
        <v>0.19922524</v>
      </c>
      <c r="I87" s="6">
        <v>0.16543815000000001</v>
      </c>
    </row>
    <row r="88" spans="2:9" x14ac:dyDescent="0.25">
      <c r="B88" s="4"/>
      <c r="C88" s="5"/>
      <c r="D88" s="5"/>
      <c r="E88" s="5"/>
      <c r="F88" s="5"/>
      <c r="G88" s="5"/>
      <c r="H88" s="5"/>
      <c r="I88" s="6"/>
    </row>
    <row r="89" spans="2:9" x14ac:dyDescent="0.25">
      <c r="B89" s="4"/>
      <c r="C89" s="5"/>
      <c r="D89" s="5"/>
      <c r="E89" s="5"/>
      <c r="F89" s="5"/>
      <c r="G89" s="5"/>
      <c r="H89" s="5"/>
      <c r="I89" s="6"/>
    </row>
    <row r="90" spans="2:9" x14ac:dyDescent="0.25">
      <c r="B90" s="4">
        <v>1.1592389409999999</v>
      </c>
      <c r="C90" s="5">
        <v>0.90291947800000005</v>
      </c>
      <c r="D90" s="5">
        <v>0.221705334</v>
      </c>
      <c r="E90" s="5">
        <v>1.4772265339999999</v>
      </c>
      <c r="F90" s="5">
        <v>0.54427344499999997</v>
      </c>
      <c r="G90" s="5">
        <v>0.50374975</v>
      </c>
      <c r="H90" s="5">
        <v>0</v>
      </c>
      <c r="I90" s="6">
        <v>0</v>
      </c>
    </row>
    <row r="91" spans="2:9" x14ac:dyDescent="0.25">
      <c r="B91" s="4"/>
      <c r="C91" s="5"/>
      <c r="D91" s="5"/>
      <c r="E91" s="5"/>
      <c r="F91" s="5"/>
      <c r="G91" s="5"/>
      <c r="H91" s="5"/>
      <c r="I91" s="6"/>
    </row>
    <row r="92" spans="2:9" x14ac:dyDescent="0.25">
      <c r="B92" s="4"/>
      <c r="C92" s="5"/>
      <c r="D92" s="5"/>
      <c r="E92" s="5"/>
      <c r="F92" s="5"/>
      <c r="G92" s="5"/>
      <c r="H92" s="5"/>
      <c r="I92" s="6"/>
    </row>
    <row r="93" spans="2:9" x14ac:dyDescent="0.25">
      <c r="B93" s="4">
        <v>1.114109201</v>
      </c>
      <c r="C93" s="5">
        <v>1.1602979550000001</v>
      </c>
      <c r="D93" s="5">
        <v>0.74284027600000002</v>
      </c>
      <c r="E93" s="5">
        <v>0.79473159699999996</v>
      </c>
      <c r="F93" s="5">
        <v>0.57336384900000004</v>
      </c>
      <c r="G93" s="5">
        <v>0.26572543300000001</v>
      </c>
      <c r="H93" s="5">
        <v>0.18415484100000001</v>
      </c>
      <c r="I93" s="6">
        <v>0.707248871</v>
      </c>
    </row>
    <row r="94" spans="2:9" x14ac:dyDescent="0.25">
      <c r="B94" s="4"/>
      <c r="C94" s="5"/>
      <c r="D94" s="5"/>
      <c r="E94" s="5"/>
      <c r="F94" s="5"/>
      <c r="G94" s="5"/>
      <c r="H94" s="5"/>
      <c r="I94" s="6"/>
    </row>
    <row r="95" spans="2:9" x14ac:dyDescent="0.25">
      <c r="B95" s="4"/>
      <c r="C95" s="5"/>
      <c r="D95" s="5"/>
      <c r="E95" s="5"/>
      <c r="F95" s="5"/>
      <c r="G95" s="5"/>
      <c r="H95" s="5"/>
      <c r="I95" s="6"/>
    </row>
    <row r="96" spans="2:9" x14ac:dyDescent="0.25">
      <c r="B96" s="4">
        <v>0.83217964899999997</v>
      </c>
      <c r="C96" s="5">
        <v>0.87006798699999999</v>
      </c>
      <c r="D96" s="5">
        <v>0.20305542400000001</v>
      </c>
      <c r="E96" s="5">
        <v>0.63539651799999997</v>
      </c>
      <c r="F96" s="5">
        <v>0.67313910300000002</v>
      </c>
      <c r="G96" s="5">
        <v>0.76614443300000001</v>
      </c>
      <c r="H96" s="5">
        <v>0</v>
      </c>
      <c r="I96" s="6">
        <v>0.173333136</v>
      </c>
    </row>
    <row r="97" spans="2:9" x14ac:dyDescent="0.25">
      <c r="B97" s="4"/>
      <c r="C97" s="5"/>
      <c r="D97" s="5"/>
      <c r="E97" s="5"/>
      <c r="F97" s="5"/>
      <c r="G97" s="5"/>
      <c r="H97" s="5"/>
      <c r="I97" s="6"/>
    </row>
    <row r="98" spans="2:9" x14ac:dyDescent="0.25">
      <c r="B98" s="4"/>
      <c r="C98" s="5"/>
      <c r="D98" s="5"/>
      <c r="E98" s="5"/>
      <c r="F98" s="5"/>
      <c r="G98" s="5"/>
      <c r="H98" s="5"/>
      <c r="I98" s="6"/>
    </row>
    <row r="99" spans="2:9" x14ac:dyDescent="0.25">
      <c r="B99" s="4">
        <v>0.91045983600000002</v>
      </c>
      <c r="C99" s="5">
        <v>0.78436577699999999</v>
      </c>
      <c r="D99" s="5">
        <v>0.31756759699999998</v>
      </c>
      <c r="E99" s="5">
        <v>0.32143371100000001</v>
      </c>
      <c r="F99" s="5">
        <v>0.57627234900000002</v>
      </c>
      <c r="G99" s="5">
        <v>0.265280654</v>
      </c>
      <c r="H99" s="5">
        <v>9.4409868999999993E-2</v>
      </c>
      <c r="I99" s="6">
        <v>7.1253938000000003E-2</v>
      </c>
    </row>
    <row r="100" spans="2:9" x14ac:dyDescent="0.25">
      <c r="B100" s="4"/>
      <c r="C100" s="5"/>
      <c r="D100" s="5"/>
      <c r="E100" s="5"/>
      <c r="F100" s="5"/>
      <c r="G100" s="5"/>
      <c r="H100" s="5"/>
      <c r="I100" s="6"/>
    </row>
    <row r="101" spans="2:9" x14ac:dyDescent="0.25">
      <c r="B101" s="4"/>
      <c r="C101" s="5"/>
      <c r="D101" s="5"/>
      <c r="E101" s="5"/>
      <c r="F101" s="5"/>
      <c r="G101" s="5"/>
      <c r="H101" s="5"/>
      <c r="I101" s="6"/>
    </row>
    <row r="102" spans="2:9" x14ac:dyDescent="0.25">
      <c r="B102" s="4">
        <v>1.7937908819999999</v>
      </c>
      <c r="C102" s="5">
        <v>1.02355869</v>
      </c>
      <c r="D102" s="5">
        <v>0.55644974599999997</v>
      </c>
      <c r="E102" s="5">
        <v>1.0372631510000001</v>
      </c>
      <c r="F102" s="5">
        <v>0.79715568400000003</v>
      </c>
      <c r="G102" s="5">
        <v>3.5928808E-2</v>
      </c>
      <c r="H102" s="5">
        <v>0.24913553799999999</v>
      </c>
      <c r="I102" s="6">
        <v>0.32919785899999998</v>
      </c>
    </row>
    <row r="103" spans="2:9" x14ac:dyDescent="0.25">
      <c r="B103" s="4"/>
      <c r="C103" s="5"/>
      <c r="D103" s="5"/>
      <c r="E103" s="5"/>
      <c r="F103" s="5"/>
      <c r="G103" s="5"/>
      <c r="H103" s="5"/>
      <c r="I103" s="6"/>
    </row>
    <row r="104" spans="2:9" x14ac:dyDescent="0.25">
      <c r="B104" s="4"/>
      <c r="C104" s="5"/>
      <c r="D104" s="5"/>
      <c r="E104" s="5"/>
      <c r="F104" s="5"/>
      <c r="G104" s="5"/>
      <c r="H104" s="5"/>
      <c r="I104" s="6"/>
    </row>
    <row r="105" spans="2:9" x14ac:dyDescent="0.25">
      <c r="B105" s="4">
        <v>0.80685124799999997</v>
      </c>
      <c r="C105" s="5">
        <v>0.88918414899999998</v>
      </c>
      <c r="D105" s="5">
        <v>0.28806056800000002</v>
      </c>
      <c r="E105" s="5">
        <v>0.36113839599999997</v>
      </c>
      <c r="F105" s="5">
        <v>0.93590401000000001</v>
      </c>
      <c r="G105" s="5">
        <v>0.78762917799999999</v>
      </c>
      <c r="H105" s="5">
        <v>0.167100887</v>
      </c>
      <c r="I105" s="6">
        <v>0.18989006999999999</v>
      </c>
    </row>
    <row r="106" spans="2:9" x14ac:dyDescent="0.25">
      <c r="B106" s="4"/>
      <c r="C106" s="5"/>
      <c r="D106" s="5"/>
      <c r="E106" s="5"/>
      <c r="F106" s="5"/>
      <c r="G106" s="5"/>
      <c r="H106" s="5"/>
      <c r="I106" s="6"/>
    </row>
    <row r="107" spans="2:9" x14ac:dyDescent="0.25">
      <c r="B107" s="4"/>
      <c r="C107" s="5"/>
      <c r="D107" s="5"/>
      <c r="E107" s="5"/>
      <c r="F107" s="5"/>
      <c r="G107" s="5"/>
      <c r="H107" s="5"/>
      <c r="I107" s="6"/>
    </row>
    <row r="108" spans="2:9" x14ac:dyDescent="0.25">
      <c r="B108" s="4">
        <v>0.79772329799999997</v>
      </c>
      <c r="C108" s="5">
        <v>1.147608451</v>
      </c>
      <c r="D108" s="5">
        <v>0.160995636</v>
      </c>
      <c r="E108" s="5">
        <v>0.35144746100000002</v>
      </c>
      <c r="F108" s="5">
        <v>0.286598611</v>
      </c>
      <c r="G108" s="5">
        <v>0.129723488</v>
      </c>
      <c r="H108" s="5">
        <v>0.33647965600000002</v>
      </c>
      <c r="I108" s="6">
        <v>7.3065496999999993E-2</v>
      </c>
    </row>
    <row r="109" spans="2:9" x14ac:dyDescent="0.25">
      <c r="B109" s="4"/>
      <c r="C109" s="5"/>
      <c r="D109" s="5"/>
      <c r="E109" s="5"/>
      <c r="F109" s="5"/>
      <c r="G109" s="5"/>
      <c r="H109" s="5"/>
      <c r="I109" s="6"/>
    </row>
    <row r="110" spans="2:9" x14ac:dyDescent="0.25">
      <c r="B110" s="4"/>
      <c r="C110" s="5"/>
      <c r="D110" s="5"/>
      <c r="E110" s="5"/>
      <c r="F110" s="5"/>
      <c r="G110" s="5"/>
      <c r="H110" s="5"/>
      <c r="I110" s="6"/>
    </row>
    <row r="111" spans="2:9" x14ac:dyDescent="0.25">
      <c r="B111" s="4">
        <v>0.88690380700000004</v>
      </c>
      <c r="C111" s="5">
        <v>1.3230048240000001</v>
      </c>
      <c r="D111" s="5">
        <v>1.258263865</v>
      </c>
      <c r="E111" s="5">
        <v>0.179584408</v>
      </c>
      <c r="F111" s="5">
        <v>0.22897472899999999</v>
      </c>
      <c r="G111" s="5">
        <v>0.17100717100000001</v>
      </c>
      <c r="H111" s="5">
        <v>0.31298764499999998</v>
      </c>
      <c r="I111" s="6">
        <v>0</v>
      </c>
    </row>
    <row r="112" spans="2:9" x14ac:dyDescent="0.25">
      <c r="B112" s="4"/>
      <c r="C112" s="5"/>
      <c r="D112" s="5"/>
      <c r="E112" s="5"/>
      <c r="F112" s="5"/>
      <c r="G112" s="5"/>
      <c r="H112" s="5"/>
      <c r="I112" s="6"/>
    </row>
    <row r="113" spans="1:9" x14ac:dyDescent="0.25">
      <c r="B113" s="4"/>
      <c r="C113" s="5"/>
      <c r="D113" s="5"/>
      <c r="E113" s="5"/>
      <c r="F113" s="5"/>
      <c r="G113" s="5"/>
      <c r="H113" s="5"/>
      <c r="I113" s="6"/>
    </row>
    <row r="114" spans="1:9" x14ac:dyDescent="0.25">
      <c r="B114" s="4">
        <v>0.66015396699999995</v>
      </c>
      <c r="C114" s="5">
        <v>0.56112471799999997</v>
      </c>
      <c r="D114" s="5">
        <v>0.76980581299999995</v>
      </c>
      <c r="E114" s="5">
        <v>0.62174572400000006</v>
      </c>
      <c r="F114" s="5">
        <v>0.40444153500000002</v>
      </c>
      <c r="G114" s="5">
        <v>0.50969865700000005</v>
      </c>
      <c r="H114" s="5">
        <v>0.226431774</v>
      </c>
      <c r="I114" s="6">
        <v>0.70101513800000004</v>
      </c>
    </row>
    <row r="115" spans="1:9" x14ac:dyDescent="0.25">
      <c r="B115" s="4"/>
      <c r="C115" s="5"/>
      <c r="D115" s="5"/>
      <c r="E115" s="5"/>
      <c r="F115" s="5"/>
      <c r="G115" s="5"/>
      <c r="H115" s="5"/>
      <c r="I115" s="6"/>
    </row>
    <row r="116" spans="1:9" x14ac:dyDescent="0.25">
      <c r="B116" s="4"/>
      <c r="C116" s="5"/>
      <c r="D116" s="5"/>
      <c r="E116" s="5"/>
      <c r="F116" s="5"/>
      <c r="G116" s="5"/>
      <c r="H116" s="5"/>
      <c r="I116" s="6"/>
    </row>
    <row r="117" spans="1:9" x14ac:dyDescent="0.25">
      <c r="B117" s="4">
        <v>1.2735995630000001</v>
      </c>
      <c r="C117" s="5">
        <v>0.812374869</v>
      </c>
      <c r="D117" s="5">
        <v>0.73949051099999996</v>
      </c>
      <c r="E117" s="5">
        <v>0.268165398</v>
      </c>
      <c r="F117" s="5">
        <v>0.421360138</v>
      </c>
      <c r="G117" s="5">
        <v>0.19541892799999999</v>
      </c>
      <c r="H117" s="5">
        <v>0.18034445900000001</v>
      </c>
      <c r="I117" s="6">
        <v>0</v>
      </c>
    </row>
    <row r="118" spans="1:9" x14ac:dyDescent="0.25">
      <c r="B118" s="4"/>
      <c r="C118" s="5"/>
      <c r="D118" s="5"/>
      <c r="E118" s="5"/>
      <c r="F118" s="5"/>
      <c r="G118" s="5"/>
      <c r="H118" s="5"/>
      <c r="I118" s="6"/>
    </row>
    <row r="119" spans="1:9" x14ac:dyDescent="0.25">
      <c r="B119" s="4"/>
      <c r="C119" s="5"/>
      <c r="D119" s="5"/>
      <c r="E119" s="5"/>
      <c r="F119" s="5"/>
      <c r="G119" s="5"/>
      <c r="H119" s="5"/>
      <c r="I119" s="6"/>
    </row>
    <row r="120" spans="1:9" ht="15.75" thickBot="1" x14ac:dyDescent="0.3">
      <c r="B120" s="7">
        <v>1.2093843849999999</v>
      </c>
      <c r="C120" s="8">
        <v>0.92818588899999999</v>
      </c>
      <c r="D120" s="8"/>
      <c r="E120" s="8"/>
      <c r="F120" s="8"/>
      <c r="G120" s="8">
        <v>0.43401710700000001</v>
      </c>
      <c r="H120" s="8">
        <v>0.434247728</v>
      </c>
      <c r="I120" s="9">
        <v>0.93451713599999997</v>
      </c>
    </row>
    <row r="121" spans="1:9" x14ac:dyDescent="0.25">
      <c r="A121" t="s">
        <v>51</v>
      </c>
      <c r="B121" s="1">
        <v>1.1663433430000001</v>
      </c>
      <c r="C121" s="2">
        <v>1.0615026590000001</v>
      </c>
      <c r="D121" s="2">
        <v>0.51827761299999997</v>
      </c>
      <c r="E121" s="2">
        <v>0.81989330299999996</v>
      </c>
      <c r="F121" s="2">
        <v>0.107969758</v>
      </c>
      <c r="G121" s="2">
        <v>1.4678432999999999E-2</v>
      </c>
      <c r="H121" s="2">
        <v>0.53645345600000005</v>
      </c>
      <c r="I121" s="3">
        <v>0</v>
      </c>
    </row>
    <row r="122" spans="1:9" x14ac:dyDescent="0.25">
      <c r="B122" s="4"/>
      <c r="C122" s="5"/>
      <c r="D122" s="5"/>
      <c r="E122" s="5"/>
      <c r="F122" s="5"/>
      <c r="G122" s="5"/>
      <c r="H122" s="5"/>
      <c r="I122" s="6"/>
    </row>
    <row r="123" spans="1:9" x14ac:dyDescent="0.25">
      <c r="B123" s="4"/>
      <c r="C123" s="5"/>
      <c r="D123" s="5"/>
      <c r="E123" s="5"/>
      <c r="F123" s="5"/>
      <c r="G123" s="5"/>
      <c r="H123" s="5"/>
      <c r="I123" s="6"/>
    </row>
    <row r="124" spans="1:9" x14ac:dyDescent="0.25">
      <c r="B124" s="4">
        <v>0.69696210800000002</v>
      </c>
      <c r="C124" s="5">
        <v>0.94747885300000001</v>
      </c>
      <c r="D124" s="5">
        <v>0.23049212599999999</v>
      </c>
      <c r="E124" s="5">
        <v>0.70868921299999998</v>
      </c>
      <c r="F124" s="5">
        <v>0.29535018800000001</v>
      </c>
      <c r="G124" s="5">
        <v>0.12524233200000001</v>
      </c>
      <c r="H124" s="5">
        <v>0.32005631400000001</v>
      </c>
      <c r="I124" s="6">
        <v>0</v>
      </c>
    </row>
    <row r="125" spans="1:9" x14ac:dyDescent="0.25">
      <c r="B125" s="4"/>
      <c r="C125" s="5"/>
      <c r="D125" s="5"/>
      <c r="E125" s="5"/>
      <c r="F125" s="5"/>
      <c r="G125" s="5"/>
      <c r="H125" s="5"/>
      <c r="I125" s="6"/>
    </row>
    <row r="126" spans="1:9" x14ac:dyDescent="0.25">
      <c r="B126" s="4"/>
      <c r="C126" s="5"/>
      <c r="D126" s="5"/>
      <c r="E126" s="5"/>
      <c r="F126" s="5"/>
      <c r="G126" s="5"/>
      <c r="H126" s="5"/>
      <c r="I126" s="6"/>
    </row>
    <row r="127" spans="1:9" x14ac:dyDescent="0.25">
      <c r="B127" s="4">
        <v>0.41237807599999998</v>
      </c>
      <c r="C127" s="5">
        <v>1.1735428889999999</v>
      </c>
      <c r="D127" s="5">
        <v>0.71085614200000002</v>
      </c>
      <c r="E127" s="5">
        <v>0.87497997000000005</v>
      </c>
      <c r="F127" s="5">
        <v>0.51447736300000002</v>
      </c>
      <c r="G127" s="5">
        <v>0.16816867199999999</v>
      </c>
      <c r="H127" s="5">
        <v>0.440810282</v>
      </c>
      <c r="I127" s="6">
        <v>0.185527568</v>
      </c>
    </row>
    <row r="128" spans="1:9" x14ac:dyDescent="0.25">
      <c r="B128" s="4"/>
      <c r="C128" s="5"/>
      <c r="D128" s="5"/>
      <c r="E128" s="5"/>
      <c r="F128" s="5"/>
      <c r="G128" s="5"/>
      <c r="H128" s="5"/>
      <c r="I128" s="6"/>
    </row>
    <row r="129" spans="2:9" x14ac:dyDescent="0.25">
      <c r="B129" s="4"/>
      <c r="C129" s="5"/>
      <c r="D129" s="5"/>
      <c r="E129" s="5"/>
      <c r="F129" s="5"/>
      <c r="G129" s="5"/>
      <c r="H129" s="5"/>
      <c r="I129" s="6"/>
    </row>
    <row r="130" spans="2:9" x14ac:dyDescent="0.25">
      <c r="B130" s="4">
        <v>0.86047220400000002</v>
      </c>
      <c r="C130" s="5">
        <v>1.126311083</v>
      </c>
      <c r="D130" s="5">
        <v>0.17477749000000001</v>
      </c>
      <c r="E130" s="5">
        <v>0.28708037199999997</v>
      </c>
      <c r="F130" s="5">
        <v>0.47485470099999999</v>
      </c>
      <c r="G130" s="5">
        <v>0.36104190000000003</v>
      </c>
      <c r="H130" s="5">
        <v>0.19345283999999999</v>
      </c>
      <c r="I130" s="6">
        <v>0.167223761</v>
      </c>
    </row>
    <row r="131" spans="2:9" x14ac:dyDescent="0.25">
      <c r="B131" s="4"/>
      <c r="C131" s="5"/>
      <c r="D131" s="5"/>
      <c r="E131" s="5"/>
      <c r="F131" s="5"/>
      <c r="G131" s="5"/>
      <c r="H131" s="5"/>
      <c r="I131" s="6"/>
    </row>
    <row r="132" spans="2:9" x14ac:dyDescent="0.25">
      <c r="B132" s="4"/>
      <c r="C132" s="5"/>
      <c r="D132" s="5"/>
      <c r="E132" s="5"/>
      <c r="F132" s="5"/>
      <c r="G132" s="5"/>
      <c r="H132" s="5"/>
      <c r="I132" s="6"/>
    </row>
    <row r="133" spans="2:9" x14ac:dyDescent="0.25">
      <c r="B133" s="4">
        <v>0.78516256500000003</v>
      </c>
      <c r="C133" s="5">
        <v>1.4012195759999999</v>
      </c>
      <c r="D133" s="5">
        <v>0.73617218900000003</v>
      </c>
      <c r="E133" s="5">
        <v>0.83343211900000003</v>
      </c>
      <c r="F133" s="5">
        <v>0.56562983</v>
      </c>
      <c r="G133" s="5">
        <v>0</v>
      </c>
      <c r="H133" s="5">
        <v>9.7373203000000005E-2</v>
      </c>
      <c r="I133" s="6">
        <v>0.161468002</v>
      </c>
    </row>
    <row r="134" spans="2:9" x14ac:dyDescent="0.25">
      <c r="B134" s="4"/>
      <c r="C134" s="5"/>
      <c r="D134" s="5"/>
      <c r="E134" s="5"/>
      <c r="F134" s="5"/>
      <c r="G134" s="5"/>
      <c r="H134" s="5"/>
      <c r="I134" s="6"/>
    </row>
    <row r="135" spans="2:9" x14ac:dyDescent="0.25">
      <c r="B135" s="4"/>
      <c r="C135" s="5"/>
      <c r="D135" s="5"/>
      <c r="E135" s="5"/>
      <c r="F135" s="5"/>
      <c r="G135" s="5"/>
      <c r="H135" s="5"/>
      <c r="I135" s="6"/>
    </row>
    <row r="136" spans="2:9" x14ac:dyDescent="0.25">
      <c r="B136" s="4">
        <v>0.72444578500000001</v>
      </c>
      <c r="C136" s="5">
        <v>0.83023800999999997</v>
      </c>
      <c r="D136" s="5">
        <v>0.86049687799999997</v>
      </c>
      <c r="E136" s="5">
        <v>0.25108522100000003</v>
      </c>
      <c r="F136" s="5">
        <v>0.99838955200000001</v>
      </c>
      <c r="G136" s="5">
        <v>0.47703941900000002</v>
      </c>
      <c r="H136" s="5">
        <v>0.38168063200000002</v>
      </c>
      <c r="I136" s="6">
        <v>0.10606284000000001</v>
      </c>
    </row>
    <row r="137" spans="2:9" x14ac:dyDescent="0.25">
      <c r="B137" s="4"/>
      <c r="C137" s="5"/>
      <c r="D137" s="5"/>
      <c r="E137" s="5"/>
      <c r="F137" s="5"/>
      <c r="G137" s="5"/>
      <c r="H137" s="5"/>
      <c r="I137" s="6"/>
    </row>
    <row r="138" spans="2:9" x14ac:dyDescent="0.25">
      <c r="B138" s="4"/>
      <c r="C138" s="5"/>
      <c r="D138" s="5"/>
      <c r="E138" s="5"/>
      <c r="F138" s="5"/>
      <c r="G138" s="5"/>
      <c r="H138" s="5"/>
      <c r="I138" s="6"/>
    </row>
    <row r="139" spans="2:9" x14ac:dyDescent="0.25">
      <c r="B139" s="4">
        <v>1.441136797</v>
      </c>
      <c r="C139" s="5">
        <v>1.202521097</v>
      </c>
      <c r="D139" s="5"/>
      <c r="E139" s="5">
        <v>0.54903363199999999</v>
      </c>
      <c r="F139" s="5">
        <v>0.19008198200000001</v>
      </c>
      <c r="G139" s="5">
        <v>0.23197948700000001</v>
      </c>
      <c r="H139" s="5">
        <v>0.237953831</v>
      </c>
      <c r="I139" s="6">
        <v>0.11056940899999999</v>
      </c>
    </row>
    <row r="140" spans="2:9" x14ac:dyDescent="0.25">
      <c r="B140" s="4"/>
      <c r="C140" s="5"/>
      <c r="D140" s="5"/>
      <c r="E140" s="5"/>
      <c r="F140" s="5"/>
      <c r="G140" s="5"/>
      <c r="H140" s="5"/>
      <c r="I140" s="6"/>
    </row>
    <row r="141" spans="2:9" x14ac:dyDescent="0.25">
      <c r="B141" s="4"/>
      <c r="C141" s="5"/>
      <c r="D141" s="5"/>
      <c r="E141" s="5"/>
      <c r="F141" s="5"/>
      <c r="G141" s="5"/>
      <c r="H141" s="5"/>
      <c r="I141" s="6"/>
    </row>
    <row r="142" spans="2:9" x14ac:dyDescent="0.25">
      <c r="B142" s="4">
        <v>1.7368530849999999</v>
      </c>
      <c r="C142" s="5">
        <v>1.519644024</v>
      </c>
      <c r="D142" s="5"/>
      <c r="E142" s="5">
        <v>0.43284451800000001</v>
      </c>
      <c r="F142" s="5">
        <v>0.48879857799999998</v>
      </c>
      <c r="G142" s="5">
        <v>0.251888836</v>
      </c>
      <c r="H142" s="5">
        <v>4.8774343999999997E-2</v>
      </c>
      <c r="I142" s="6">
        <v>0.16741988799999999</v>
      </c>
    </row>
    <row r="143" spans="2:9" x14ac:dyDescent="0.25">
      <c r="B143" s="4"/>
      <c r="C143" s="5"/>
      <c r="D143" s="5"/>
      <c r="E143" s="5"/>
      <c r="F143" s="5"/>
      <c r="G143" s="5"/>
      <c r="H143" s="5"/>
      <c r="I143" s="6"/>
    </row>
    <row r="144" spans="2:9" x14ac:dyDescent="0.25">
      <c r="B144" s="4"/>
      <c r="C144" s="5"/>
      <c r="D144" s="5"/>
      <c r="E144" s="5"/>
      <c r="F144" s="5"/>
      <c r="G144" s="5"/>
      <c r="H144" s="5"/>
      <c r="I144" s="6"/>
    </row>
    <row r="145" spans="2:9" x14ac:dyDescent="0.25">
      <c r="B145" s="4">
        <v>0.84651774599999996</v>
      </c>
      <c r="C145" s="5">
        <v>0.65350630399999998</v>
      </c>
      <c r="D145" s="5"/>
      <c r="E145" s="5">
        <v>0.41372225499999998</v>
      </c>
      <c r="F145" s="5">
        <v>0.57430672900000002</v>
      </c>
      <c r="G145" s="5">
        <v>9.2249784000000001E-2</v>
      </c>
      <c r="H145" s="5">
        <v>6.9689516000000007E-2</v>
      </c>
      <c r="I145" s="6">
        <v>0.34800953099999998</v>
      </c>
    </row>
    <row r="146" spans="2:9" x14ac:dyDescent="0.25">
      <c r="B146" s="4"/>
      <c r="C146" s="5"/>
      <c r="D146" s="5"/>
      <c r="E146" s="5"/>
      <c r="F146" s="5"/>
      <c r="G146" s="5"/>
      <c r="H146" s="5"/>
      <c r="I146" s="6"/>
    </row>
    <row r="147" spans="2:9" x14ac:dyDescent="0.25">
      <c r="B147" s="4"/>
      <c r="C147" s="5"/>
      <c r="D147" s="5"/>
      <c r="E147" s="5"/>
      <c r="F147" s="5"/>
      <c r="G147" s="5"/>
      <c r="H147" s="5"/>
      <c r="I147" s="6"/>
    </row>
    <row r="148" spans="2:9" x14ac:dyDescent="0.25">
      <c r="B148" s="4">
        <v>1.3297282909999999</v>
      </c>
      <c r="C148" s="5">
        <v>0.41198030400000002</v>
      </c>
      <c r="D148" s="5"/>
      <c r="E148" s="5">
        <v>0.402545229</v>
      </c>
      <c r="F148" s="5">
        <v>0.61618849600000003</v>
      </c>
      <c r="G148" s="5"/>
      <c r="H148" s="5">
        <v>0.153929862</v>
      </c>
      <c r="I148" s="6">
        <v>1.8958216999999999E-2</v>
      </c>
    </row>
    <row r="149" spans="2:9" x14ac:dyDescent="0.25">
      <c r="B149" s="4"/>
      <c r="C149" s="5"/>
      <c r="D149" s="5"/>
      <c r="E149" s="5"/>
      <c r="F149" s="5"/>
      <c r="G149" s="5"/>
      <c r="H149" s="5"/>
      <c r="I149" s="6"/>
    </row>
    <row r="150" spans="2:9" x14ac:dyDescent="0.25">
      <c r="B150" s="4"/>
      <c r="C150" s="5"/>
      <c r="D150" s="5"/>
      <c r="E150" s="5"/>
      <c r="F150" s="5"/>
      <c r="G150" s="5"/>
      <c r="H150" s="5"/>
      <c r="I150" s="6"/>
    </row>
    <row r="151" spans="2:9" x14ac:dyDescent="0.25">
      <c r="B151" s="4"/>
      <c r="C151" s="5">
        <v>0.55549729699999995</v>
      </c>
      <c r="D151" s="5"/>
      <c r="E151" s="5">
        <v>0.25906902599999998</v>
      </c>
      <c r="F151" s="5">
        <v>0.26405246500000001</v>
      </c>
      <c r="G151" s="5"/>
      <c r="H151" s="5">
        <v>7.2063138999999998E-2</v>
      </c>
      <c r="I151" s="6">
        <v>0</v>
      </c>
    </row>
    <row r="152" spans="2:9" x14ac:dyDescent="0.25">
      <c r="B152" s="4"/>
      <c r="C152" s="5"/>
      <c r="D152" s="5"/>
      <c r="E152" s="5"/>
      <c r="F152" s="5"/>
      <c r="G152" s="5"/>
      <c r="H152" s="5"/>
      <c r="I152" s="6"/>
    </row>
    <row r="153" spans="2:9" x14ac:dyDescent="0.25">
      <c r="B153" s="4"/>
      <c r="C153" s="5"/>
      <c r="D153" s="5"/>
      <c r="E153" s="5"/>
      <c r="F153" s="5"/>
      <c r="G153" s="5"/>
      <c r="H153" s="5"/>
      <c r="I153" s="6"/>
    </row>
    <row r="154" spans="2:9" x14ac:dyDescent="0.25">
      <c r="B154" s="4"/>
      <c r="C154" s="5">
        <v>1.9314974279999999</v>
      </c>
      <c r="D154" s="5"/>
      <c r="E154" s="5">
        <v>0.77364719800000004</v>
      </c>
      <c r="F154" s="5"/>
      <c r="G154" s="5"/>
      <c r="H154" s="5">
        <v>8.7255487000000007E-2</v>
      </c>
      <c r="I154" s="6">
        <v>0.91069697100000002</v>
      </c>
    </row>
    <row r="155" spans="2:9" x14ac:dyDescent="0.25">
      <c r="B155" s="4"/>
      <c r="C155" s="5"/>
      <c r="D155" s="5"/>
      <c r="E155" s="5"/>
      <c r="F155" s="5"/>
      <c r="G155" s="5"/>
      <c r="H155" s="5"/>
      <c r="I155" s="6"/>
    </row>
    <row r="156" spans="2:9" x14ac:dyDescent="0.25">
      <c r="B156" s="4"/>
      <c r="C156" s="5"/>
      <c r="D156" s="5"/>
      <c r="E156" s="5"/>
      <c r="F156" s="5"/>
      <c r="G156" s="5"/>
      <c r="H156" s="5"/>
      <c r="I156" s="6"/>
    </row>
    <row r="157" spans="2:9" x14ac:dyDescent="0.25">
      <c r="B157" s="4"/>
      <c r="C157" s="5">
        <v>0.68818472900000005</v>
      </c>
      <c r="D157" s="5"/>
      <c r="E157" s="5">
        <v>0.54922664899999996</v>
      </c>
      <c r="F157" s="5"/>
      <c r="G157" s="5"/>
      <c r="H157" s="5">
        <v>0.24245958200000001</v>
      </c>
      <c r="I157" s="6">
        <v>0.15567172100000001</v>
      </c>
    </row>
    <row r="158" spans="2:9" x14ac:dyDescent="0.25">
      <c r="B158" s="4"/>
      <c r="C158" s="5"/>
      <c r="D158" s="5"/>
      <c r="E158" s="5"/>
      <c r="F158" s="5"/>
      <c r="G158" s="5"/>
      <c r="H158" s="5"/>
      <c r="I158" s="6"/>
    </row>
    <row r="159" spans="2:9" x14ac:dyDescent="0.25">
      <c r="B159" s="4"/>
      <c r="C159" s="5"/>
      <c r="D159" s="5"/>
      <c r="E159" s="5"/>
      <c r="F159" s="5"/>
      <c r="G159" s="5"/>
      <c r="H159" s="5"/>
      <c r="I159" s="6"/>
    </row>
    <row r="160" spans="2:9" x14ac:dyDescent="0.25">
      <c r="B160" s="4"/>
      <c r="C160" s="5">
        <v>0.90311466200000001</v>
      </c>
      <c r="D160" s="5"/>
      <c r="E160" s="5">
        <v>0.504579687</v>
      </c>
      <c r="F160" s="5"/>
      <c r="G160" s="5"/>
      <c r="H160" s="5"/>
      <c r="I160" s="6">
        <v>0</v>
      </c>
    </row>
    <row r="161" spans="2:9" x14ac:dyDescent="0.25">
      <c r="B161" s="4"/>
      <c r="C161" s="5"/>
      <c r="D161" s="5"/>
      <c r="E161" s="5"/>
      <c r="F161" s="5"/>
      <c r="G161" s="5"/>
      <c r="H161" s="5"/>
      <c r="I161" s="6"/>
    </row>
    <row r="162" spans="2:9" x14ac:dyDescent="0.25">
      <c r="B162" s="4"/>
      <c r="C162" s="5"/>
      <c r="D162" s="5"/>
      <c r="E162" s="5"/>
      <c r="F162" s="5"/>
      <c r="G162" s="5"/>
      <c r="H162" s="5"/>
      <c r="I162" s="6"/>
    </row>
    <row r="163" spans="2:9" x14ac:dyDescent="0.25">
      <c r="B163" s="4"/>
      <c r="C163" s="5">
        <v>0.94611902599999997</v>
      </c>
      <c r="D163" s="5"/>
      <c r="E163" s="5">
        <v>0.65157684699999996</v>
      </c>
      <c r="F163" s="5"/>
      <c r="G163" s="5"/>
      <c r="H163" s="5"/>
      <c r="I163" s="6">
        <v>0.29924309900000001</v>
      </c>
    </row>
    <row r="164" spans="2:9" x14ac:dyDescent="0.25">
      <c r="B164" s="4"/>
      <c r="C164" s="5"/>
      <c r="D164" s="5"/>
      <c r="E164" s="5"/>
      <c r="F164" s="5"/>
      <c r="G164" s="5"/>
      <c r="H164" s="5"/>
      <c r="I164" s="6"/>
    </row>
    <row r="165" spans="2:9" x14ac:dyDescent="0.25">
      <c r="B165" s="4"/>
      <c r="C165" s="5"/>
      <c r="D165" s="5"/>
      <c r="E165" s="5"/>
      <c r="F165" s="5"/>
      <c r="G165" s="5"/>
      <c r="H165" s="5"/>
      <c r="I165" s="6"/>
    </row>
    <row r="166" spans="2:9" x14ac:dyDescent="0.25">
      <c r="B166" s="4"/>
      <c r="C166" s="5">
        <v>0.82847259900000003</v>
      </c>
      <c r="D166" s="5"/>
      <c r="E166" s="5">
        <v>0.44244097399999999</v>
      </c>
      <c r="F166" s="5"/>
      <c r="G166" s="5"/>
      <c r="H166" s="5"/>
      <c r="I166" s="6">
        <v>0.25127957099999998</v>
      </c>
    </row>
    <row r="167" spans="2:9" x14ac:dyDescent="0.25">
      <c r="B167" s="4"/>
      <c r="C167" s="5"/>
      <c r="D167" s="5"/>
      <c r="E167" s="5"/>
      <c r="F167" s="5"/>
      <c r="G167" s="5"/>
      <c r="H167" s="5"/>
      <c r="I167" s="6"/>
    </row>
    <row r="168" spans="2:9" x14ac:dyDescent="0.25">
      <c r="B168" s="4"/>
      <c r="C168" s="5"/>
      <c r="D168" s="5"/>
      <c r="E168" s="5"/>
      <c r="F168" s="5"/>
      <c r="G168" s="5"/>
      <c r="H168" s="5"/>
      <c r="I168" s="6"/>
    </row>
    <row r="169" spans="2:9" x14ac:dyDescent="0.25">
      <c r="B169" s="4"/>
      <c r="C169" s="5">
        <v>1.12380613</v>
      </c>
      <c r="D169" s="5"/>
      <c r="E169" s="5">
        <v>0.43594611700000002</v>
      </c>
      <c r="F169" s="5"/>
      <c r="G169" s="5"/>
      <c r="H169" s="5"/>
      <c r="I169" s="6">
        <v>0.19849497599999999</v>
      </c>
    </row>
    <row r="170" spans="2:9" x14ac:dyDescent="0.25">
      <c r="B170" s="4"/>
      <c r="C170" s="5"/>
      <c r="D170" s="5"/>
      <c r="E170" s="5"/>
      <c r="F170" s="5"/>
      <c r="G170" s="5"/>
      <c r="H170" s="5"/>
      <c r="I170" s="6"/>
    </row>
    <row r="171" spans="2:9" x14ac:dyDescent="0.25">
      <c r="B171" s="4"/>
      <c r="C171" s="5"/>
      <c r="D171" s="5"/>
      <c r="E171" s="5"/>
      <c r="F171" s="5"/>
      <c r="G171" s="5"/>
      <c r="H171" s="5"/>
      <c r="I171" s="6"/>
    </row>
    <row r="172" spans="2:9" x14ac:dyDescent="0.25">
      <c r="B172" s="4"/>
      <c r="C172" s="5">
        <v>1.388629315</v>
      </c>
      <c r="D172" s="5"/>
      <c r="E172" s="5">
        <v>0.34137995399999999</v>
      </c>
      <c r="F172" s="5"/>
      <c r="G172" s="5"/>
      <c r="H172" s="5"/>
      <c r="I172" s="6">
        <v>0</v>
      </c>
    </row>
    <row r="173" spans="2:9" x14ac:dyDescent="0.25">
      <c r="B173" s="4"/>
      <c r="C173" s="5"/>
      <c r="D173" s="5"/>
      <c r="E173" s="5"/>
      <c r="F173" s="5"/>
      <c r="G173" s="5"/>
      <c r="H173" s="5"/>
      <c r="I173" s="6"/>
    </row>
    <row r="174" spans="2:9" x14ac:dyDescent="0.25">
      <c r="B174" s="4"/>
      <c r="C174" s="5"/>
      <c r="D174" s="5"/>
      <c r="E174" s="5"/>
      <c r="F174" s="5"/>
      <c r="G174" s="5"/>
      <c r="H174" s="5"/>
      <c r="I174" s="6"/>
    </row>
    <row r="175" spans="2:9" x14ac:dyDescent="0.25">
      <c r="B175" s="4"/>
      <c r="C175" s="5">
        <v>0.44034124899999999</v>
      </c>
      <c r="D175" s="5"/>
      <c r="E175" s="5">
        <v>0.229706207</v>
      </c>
      <c r="F175" s="5"/>
      <c r="G175" s="5"/>
      <c r="H175" s="5"/>
      <c r="I175" s="6">
        <v>0.17138757499999999</v>
      </c>
    </row>
    <row r="176" spans="2:9" x14ac:dyDescent="0.25">
      <c r="B176" s="4"/>
      <c r="C176" s="5"/>
      <c r="D176" s="5"/>
      <c r="E176" s="5"/>
      <c r="F176" s="5"/>
      <c r="G176" s="5"/>
      <c r="H176" s="5"/>
      <c r="I176" s="6"/>
    </row>
    <row r="177" spans="2:9" x14ac:dyDescent="0.25">
      <c r="B177" s="4"/>
      <c r="C177" s="5"/>
      <c r="D177" s="5"/>
      <c r="E177" s="5"/>
      <c r="F177" s="5"/>
      <c r="G177" s="5"/>
      <c r="H177" s="5"/>
      <c r="I177" s="6"/>
    </row>
    <row r="178" spans="2:9" ht="15.75" thickBot="1" x14ac:dyDescent="0.3">
      <c r="B178" s="7"/>
      <c r="C178" s="8">
        <v>0.86639276499999995</v>
      </c>
      <c r="D178" s="8"/>
      <c r="E178" s="8">
        <v>0.86482916899999995</v>
      </c>
      <c r="F178" s="8"/>
      <c r="G178" s="8"/>
      <c r="H178" s="8"/>
      <c r="I178" s="9">
        <v>9.2674118E-2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pT210Plk1_ex1</vt:lpstr>
      <vt:lpstr>pT210Plk1_ex2</vt:lpstr>
      <vt:lpstr>pT210Plk1_ex3</vt:lpstr>
      <vt:lpstr>pT210Plk1_compiled1-3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Bucko</dc:creator>
  <cp:lastModifiedBy>Paula Bucko</cp:lastModifiedBy>
  <dcterms:created xsi:type="dcterms:W3CDTF">2019-11-15T02:00:56Z</dcterms:created>
  <dcterms:modified xsi:type="dcterms:W3CDTF">2019-11-18T18:36:23Z</dcterms:modified>
</cp:coreProperties>
</file>