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mat/Dropbox/new/documents/boulot/post doctorat/Patrick Viollier/project/project in progress/CCNA_01983/paper/"/>
    </mc:Choice>
  </mc:AlternateContent>
  <xr:revisionPtr revIDLastSave="0" documentId="13_ncr:1_{A8636812-B274-0C4A-8E75-BE23E0C22CCE}" xr6:coauthVersionLast="43" xr6:coauthVersionMax="43" xr10:uidLastSave="{00000000-0000-0000-0000-000000000000}"/>
  <bookViews>
    <workbookView xWindow="1580" yWindow="1960" windowWidth="26840" windowHeight="15140" xr2:uid="{3B253251-2E2A-2245-8A23-C1C7ACDCD35E}"/>
  </bookViews>
  <sheets>
    <sheet name="raw" sheetId="1" r:id="rId1"/>
    <sheet name="volcano citATn" sheetId="2" r:id="rId2"/>
    <sheet name="volcano ∆citA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05" i="1" l="1"/>
  <c r="N105" i="1"/>
  <c r="M105" i="1"/>
  <c r="N104" i="1"/>
  <c r="M104" i="1"/>
  <c r="L104" i="1"/>
  <c r="N103" i="1"/>
  <c r="M103" i="1"/>
  <c r="L103" i="1"/>
  <c r="O103" i="1" s="1"/>
  <c r="N102" i="1"/>
  <c r="M102" i="1"/>
  <c r="L102" i="1"/>
  <c r="N101" i="1"/>
  <c r="M101" i="1"/>
  <c r="L101" i="1"/>
  <c r="N100" i="1"/>
  <c r="M100" i="1"/>
  <c r="L100" i="1"/>
  <c r="N99" i="1"/>
  <c r="M99" i="1"/>
  <c r="L99" i="1"/>
  <c r="O99" i="1" s="1"/>
  <c r="N98" i="1"/>
  <c r="M98" i="1"/>
  <c r="L98" i="1"/>
  <c r="N97" i="1"/>
  <c r="M97" i="1"/>
  <c r="L97" i="1"/>
  <c r="N96" i="1"/>
  <c r="M96" i="1"/>
  <c r="L96" i="1"/>
  <c r="N95" i="1"/>
  <c r="M95" i="1"/>
  <c r="L95" i="1"/>
  <c r="N94" i="1"/>
  <c r="M94" i="1"/>
  <c r="L94" i="1"/>
  <c r="N93" i="1"/>
  <c r="M93" i="1"/>
  <c r="L93" i="1"/>
  <c r="P93" i="1" s="1"/>
  <c r="N92" i="1"/>
  <c r="M92" i="1"/>
  <c r="L92" i="1"/>
  <c r="O92" i="1" s="1"/>
  <c r="N91" i="1"/>
  <c r="M91" i="1"/>
  <c r="L91" i="1"/>
  <c r="O91" i="1" s="1"/>
  <c r="N90" i="1"/>
  <c r="M90" i="1"/>
  <c r="L90" i="1"/>
  <c r="N89" i="1"/>
  <c r="M89" i="1"/>
  <c r="L89" i="1"/>
  <c r="P89" i="1" s="1"/>
  <c r="N88" i="1"/>
  <c r="M88" i="1"/>
  <c r="L88" i="1"/>
  <c r="O88" i="1" s="1"/>
  <c r="N87" i="1"/>
  <c r="M87" i="1"/>
  <c r="L87" i="1"/>
  <c r="O87" i="1" s="1"/>
  <c r="N86" i="1"/>
  <c r="M86" i="1"/>
  <c r="L86" i="1"/>
  <c r="N85" i="1"/>
  <c r="M85" i="1"/>
  <c r="L85" i="1"/>
  <c r="P85" i="1" s="1"/>
  <c r="N84" i="1"/>
  <c r="M84" i="1"/>
  <c r="L84" i="1"/>
  <c r="O84" i="1" s="1"/>
  <c r="N83" i="1"/>
  <c r="M83" i="1"/>
  <c r="L83" i="1"/>
  <c r="N82" i="1"/>
  <c r="M82" i="1"/>
  <c r="L82" i="1"/>
  <c r="N81" i="1"/>
  <c r="M81" i="1"/>
  <c r="L81" i="1"/>
  <c r="P81" i="1" s="1"/>
  <c r="N80" i="1"/>
  <c r="M80" i="1"/>
  <c r="L80" i="1"/>
  <c r="O80" i="1" s="1"/>
  <c r="N79" i="1"/>
  <c r="M79" i="1"/>
  <c r="L79" i="1"/>
  <c r="O79" i="1" s="1"/>
  <c r="N78" i="1"/>
  <c r="M78" i="1"/>
  <c r="L78" i="1"/>
  <c r="N77" i="1"/>
  <c r="M77" i="1"/>
  <c r="L77" i="1"/>
  <c r="P77" i="1" s="1"/>
  <c r="N76" i="1"/>
  <c r="M76" i="1"/>
  <c r="L76" i="1"/>
  <c r="O76" i="1" s="1"/>
  <c r="N75" i="1"/>
  <c r="M75" i="1"/>
  <c r="L75" i="1"/>
  <c r="O75" i="1" s="1"/>
  <c r="N74" i="1"/>
  <c r="M74" i="1"/>
  <c r="L74" i="1"/>
  <c r="N73" i="1"/>
  <c r="M73" i="1"/>
  <c r="L73" i="1"/>
  <c r="N72" i="1"/>
  <c r="M72" i="1"/>
  <c r="L72" i="1"/>
  <c r="O72" i="1" s="1"/>
  <c r="N71" i="1"/>
  <c r="M71" i="1"/>
  <c r="L71" i="1"/>
  <c r="O71" i="1" s="1"/>
  <c r="N70" i="1"/>
  <c r="M70" i="1"/>
  <c r="L70" i="1"/>
  <c r="N69" i="1"/>
  <c r="M69" i="1"/>
  <c r="L69" i="1"/>
  <c r="N68" i="1"/>
  <c r="M68" i="1"/>
  <c r="L68" i="1"/>
  <c r="O68" i="1" s="1"/>
  <c r="N67" i="1"/>
  <c r="M67" i="1"/>
  <c r="L67" i="1"/>
  <c r="N66" i="1"/>
  <c r="M66" i="1"/>
  <c r="L66" i="1"/>
  <c r="N65" i="1"/>
  <c r="M65" i="1"/>
  <c r="L65" i="1"/>
  <c r="N64" i="1"/>
  <c r="M64" i="1"/>
  <c r="L64" i="1"/>
  <c r="O64" i="1" s="1"/>
  <c r="N63" i="1"/>
  <c r="M63" i="1"/>
  <c r="L63" i="1"/>
  <c r="O63" i="1" s="1"/>
  <c r="N62" i="1"/>
  <c r="M62" i="1"/>
  <c r="L62" i="1"/>
  <c r="N61" i="1"/>
  <c r="M61" i="1"/>
  <c r="L61" i="1"/>
  <c r="N60" i="1"/>
  <c r="M60" i="1"/>
  <c r="L60" i="1"/>
  <c r="O60" i="1" s="1"/>
  <c r="N59" i="1"/>
  <c r="M59" i="1"/>
  <c r="L59" i="1"/>
  <c r="N58" i="1"/>
  <c r="M58" i="1"/>
  <c r="L58" i="1"/>
  <c r="N57" i="1"/>
  <c r="M57" i="1"/>
  <c r="L57" i="1"/>
  <c r="N56" i="1"/>
  <c r="M56" i="1"/>
  <c r="L56" i="1"/>
  <c r="O56" i="1" s="1"/>
  <c r="N55" i="1"/>
  <c r="M55" i="1"/>
  <c r="L55" i="1"/>
  <c r="O55" i="1" s="1"/>
  <c r="N54" i="1"/>
  <c r="M54" i="1"/>
  <c r="L54" i="1"/>
  <c r="N53" i="1"/>
  <c r="M53" i="1"/>
  <c r="L53" i="1"/>
  <c r="N52" i="1"/>
  <c r="M52" i="1"/>
  <c r="L52" i="1"/>
  <c r="O52" i="1" s="1"/>
  <c r="N51" i="1"/>
  <c r="M51" i="1"/>
  <c r="L51" i="1"/>
  <c r="N50" i="1"/>
  <c r="M50" i="1"/>
  <c r="L50" i="1"/>
  <c r="N49" i="1"/>
  <c r="M49" i="1"/>
  <c r="L49" i="1"/>
  <c r="N48" i="1"/>
  <c r="M48" i="1"/>
  <c r="L48" i="1"/>
  <c r="O48" i="1" s="1"/>
  <c r="N47" i="1"/>
  <c r="M47" i="1"/>
  <c r="L47" i="1"/>
  <c r="N46" i="1"/>
  <c r="M46" i="1"/>
  <c r="L46" i="1"/>
  <c r="N45" i="1"/>
  <c r="M45" i="1"/>
  <c r="L45" i="1"/>
  <c r="N44" i="1"/>
  <c r="M44" i="1"/>
  <c r="L44" i="1"/>
  <c r="O44" i="1" s="1"/>
  <c r="N43" i="1"/>
  <c r="M43" i="1"/>
  <c r="L43" i="1"/>
  <c r="N42" i="1"/>
  <c r="M42" i="1"/>
  <c r="L42" i="1"/>
  <c r="N41" i="1"/>
  <c r="M41" i="1"/>
  <c r="L41" i="1"/>
  <c r="N40" i="1"/>
  <c r="M40" i="1"/>
  <c r="L40" i="1"/>
  <c r="O40" i="1" s="1"/>
  <c r="N39" i="1"/>
  <c r="M39" i="1"/>
  <c r="L39" i="1"/>
  <c r="O39" i="1" s="1"/>
  <c r="N38" i="1"/>
  <c r="M38" i="1"/>
  <c r="L38" i="1"/>
  <c r="N37" i="1"/>
  <c r="M37" i="1"/>
  <c r="L37" i="1"/>
  <c r="N36" i="1"/>
  <c r="M36" i="1"/>
  <c r="L36" i="1"/>
  <c r="O36" i="1" s="1"/>
  <c r="N35" i="1"/>
  <c r="M35" i="1"/>
  <c r="L35" i="1"/>
  <c r="N34" i="1"/>
  <c r="M34" i="1"/>
  <c r="L34" i="1"/>
  <c r="N33" i="1"/>
  <c r="M33" i="1"/>
  <c r="L33" i="1"/>
  <c r="N32" i="1"/>
  <c r="M32" i="1"/>
  <c r="L32" i="1"/>
  <c r="O32" i="1" s="1"/>
  <c r="N31" i="1"/>
  <c r="M31" i="1"/>
  <c r="L31" i="1"/>
  <c r="N30" i="1"/>
  <c r="M30" i="1"/>
  <c r="L30" i="1"/>
  <c r="N29" i="1"/>
  <c r="M29" i="1"/>
  <c r="L29" i="1"/>
  <c r="N28" i="1"/>
  <c r="M28" i="1"/>
  <c r="L28" i="1"/>
  <c r="O28" i="1" s="1"/>
  <c r="N27" i="1"/>
  <c r="M27" i="1"/>
  <c r="L27" i="1"/>
  <c r="N26" i="1"/>
  <c r="M26" i="1"/>
  <c r="L26" i="1"/>
  <c r="N25" i="1"/>
  <c r="M25" i="1"/>
  <c r="L25" i="1"/>
  <c r="N24" i="1"/>
  <c r="M24" i="1"/>
  <c r="L24" i="1"/>
  <c r="O24" i="1" s="1"/>
  <c r="N23" i="1"/>
  <c r="M23" i="1"/>
  <c r="L23" i="1"/>
  <c r="O23" i="1" s="1"/>
  <c r="N22" i="1"/>
  <c r="M22" i="1"/>
  <c r="L22" i="1"/>
  <c r="N21" i="1"/>
  <c r="M21" i="1"/>
  <c r="L21" i="1"/>
  <c r="N20" i="1"/>
  <c r="M20" i="1"/>
  <c r="L20" i="1"/>
  <c r="O20" i="1" s="1"/>
  <c r="N19" i="1"/>
  <c r="M19" i="1"/>
  <c r="L19" i="1"/>
  <c r="N18" i="1"/>
  <c r="M18" i="1"/>
  <c r="L18" i="1"/>
  <c r="N17" i="1"/>
  <c r="M17" i="1"/>
  <c r="L17" i="1"/>
  <c r="N16" i="1"/>
  <c r="M16" i="1"/>
  <c r="L16" i="1"/>
  <c r="O16" i="1" s="1"/>
  <c r="N15" i="1"/>
  <c r="M15" i="1"/>
  <c r="L15" i="1"/>
  <c r="N14" i="1"/>
  <c r="M14" i="1"/>
  <c r="L14" i="1"/>
  <c r="N13" i="1"/>
  <c r="M13" i="1"/>
  <c r="L13" i="1"/>
  <c r="N12" i="1"/>
  <c r="M12" i="1"/>
  <c r="P12" i="1" s="1"/>
  <c r="L12" i="1"/>
  <c r="O12" i="1" s="1"/>
  <c r="N11" i="1"/>
  <c r="M11" i="1"/>
  <c r="L11" i="1"/>
  <c r="N10" i="1"/>
  <c r="M10" i="1"/>
  <c r="L10" i="1"/>
  <c r="N9" i="1"/>
  <c r="M9" i="1"/>
  <c r="L9" i="1"/>
  <c r="N8" i="1"/>
  <c r="M8" i="1"/>
  <c r="L8" i="1"/>
  <c r="O8" i="1" s="1"/>
  <c r="N7" i="1"/>
  <c r="M7" i="1"/>
  <c r="L7" i="1"/>
  <c r="O7" i="1" s="1"/>
  <c r="N6" i="1"/>
  <c r="M6" i="1"/>
  <c r="L6" i="1"/>
  <c r="N5" i="1"/>
  <c r="M5" i="1"/>
  <c r="L5" i="1"/>
  <c r="N4" i="1"/>
  <c r="M4" i="1"/>
  <c r="L4" i="1"/>
  <c r="O4" i="1" s="1"/>
  <c r="N3" i="1"/>
  <c r="M3" i="1"/>
  <c r="L3" i="1"/>
  <c r="P5" i="1" l="1"/>
  <c r="P9" i="1"/>
  <c r="P13" i="1"/>
  <c r="P17" i="1"/>
  <c r="P21" i="1"/>
  <c r="P25" i="1"/>
  <c r="P29" i="1"/>
  <c r="P33" i="1"/>
  <c r="P37" i="1"/>
  <c r="P41" i="1"/>
  <c r="P45" i="1"/>
  <c r="P49" i="1"/>
  <c r="P53" i="1"/>
  <c r="P57" i="1"/>
  <c r="P61" i="1"/>
  <c r="P65" i="1"/>
  <c r="P69" i="1"/>
  <c r="P73" i="1"/>
  <c r="Q97" i="1"/>
  <c r="Q101" i="1"/>
  <c r="P96" i="1"/>
  <c r="P100" i="1"/>
  <c r="P104" i="1"/>
  <c r="P60" i="1"/>
  <c r="Q81" i="1"/>
  <c r="Q17" i="1"/>
  <c r="P44" i="1"/>
  <c r="Q65" i="1"/>
  <c r="P84" i="1"/>
  <c r="P4" i="1"/>
  <c r="Q5" i="1"/>
  <c r="P8" i="1"/>
  <c r="Q9" i="1"/>
  <c r="Q13" i="1"/>
  <c r="P16" i="1"/>
  <c r="P20" i="1"/>
  <c r="Q21" i="1"/>
  <c r="P24" i="1"/>
  <c r="Q25" i="1"/>
  <c r="Q29" i="1"/>
  <c r="P32" i="1"/>
  <c r="Q33" i="1"/>
  <c r="P36" i="1"/>
  <c r="Q37" i="1"/>
  <c r="P40" i="1"/>
  <c r="Q41" i="1"/>
  <c r="Q45" i="1"/>
  <c r="P48" i="1"/>
  <c r="P52" i="1"/>
  <c r="Q53" i="1"/>
  <c r="P56" i="1"/>
  <c r="Q57" i="1"/>
  <c r="Q61" i="1"/>
  <c r="P64" i="1"/>
  <c r="P68" i="1"/>
  <c r="Q69" i="1"/>
  <c r="P72" i="1"/>
  <c r="Q73" i="1"/>
  <c r="Q77" i="1"/>
  <c r="P80" i="1"/>
  <c r="Q85" i="1"/>
  <c r="P88" i="1"/>
  <c r="Q89" i="1"/>
  <c r="Q93" i="1"/>
  <c r="Q105" i="1"/>
  <c r="Q49" i="1"/>
  <c r="Q6" i="1"/>
  <c r="Q10" i="1"/>
  <c r="Q14" i="1"/>
  <c r="Q18" i="1"/>
  <c r="Q22" i="1"/>
  <c r="Q26" i="1"/>
  <c r="Q30" i="1"/>
  <c r="Q34" i="1"/>
  <c r="Q38" i="1"/>
  <c r="Q42" i="1"/>
  <c r="Q46" i="1"/>
  <c r="Q50" i="1"/>
  <c r="Q54" i="1"/>
  <c r="Q58" i="1"/>
  <c r="Q62" i="1"/>
  <c r="Q66" i="1"/>
  <c r="Q70" i="1"/>
  <c r="Q74" i="1"/>
  <c r="Q78" i="1"/>
  <c r="Q82" i="1"/>
  <c r="Q86" i="1"/>
  <c r="Q90" i="1"/>
  <c r="Q94" i="1"/>
  <c r="Q96" i="1"/>
  <c r="P99" i="1"/>
  <c r="Q100" i="1"/>
  <c r="P103" i="1"/>
  <c r="Q104" i="1"/>
  <c r="P28" i="1"/>
  <c r="P76" i="1"/>
  <c r="P92" i="1"/>
  <c r="Q7" i="1"/>
  <c r="P7" i="1"/>
  <c r="Q15" i="1"/>
  <c r="P15" i="1"/>
  <c r="Q23" i="1"/>
  <c r="P23" i="1"/>
  <c r="Q27" i="1"/>
  <c r="P27" i="1"/>
  <c r="Q39" i="1"/>
  <c r="P39" i="1"/>
  <c r="Q3" i="1"/>
  <c r="P3" i="1"/>
  <c r="Q11" i="1"/>
  <c r="P11" i="1"/>
  <c r="Q19" i="1"/>
  <c r="P19" i="1"/>
  <c r="Q31" i="1"/>
  <c r="P31" i="1"/>
  <c r="Q35" i="1"/>
  <c r="P35" i="1"/>
  <c r="Q43" i="1"/>
  <c r="P43" i="1"/>
  <c r="Q47" i="1"/>
  <c r="P47" i="1"/>
  <c r="Q59" i="1"/>
  <c r="P59" i="1"/>
  <c r="O15" i="1"/>
  <c r="O31" i="1"/>
  <c r="O47" i="1"/>
  <c r="O11" i="1"/>
  <c r="O27" i="1"/>
  <c r="O43" i="1"/>
  <c r="O59" i="1"/>
  <c r="Q51" i="1"/>
  <c r="P51" i="1"/>
  <c r="Q55" i="1"/>
  <c r="P55" i="1"/>
  <c r="Q63" i="1"/>
  <c r="P63" i="1"/>
  <c r="Q67" i="1"/>
  <c r="P67" i="1"/>
  <c r="Q71" i="1"/>
  <c r="P71" i="1"/>
  <c r="Q75" i="1"/>
  <c r="P75" i="1"/>
  <c r="Q79" i="1"/>
  <c r="P79" i="1"/>
  <c r="Q83" i="1"/>
  <c r="P83" i="1"/>
  <c r="Q87" i="1"/>
  <c r="P87" i="1"/>
  <c r="Q91" i="1"/>
  <c r="P91" i="1"/>
  <c r="Q95" i="1"/>
  <c r="O95" i="1"/>
  <c r="P95" i="1"/>
  <c r="Q98" i="1"/>
  <c r="O98" i="1"/>
  <c r="P98" i="1"/>
  <c r="Q102" i="1"/>
  <c r="O102" i="1"/>
  <c r="P102" i="1"/>
  <c r="O3" i="1"/>
  <c r="O19" i="1"/>
  <c r="O35" i="1"/>
  <c r="O51" i="1"/>
  <c r="O67" i="1"/>
  <c r="O83" i="1"/>
  <c r="Q4" i="1"/>
  <c r="O6" i="1"/>
  <c r="Q8" i="1"/>
  <c r="O10" i="1"/>
  <c r="Q12" i="1"/>
  <c r="O14" i="1"/>
  <c r="Q16" i="1"/>
  <c r="O18" i="1"/>
  <c r="Q20" i="1"/>
  <c r="O22" i="1"/>
  <c r="Q24" i="1"/>
  <c r="O26" i="1"/>
  <c r="Q28" i="1"/>
  <c r="O30" i="1"/>
  <c r="Q32" i="1"/>
  <c r="O34" i="1"/>
  <c r="Q36" i="1"/>
  <c r="O38" i="1"/>
  <c r="Q40" i="1"/>
  <c r="O42" i="1"/>
  <c r="Q44" i="1"/>
  <c r="O46" i="1"/>
  <c r="Q48" i="1"/>
  <c r="O50" i="1"/>
  <c r="Q52" i="1"/>
  <c r="O54" i="1"/>
  <c r="Q56" i="1"/>
  <c r="O58" i="1"/>
  <c r="Q60" i="1"/>
  <c r="O62" i="1"/>
  <c r="Q64" i="1"/>
  <c r="O66" i="1"/>
  <c r="Q68" i="1"/>
  <c r="O70" i="1"/>
  <c r="Q72" i="1"/>
  <c r="O74" i="1"/>
  <c r="Q76" i="1"/>
  <c r="O78" i="1"/>
  <c r="Q80" i="1"/>
  <c r="O82" i="1"/>
  <c r="Q84" i="1"/>
  <c r="O86" i="1"/>
  <c r="Q88" i="1"/>
  <c r="O90" i="1"/>
  <c r="Q92" i="1"/>
  <c r="O94" i="1"/>
  <c r="O97" i="1"/>
  <c r="Q99" i="1"/>
  <c r="O101" i="1"/>
  <c r="Q103" i="1"/>
  <c r="O105" i="1"/>
  <c r="O5" i="1"/>
  <c r="P6" i="1"/>
  <c r="O9" i="1"/>
  <c r="P10" i="1"/>
  <c r="O13" i="1"/>
  <c r="P14" i="1"/>
  <c r="O17" i="1"/>
  <c r="P18" i="1"/>
  <c r="O21" i="1"/>
  <c r="P22" i="1"/>
  <c r="O25" i="1"/>
  <c r="P26" i="1"/>
  <c r="O29" i="1"/>
  <c r="P30" i="1"/>
  <c r="O33" i="1"/>
  <c r="P34" i="1"/>
  <c r="O37" i="1"/>
  <c r="P38" i="1"/>
  <c r="O41" i="1"/>
  <c r="P42" i="1"/>
  <c r="O45" i="1"/>
  <c r="P46" i="1"/>
  <c r="O49" i="1"/>
  <c r="P50" i="1"/>
  <c r="O53" i="1"/>
  <c r="P54" i="1"/>
  <c r="O57" i="1"/>
  <c r="P58" i="1"/>
  <c r="O61" i="1"/>
  <c r="P62" i="1"/>
  <c r="O65" i="1"/>
  <c r="P66" i="1"/>
  <c r="O69" i="1"/>
  <c r="P70" i="1"/>
  <c r="O73" i="1"/>
  <c r="P74" i="1"/>
  <c r="O77" i="1"/>
  <c r="P78" i="1"/>
  <c r="O81" i="1"/>
  <c r="P82" i="1"/>
  <c r="O85" i="1"/>
  <c r="P86" i="1"/>
  <c r="O89" i="1"/>
  <c r="P90" i="1"/>
  <c r="O93" i="1"/>
  <c r="P94" i="1"/>
  <c r="O96" i="1"/>
  <c r="P97" i="1"/>
  <c r="O100" i="1"/>
  <c r="P101" i="1"/>
  <c r="O104" i="1"/>
  <c r="P105" i="1"/>
</calcChain>
</file>

<file path=xl/sharedStrings.xml><?xml version="1.0" encoding="utf-8"?>
<sst xmlns="http://schemas.openxmlformats.org/spreadsheetml/2006/main" count="172" uniqueCount="119">
  <si>
    <t>Accepted Description</t>
  </si>
  <si>
    <t>Max Fold Change</t>
  </si>
  <si>
    <t>CYTIDINE 2',3'-CYCLIC MONO-PHOSPHATE, 2',3' Cyclic CMP, cCMP</t>
  </si>
  <si>
    <t>PI 32:2 :: Glycerophospholipids :: Lipids :: [(2R)-1-[hydroxy-[(5R)-2,3,4,5,6-pentahydroxycyclohexyl]oxyphosphoryl]oxy-3-tetradecanoyloxypropan-2-yl] (9Z,12Z)-octadeca-9,12-dienoate</t>
  </si>
  <si>
    <t>PI 32:1 :: Glycerophospholipids :: Lipids :: [(2R)-2-[(Z)-hexadec-9-enoyl]oxy-3-[hydroxy-[(5R)-2,3,4,5,6-pentahydroxycyclohexyl]oxyphosphoryl]oxypropyl] hexadecanoate</t>
  </si>
  <si>
    <t>PG 36:2 :: Glycerophospholipids :: Lipids :: [(2R)-3-[[(2S)-2,3-dihydroxypropoxy]-hydroxyphosphoryl]oxy-2-[(Z)-octadec-9-enoyl]oxypropyl] (Z)-octadec-9-enoate</t>
  </si>
  <si>
    <t>PG 34:2 :: Glycerophospholipids :: Lipids :: [(2R)-1-[[(2S)-2,3-dihydroxypropoxy]-hydroxyphosphoryl]oxy-3-hexadecanoyloxypropan-2-yl] (9Z,12Z)-octadeca-9,12-dienoate</t>
  </si>
  <si>
    <t>Infinity</t>
  </si>
  <si>
    <t>Ophthalmic Acid :: Amino Acids :: Polar Metabolites :: (2S)-2-amino-5-[[(2S)-1-(carboxymethylamino)-1-oxobutan-2-yl]amino]-5-oxopentanoic acid</t>
  </si>
  <si>
    <t>URIDINE 5'-DIPHOSPHOGALACTOSE (UDP-D-Galactose)</t>
  </si>
  <si>
    <t>PI 34:1 :: Glycerophospholipids :: Lipids :: [(2R)-1-hexadecanoyloxy-3-[hydroxy-[(3R)-2,3,4,5,6-pentahydroxycyclohexyl]oxyphosphoryl]oxypropan-2-yl] (Z)-octadec-9-enoate</t>
  </si>
  <si>
    <t>ROSMARINIC ACID</t>
  </si>
  <si>
    <t>D-GALACTARIC ACID</t>
  </si>
  <si>
    <t>FAD :: Flavin Nucleotides :: Polar Metabolites :: [[(2R,3S,4R,5R)-5-(6-aminopurin-9-yl)-3,4-dihydroxyoxolan-2-yl]methoxy-hydroxyphosphoryl] [(2R,3S,4S)-5-(7,8-dimethyl-2,4-dioxobenzo[g]pteridin-10-yl)-2,3,4-trihydroxypentyl] hydrogen phosphate</t>
  </si>
  <si>
    <t>PG 32:0 :: Glycerophospholipids :: Lipids :: [(2R)-3-[[(2S)-2,3-dihydroxypropoxy]-hydroxyphosphoryl]oxy-2-hexadecanoyloxypropyl] hexadecanoate</t>
  </si>
  <si>
    <t>9Z-Octadecenoic Acid :: Fatty Acyls :: Lipids :: (Z)-octadec-9-enoic acid</t>
  </si>
  <si>
    <t>PALMITOLEIC ACID</t>
  </si>
  <si>
    <t>Dethiobiotin :: Azoles :: Polar Metabolites :: 6-[(4R,5S)-5-methyl-2-oxoimidazolidin-4-yl]hexanoic acid</t>
  </si>
  <si>
    <t>Trans-Cinnamate :: Carboxylic Acids :: Polar Metabolites :: (E)-3-phenylprop-2-enoic acid</t>
  </si>
  <si>
    <t>ACETYL-COA</t>
  </si>
  <si>
    <t>(R,R)-Tartaric Acid :: Sugar Acids :: Polar Metabolites :: (2R,3R)-2,3-dihydroxybutanedioic acid</t>
  </si>
  <si>
    <t>5-Oxo-D-Proline :: Carboxylic Acids :: Polar Metabolites :: (2R)-5-oxopyrrolidine-2-carboxylic acid</t>
  </si>
  <si>
    <t>Palatinose :: Mono- and Disaccharides :: Polar Metabolites :: (2R,3S,4S,5R,6S)-2-(hydroxymethyl)-6-[[(2R,3S,4S)-3,4,5-trihydroxy-5-(hydroxymethyl)oxolan-2-yl]methoxy]oxane-3,4,5-triol</t>
  </si>
  <si>
    <t>Allose :: Mono- and Disaccharides :: Polar Metabolites :: (3R,4R,5S,6R)-6-(hydroxymethyl)oxane-2,3,4,5-tetrol</t>
  </si>
  <si>
    <t>LL-2,6-Diaminoheptanedioate :: Carboxylic Acids :: Polar Metabolites :: (2S,6S)-2,6-diaminoheptanedioic acid</t>
  </si>
  <si>
    <t>2-DEOXY-D-GLUCOSE</t>
  </si>
  <si>
    <t>2'-DEOXYGUANOSINE 5'-DIPHOSPHATE (dGDP)</t>
  </si>
  <si>
    <t>D-GLUCOSAMINE 6-PHOSPHATE</t>
  </si>
  <si>
    <t>N-ACETYLNEURAMINIC ACID</t>
  </si>
  <si>
    <t>MALTOSE</t>
  </si>
  <si>
    <t>Glycerol Monophosphate :: Sugar Phosphates :: Polar Metabolites :: [(2R)-2,3-dihydroxypropyl] dihydrogen phosphate</t>
  </si>
  <si>
    <t>URIDINE 5'-DIPHOSPHOGLUCOSE, UDP-glucose</t>
  </si>
  <si>
    <t>S-(5'-ADENOSYL)-L-HOMOCYSTEINE</t>
  </si>
  <si>
    <t>Taurochenodeoxycholic Acid :: Steroids :: Lipids :: 2-[[(4R)-4-[(3R,5S,7R,8R,9S,10S,13R,14S,17R)-3,7-dihydroxy-10,13-dimethyl-2,3,4,5,6,7,8,9,11,12,14,15,16,17-tetradecahydro-1H-cyclopenta[a]phenanthren-17-yl]pentanoyl]amino]ethanesulfonic acid</t>
  </si>
  <si>
    <t>CHOLIC ACID</t>
  </si>
  <si>
    <t>2'-DEOXYCYTIDINE 5'-DIPHOSPHATE (dCDP)</t>
  </si>
  <si>
    <t>Glutathione Reduced :: Carboxylic Acids :: Polar Metabolites :: (2S)-2-amino-5-[[(2R)-1-(carboxymethylamino)-1-oxo-3-sulfanylpropan-2-yl]amino]-5-oxopentanoic acid</t>
  </si>
  <si>
    <t>Methyl Beta-D-Galactoside :: Mono- and Disaccharides :: Polar Metabolites :: (2R,3R,4S,5R,6R)-2-(hydroxymethyl)-6-methoxyoxane-3,4,5-triol</t>
  </si>
  <si>
    <t>Nalpha-Acetyl-L-Lysine :: Amino Acids :: Polar Metabolites :: (2S)-2-acetamido-6-aminohexanoic acid</t>
  </si>
  <si>
    <t>Alpha-Aminoadipate :: Carboxylic Acids :: Polar Metabolites :: (2S)-2-aminohexanedioic acid</t>
  </si>
  <si>
    <t>D-RIBOSE 5-PHOSPHATE</t>
  </si>
  <si>
    <t>Pterin :: Pteridines :: Polar Metabolites :: 2-amino-1H-pteridin-4-one</t>
  </si>
  <si>
    <t>N-ACETYL-DL-GLUTAMIC ACID</t>
  </si>
  <si>
    <t>Cystine :: Carboxylic Acids :: Polar Metabolites :: (2R)-2-amino-3-[[(2R)-2-amino-2-carboxyethyl]disulfanyl]propanoic acid</t>
  </si>
  <si>
    <t>3'-CMP **** PEUT ETRE LE PRODUIT SIGMA EST LE 5'</t>
  </si>
  <si>
    <t>D-MANNOSE 6-PHOSPHATE</t>
  </si>
  <si>
    <t>3-Nitro-L-Tyrosine :: Amino Acids :: Polar Metabolites :: (2S)-2-amino-3-(4-hydroxy-3-nitrophenyl)propanoic acid</t>
  </si>
  <si>
    <t>5-AMINOIMIDAZOLE-4-CARBOXAMIDE-1-BETA-D-RIBOFURANOSYL 5'-MONOPHOSPHATE</t>
  </si>
  <si>
    <t>N-Acetyl-L-Aspartic Acid :: Amino Acids :: Polar Metabolites :: (2S)-2-acetamidobutanedioic acid</t>
  </si>
  <si>
    <t>ADENOSINE</t>
  </si>
  <si>
    <t>N-ACETYL-D-GALACTOSAMINE</t>
  </si>
  <si>
    <t>ADENOSINE 5'-DIPHOSPHORIBOSE (ADP-ribose)</t>
  </si>
  <si>
    <t>D-SACCHARIC ACID, D-glucaric acid</t>
  </si>
  <si>
    <t>L-GLUTAMIC ACID</t>
  </si>
  <si>
    <t>Ursodeoxycholic Acid :: Steroids :: Lipids :: (4R)-4-[(3R,5S,7S,8R,9S,10S,13R,14S,17R)-3,7-dihydroxy-10,13-dimethyl-2,3,4,5,6,7,8,9,11,12,14,15,16,17-tetradecahydro-1H-cyclopenta[a]phenanthren-17-yl]pentanoic acid</t>
  </si>
  <si>
    <t>GUANOSINE 3',5'-CYCLIC MONOPHOSPHATE (3',5'-cyclic GMP) cGMP</t>
  </si>
  <si>
    <t>L-NORLEUCINE</t>
  </si>
  <si>
    <t>4-Acetamidobutanoate :: Carboxylic Acids :: Polar Metabolites :: 4-acetamidobutanoic acid</t>
  </si>
  <si>
    <t>Uridine 5'-Diphosphoglucuronic Acid :: Nucleotides :: Polar Metabolites :: (2S,3S,4S,5R,6R)-6-[[[(2R,3S,4R,5R)-5-(2,4-dioxopyrimidin-1-yl)-3,4-dihydroxyoxolan-2-yl]methoxy-hydroxyphosphoryl]oxy-hydroxyphosphoryl]oxy-3,4,5-trihydroxyoxane-2-carboxylic acid</t>
  </si>
  <si>
    <t>ADENOSINE-5'-DIPHOSPHOGLUCOSE (ADP alpha-D-glucoside)</t>
  </si>
  <si>
    <t>Deoxyuridine :: Nucleotides :: Polar Metabolites :: 1-[(2R,4S,5R)-4-hydroxy-5-(hydroxymethyl)oxolan-2-yl]pyrimidine-2,4-dione</t>
  </si>
  <si>
    <t>DAMP</t>
  </si>
  <si>
    <t>Glycochenodeoxycholic Acid :: Steroids :: Lipids :: 2-[[(4R)-4-[(3R,5S,7R,8R,9S,10S,13R,14S,17R)-3,7-dihydroxy-10,13-dimethyl-2,3,4,5,6,7,8,9,11,12,14,15,16,17-tetradecahydro-1H-cyclopenta[a]phenanthren-17-yl]pentanoyl]amino]acetic acid</t>
  </si>
  <si>
    <t>Gluconic Acid :: Carbohydrates :: Polar Metabolites :: (2R,3S,4R,5R)-2,3,4,5,6-pentahydroxyhexanoic acid</t>
  </si>
  <si>
    <t>Glycocholic Acid :: Steroids :: Lipids :: 2-[[(4R)-4-[(3R,5S,7R,8R,9S,10S,12S,13R,14S,17R)-3,7,12-trihydroxy-10,13-dimethyl-2,3,4,5,6,7,8,9,11,12,14,15,16,17-tetradecahydro-1H-cyclopenta[a]phenanthren-17-yl]pentanoyl]amino]acetic acid</t>
  </si>
  <si>
    <t>THYMIDINE 5'-MONOPHOSPHATE (dTMP)</t>
  </si>
  <si>
    <t>GUANOSINE 5'-DIPHOSPHATE (GDP)</t>
  </si>
  <si>
    <t>INOSINE 5'-MONOPHOSPHATE (IMP)</t>
  </si>
  <si>
    <t>Trehalose :: Carbohydrates :: Polar Metabolites :: (2R,3S,4S,5R,6R)-2-(hydroxymethyl)-6-[(2R,3R,4S,5S,6R)-3,4,5-trihydroxy-6-(hydroxymethyl)oxan-2-yl]oxyoxane-3,4,5-triol</t>
  </si>
  <si>
    <t>5-Oxoproline :: Carboxylic Acids :: Polar Metabolites :: (2S)-5-oxopyrrolidine-2-carboxylic acid</t>
  </si>
  <si>
    <t>D-GLUCONO-1,5-LACTONE</t>
  </si>
  <si>
    <t>GUANOSINE 5'-MONOPHOSPHATE (GMP)</t>
  </si>
  <si>
    <t>Guanosine :: Purine Nucleosides :: Polar Metabolites :: 2-amino-9-[(2R,3R,4S,5R)-3,4-dihydroxy-5-(hydroxymethyl)oxolan-2-yl]-3H-purin-6-one</t>
  </si>
  <si>
    <t>Taurocholic Acid :: Steroids :: Lipids :: 2-[[(4R)-4-[(3R,5S,7R,8R,9S,10S,12S,13R,14S,17R)-3,7,12-trihydroxy-10,13-dimethyl-2,3,4,5,6,7,8,9,11,12,14,15,16,17-tetradecahydro-1H-cyclopenta[a]phenanthren-17-yl]pentanoyl]amino]ethanesulfonic acid</t>
  </si>
  <si>
    <t>L-Arginine :: Amino Acids :: Polar Metabolites :: (2S)-2-amino-5-(diaminomethylideneamino)pentanoic acid</t>
  </si>
  <si>
    <t>L-TRYPTOPHAN</t>
  </si>
  <si>
    <t>L-HISTIDINE</t>
  </si>
  <si>
    <t>CYTIDINE</t>
  </si>
  <si>
    <t>Phenylalanine :: Phenylpropanoic Acids :: Polar Metabolites :: (2S)-2-amino-3-phenylpropanoic acid</t>
  </si>
  <si>
    <t>Uridine 5'-Triphosphate :: Nucleotides :: Polar Metabolites :: [[(2R,3S,4R,5R)-5-(2,4-dioxopyrimidin-1-yl)-3,4-dihydroxyoxolan-2-yl]methoxy-hydroxyphosphoryl] phosphono hydrogen phosphate</t>
  </si>
  <si>
    <t>Leucine :: Carboxylic Acids :: Polar Metabolites :: (2S)-2-amino-4-methylpentanoic acid</t>
  </si>
  <si>
    <t>AMP :: Purine Nucleotides :: Polar Metabolites :: [(2R,3S,4R,5R)-5-(6-aminopurin-9-yl)-3,4-dihydroxyoxolan-2-yl]methyl dihydrogen phosphate</t>
  </si>
  <si>
    <t>ADENOSINE 3',5'-CYCLIC MONOPHOSPHATE (3',5'-cyclic AMP), cAMP</t>
  </si>
  <si>
    <t>Tyrosine :: Phenylpropanoic Acids :: Polar Metabolites :: (2S)-2-amino-3-(4-hydroxyphenyl)propanoic acid</t>
  </si>
  <si>
    <t>URIDINE 5'-DIPHOSPHATE (UDP)</t>
  </si>
  <si>
    <t>URIDINE-5-MONOPHOSPHATE</t>
  </si>
  <si>
    <t>Uridine :: Pyrimidine Nucleosides :: Polar Metabolites :: 1-[(2R,3R,4S,5R)-3,4-dihydroxy-5-(hydroxymethyl)oxolan-2-yl]pyrimidine-2,4-dione</t>
  </si>
  <si>
    <t>ADP :: Purine Nucleotides :: Polar Metabolites :: [(2R,3S,4R,5R)-5-(6-aminopurin-9-yl)-3,4-dihydroxyoxolan-2-yl]methyl phosphono hydrogen phosphate</t>
  </si>
  <si>
    <t>Inosine :: Purine Nucleosides :: Polar Metabolites :: 9-[(2R,3R,4S,5R)-3,4-dihydroxy-5-(hydroxymethyl)oxolan-2-yl]-3H-purin-6-one</t>
  </si>
  <si>
    <t>Lysine :: Carboxylic Acids :: Polar Metabolites :: (2S)-2,6-diaminohexanoic acid</t>
  </si>
  <si>
    <t>Glutamine :: Carboxylic Acids :: Polar Metabolites :: (2S)-2,5-diamino-5-oxopentanoic acid</t>
  </si>
  <si>
    <t>L-ASPARTIC ACID</t>
  </si>
  <si>
    <t>D-GLUCOSE 6-PHOSPHATE</t>
  </si>
  <si>
    <t>ADENOSINE 5'-TRIPHOSPHATE (ATP)</t>
  </si>
  <si>
    <t>4-HYDROXY-L-PROLINE</t>
  </si>
  <si>
    <t>4-HYDROXY-2-QUINOLINECARBOXYLIC ACID</t>
  </si>
  <si>
    <t>ISOCITRIC ACID</t>
  </si>
  <si>
    <t>Xanthine :: Alkaloids and Derivatives :: Polar Metabolites :: 3,7-dihydropurine-2,6-dione</t>
  </si>
  <si>
    <t>URIC ACID</t>
  </si>
  <si>
    <t>D-PANTOTHENIC ACID</t>
  </si>
  <si>
    <t>PALMITIC ACID</t>
  </si>
  <si>
    <t>Indole :: Indoles :: Polar Metabolites :: 1H-indole</t>
  </si>
  <si>
    <t>Hypoxanthine :: Imidazopyrimidines :: Polar Metabolites :: 3,7-dihydropurin-6-one</t>
  </si>
  <si>
    <t>Citrate :: Carboxylic Acids :: Polar Metabolites :: 2-hydroxypropane-1,2,3-tricarboxylic acid</t>
  </si>
  <si>
    <t>ADENINE</t>
  </si>
  <si>
    <t>WT</t>
  </si>
  <si>
    <r>
      <rPr>
        <i/>
        <sz val="12"/>
        <color theme="1"/>
        <rFont val="Calibri"/>
        <family val="2"/>
        <scheme val="minor"/>
      </rPr>
      <t>citA</t>
    </r>
    <r>
      <rPr>
        <sz val="12"/>
        <color theme="1"/>
        <rFont val="Calibri"/>
        <family val="2"/>
        <scheme val="minor"/>
      </rPr>
      <t>::</t>
    </r>
    <r>
      <rPr>
        <i/>
        <sz val="12"/>
        <color theme="1"/>
        <rFont val="Calibri"/>
        <family val="2"/>
        <scheme val="minor"/>
      </rPr>
      <t>Tn</t>
    </r>
  </si>
  <si>
    <r>
      <t>∆</t>
    </r>
    <r>
      <rPr>
        <i/>
        <sz val="12"/>
        <color rgb="FF000000"/>
        <rFont val="Calibri"/>
        <family val="2"/>
        <scheme val="minor"/>
      </rPr>
      <t>citA</t>
    </r>
  </si>
  <si>
    <r>
      <t>citA</t>
    </r>
    <r>
      <rPr>
        <sz val="12"/>
        <color theme="1"/>
        <rFont val="Calibri"/>
        <family val="2"/>
        <scheme val="minor"/>
      </rPr>
      <t>::</t>
    </r>
    <r>
      <rPr>
        <i/>
        <sz val="12"/>
        <color theme="1"/>
        <rFont val="Calibri"/>
        <family val="2"/>
        <scheme val="minor"/>
      </rPr>
      <t>Tn</t>
    </r>
  </si>
  <si>
    <r>
      <t>∆</t>
    </r>
    <r>
      <rPr>
        <i/>
        <sz val="12"/>
        <color theme="1"/>
        <rFont val="Calibri"/>
        <family val="2"/>
        <scheme val="minor"/>
      </rPr>
      <t>citA</t>
    </r>
  </si>
  <si>
    <t>median</t>
  </si>
  <si>
    <t>raw data</t>
  </si>
  <si>
    <t>ratio compared to WT</t>
  </si>
  <si>
    <t>p-Value</t>
  </si>
  <si>
    <t>Fold</t>
  </si>
  <si>
    <t>Log fold</t>
  </si>
  <si>
    <t>Score</t>
  </si>
  <si>
    <r>
      <t>ratio ∆</t>
    </r>
    <r>
      <rPr>
        <i/>
        <sz val="12"/>
        <color theme="1"/>
        <rFont val="Calibri"/>
        <family val="2"/>
        <scheme val="minor"/>
      </rPr>
      <t>citA</t>
    </r>
    <r>
      <rPr>
        <sz val="12"/>
        <color theme="1"/>
        <rFont val="Calibri"/>
        <family val="2"/>
        <scheme val="minor"/>
      </rPr>
      <t>/WT</t>
    </r>
  </si>
  <si>
    <r>
      <t xml:space="preserve">ratio </t>
    </r>
    <r>
      <rPr>
        <i/>
        <sz val="12"/>
        <color theme="1"/>
        <rFont val="Calibri"/>
        <family val="2"/>
        <scheme val="minor"/>
      </rPr>
      <t>citA::Tn</t>
    </r>
    <r>
      <rPr>
        <sz val="12"/>
        <color theme="1"/>
        <rFont val="Calibri"/>
        <family val="2"/>
        <scheme val="minor"/>
      </rPr>
      <t>/WT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</si>
</sst>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n">
        <color indexed="64"/>
      </right>
      <top/>
      <bottom/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ck">
        <color auto="1"/>
      </bottom>
      <diagonal/>
    </border>
    <border>
      <left/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/>
      <top style="thick">
        <color auto="1"/>
      </top>
      <bottom style="thin">
        <color indexed="64"/>
      </bottom>
      <diagonal/>
    </border>
    <border>
      <left/>
      <right/>
      <top style="thick">
        <color auto="1"/>
      </top>
      <bottom style="thin">
        <color indexed="64"/>
      </bottom>
      <diagonal/>
    </border>
    <border>
      <left/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ck">
        <color auto="1"/>
      </top>
      <bottom style="thin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Fill="1"/>
    <xf numFmtId="0" fontId="0" fillId="0" borderId="2" xfId="0" applyBorder="1"/>
    <xf numFmtId="2" fontId="0" fillId="0" borderId="0" xfId="0" applyNumberFormat="1" applyBorder="1"/>
    <xf numFmtId="0" fontId="0" fillId="0" borderId="0" xfId="0" applyBorder="1"/>
    <xf numFmtId="0" fontId="0" fillId="0" borderId="3" xfId="0" applyBorder="1"/>
    <xf numFmtId="0" fontId="0" fillId="0" borderId="2" xfId="0" applyFill="1" applyBorder="1"/>
    <xf numFmtId="2" fontId="0" fillId="0" borderId="0" xfId="0" applyNumberFormat="1" applyFill="1" applyBorder="1"/>
    <xf numFmtId="0" fontId="0" fillId="0" borderId="3" xfId="0" applyFill="1" applyBorder="1"/>
    <xf numFmtId="0" fontId="0" fillId="0" borderId="4" xfId="0" applyBorder="1"/>
    <xf numFmtId="2" fontId="0" fillId="0" borderId="5" xfId="0" applyNumberForma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8" xfId="0" applyFill="1" applyBorder="1"/>
    <xf numFmtId="0" fontId="0" fillId="0" borderId="9" xfId="0" applyBorder="1"/>
    <xf numFmtId="0" fontId="0" fillId="0" borderId="10" xfId="0" applyBorder="1"/>
    <xf numFmtId="2" fontId="0" fillId="0" borderId="10" xfId="0" applyNumberFormat="1" applyBorder="1"/>
    <xf numFmtId="2" fontId="0" fillId="0" borderId="12" xfId="0" applyNumberFormat="1" applyBorder="1"/>
    <xf numFmtId="2" fontId="0" fillId="0" borderId="7" xfId="0" applyNumberFormat="1" applyBorder="1"/>
    <xf numFmtId="2" fontId="0" fillId="0" borderId="12" xfId="0" applyNumberFormat="1" applyFill="1" applyBorder="1"/>
    <xf numFmtId="2" fontId="0" fillId="0" borderId="7" xfId="0" applyNumberFormat="1" applyFill="1" applyBorder="1"/>
    <xf numFmtId="2" fontId="0" fillId="0" borderId="13" xfId="0" applyNumberFormat="1" applyBorder="1"/>
    <xf numFmtId="2" fontId="0" fillId="0" borderId="14" xfId="0" applyNumberFormat="1" applyBorder="1"/>
    <xf numFmtId="0" fontId="0" fillId="0" borderId="12" xfId="0" applyBorder="1"/>
    <xf numFmtId="0" fontId="0" fillId="0" borderId="10" xfId="0" applyFill="1" applyBorder="1"/>
    <xf numFmtId="0" fontId="0" fillId="0" borderId="11" xfId="0" applyBorder="1"/>
    <xf numFmtId="0" fontId="0" fillId="0" borderId="7" xfId="0" applyFill="1" applyBorder="1"/>
    <xf numFmtId="0" fontId="0" fillId="0" borderId="14" xfId="0" applyBorder="1"/>
    <xf numFmtId="2" fontId="0" fillId="0" borderId="8" xfId="0" applyNumberFormat="1" applyBorder="1"/>
    <xf numFmtId="2" fontId="0" fillId="0" borderId="15" xfId="0" applyNumberFormat="1" applyBorder="1"/>
    <xf numFmtId="0" fontId="0" fillId="0" borderId="15" xfId="0" applyBorder="1"/>
    <xf numFmtId="0" fontId="0" fillId="0" borderId="15" xfId="0" applyFill="1" applyBorder="1"/>
    <xf numFmtId="2" fontId="0" fillId="0" borderId="9" xfId="0" applyNumberFormat="1" applyBorder="1"/>
    <xf numFmtId="0" fontId="0" fillId="0" borderId="16" xfId="0" applyBorder="1"/>
    <xf numFmtId="0" fontId="0" fillId="0" borderId="18" xfId="0" applyBorder="1"/>
    <xf numFmtId="0" fontId="0" fillId="0" borderId="19" xfId="0" applyBorder="1"/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0" fillId="0" borderId="24" xfId="0" applyBorder="1"/>
    <xf numFmtId="0" fontId="0" fillId="0" borderId="25" xfId="0" applyBorder="1" applyAlignment="1">
      <alignment horizontal="center"/>
    </xf>
    <xf numFmtId="0" fontId="0" fillId="0" borderId="25" xfId="0" applyBorder="1"/>
    <xf numFmtId="0" fontId="0" fillId="0" borderId="26" xfId="0" applyBorder="1"/>
    <xf numFmtId="0" fontId="0" fillId="0" borderId="1" xfId="0" applyBorder="1"/>
    <xf numFmtId="0" fontId="0" fillId="0" borderId="17" xfId="0" applyBorder="1"/>
    <xf numFmtId="2" fontId="0" fillId="0" borderId="27" xfId="0" applyNumberFormat="1" applyBorder="1"/>
    <xf numFmtId="2" fontId="0" fillId="0" borderId="27" xfId="0" applyNumberFormat="1" applyFill="1" applyBorder="1"/>
    <xf numFmtId="2" fontId="0" fillId="0" borderId="28" xfId="0" applyNumberFormat="1" applyBorder="1"/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8" xfId="0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9" xfId="0" applyBorder="1"/>
    <xf numFmtId="0" fontId="0" fillId="0" borderId="27" xfId="0" applyBorder="1"/>
    <xf numFmtId="0" fontId="0" fillId="0" borderId="28" xfId="0" applyBorder="1"/>
    <xf numFmtId="11" fontId="0" fillId="0" borderId="10" xfId="0" applyNumberFormat="1" applyBorder="1"/>
    <xf numFmtId="0" fontId="0" fillId="0" borderId="21" xfId="0" applyBorder="1"/>
    <xf numFmtId="0" fontId="0" fillId="0" borderId="31" xfId="0" applyBorder="1"/>
    <xf numFmtId="0" fontId="0" fillId="0" borderId="3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59DFE-646F-214A-AB34-AA0BB24E96A3}">
  <dimension ref="A1:Q106"/>
  <sheetViews>
    <sheetView tabSelected="1" workbookViewId="0"/>
  </sheetViews>
  <sheetFormatPr baseColWidth="10" defaultRowHeight="16" x14ac:dyDescent="0.2"/>
  <cols>
    <col min="1" max="1" width="217.83203125" style="13" bestFit="1" customWidth="1"/>
    <col min="2" max="2" width="15.1640625" style="17" bestFit="1" customWidth="1"/>
    <col min="3" max="3" width="10.6640625" style="25" bestFit="1" customWidth="1"/>
    <col min="4" max="4" width="10.6640625" style="4" bestFit="1" customWidth="1"/>
    <col min="5" max="5" width="10.6640625" style="13" bestFit="1" customWidth="1"/>
    <col min="6" max="11" width="9.6640625" bestFit="1" customWidth="1"/>
  </cols>
  <sheetData>
    <row r="1" spans="1:17" ht="18" thickTop="1" thickBot="1" x14ac:dyDescent="0.25">
      <c r="A1" s="45" t="s">
        <v>0</v>
      </c>
      <c r="B1" s="47" t="s">
        <v>1</v>
      </c>
      <c r="C1" s="44" t="s">
        <v>111</v>
      </c>
      <c r="D1" s="44"/>
      <c r="E1" s="44"/>
      <c r="F1" s="44"/>
      <c r="G1" s="44"/>
      <c r="H1" s="44"/>
      <c r="I1" s="44"/>
      <c r="J1" s="44"/>
      <c r="K1" s="44"/>
      <c r="L1" s="52" t="s">
        <v>110</v>
      </c>
      <c r="M1" s="44"/>
      <c r="N1" s="53"/>
      <c r="O1" s="52" t="s">
        <v>112</v>
      </c>
      <c r="P1" s="44"/>
      <c r="Q1" s="53"/>
    </row>
    <row r="2" spans="1:17" ht="17" thickTop="1" x14ac:dyDescent="0.2">
      <c r="A2" s="46"/>
      <c r="B2" s="48"/>
      <c r="C2" s="39" t="s">
        <v>105</v>
      </c>
      <c r="D2" s="39"/>
      <c r="E2" s="40"/>
      <c r="F2" s="38" t="s">
        <v>106</v>
      </c>
      <c r="G2" s="39"/>
      <c r="H2" s="40"/>
      <c r="I2" s="41" t="s">
        <v>107</v>
      </c>
      <c r="J2" s="42"/>
      <c r="K2" s="42"/>
      <c r="L2" s="54" t="s">
        <v>105</v>
      </c>
      <c r="M2" s="55" t="s">
        <v>108</v>
      </c>
      <c r="N2" s="56" t="s">
        <v>109</v>
      </c>
      <c r="O2" s="57" t="s">
        <v>105</v>
      </c>
      <c r="P2" s="55" t="s">
        <v>108</v>
      </c>
      <c r="Q2" s="58" t="s">
        <v>109</v>
      </c>
    </row>
    <row r="3" spans="1:17" x14ac:dyDescent="0.2">
      <c r="A3" s="2" t="s">
        <v>2</v>
      </c>
      <c r="B3" s="49">
        <v>1.961239749</v>
      </c>
      <c r="C3" s="3">
        <v>1419.5058881039599</v>
      </c>
      <c r="D3" s="3">
        <v>968.11241196608603</v>
      </c>
      <c r="E3" s="20">
        <v>1316.5886777994201</v>
      </c>
      <c r="F3" s="19">
        <v>1309.19055422255</v>
      </c>
      <c r="G3" s="3">
        <v>1419.14549391892</v>
      </c>
      <c r="H3" s="20">
        <v>815.55408475197805</v>
      </c>
      <c r="I3" s="19">
        <v>1219.6844275820399</v>
      </c>
      <c r="J3" s="3">
        <v>1011.89987695459</v>
      </c>
      <c r="K3" s="3">
        <v>1400.86465810031</v>
      </c>
      <c r="L3" s="30">
        <f>MEDIAN(C3:E3)</f>
        <v>1316.5886777994201</v>
      </c>
      <c r="M3" s="18">
        <f>MEDIAN(F3:H3)</f>
        <v>1309.19055422255</v>
      </c>
      <c r="N3" s="31">
        <f>MEDIAN(I3:K3)</f>
        <v>1219.6844275820399</v>
      </c>
      <c r="O3" s="13">
        <f>$L3/L3</f>
        <v>1</v>
      </c>
      <c r="P3" s="17">
        <f>$L3/M3</f>
        <v>1.0056509142637859</v>
      </c>
      <c r="Q3" s="5">
        <f>$L3/N3</f>
        <v>1.0794502643683725</v>
      </c>
    </row>
    <row r="4" spans="1:17" x14ac:dyDescent="0.2">
      <c r="A4" s="2" t="s">
        <v>3</v>
      </c>
      <c r="B4" s="49">
        <v>2.5018064930000001</v>
      </c>
      <c r="C4" s="3">
        <v>100.948250255578</v>
      </c>
      <c r="D4" s="3">
        <v>131.99526706014399</v>
      </c>
      <c r="E4" s="20">
        <v>133.72549099180699</v>
      </c>
      <c r="F4" s="19">
        <v>34.002586488875302</v>
      </c>
      <c r="G4" s="3">
        <v>154.354429045903</v>
      </c>
      <c r="H4" s="20">
        <v>44.843657306980603</v>
      </c>
      <c r="I4" s="19">
        <v>104.596640488538</v>
      </c>
      <c r="J4" s="3">
        <v>113.416727688419</v>
      </c>
      <c r="K4" s="3">
        <v>53.352557532665102</v>
      </c>
      <c r="L4" s="30">
        <f t="shared" ref="L4:L65" si="0">MEDIAN(C4:E4)</f>
        <v>131.99526706014399</v>
      </c>
      <c r="M4" s="17">
        <f t="shared" ref="M4:M65" si="1">MEDIAN(F4:H4)</f>
        <v>44.843657306980603</v>
      </c>
      <c r="N4" s="32">
        <f t="shared" ref="N4:N65" si="2">MEDIAN(I4:K4)</f>
        <v>104.596640488538</v>
      </c>
      <c r="O4" s="13">
        <f>$L4/L4</f>
        <v>1</v>
      </c>
      <c r="P4" s="17">
        <f>$L4/M4</f>
        <v>2.9434545482443712</v>
      </c>
      <c r="Q4" s="5">
        <f>$L4/N4</f>
        <v>1.2619455696056356</v>
      </c>
    </row>
    <row r="5" spans="1:17" x14ac:dyDescent="0.2">
      <c r="A5" s="2" t="s">
        <v>4</v>
      </c>
      <c r="B5" s="49">
        <v>2.2744570409999998</v>
      </c>
      <c r="C5" s="3">
        <v>13950.753845035601</v>
      </c>
      <c r="D5" s="3">
        <v>12913.584780712599</v>
      </c>
      <c r="E5" s="20">
        <v>14245.369490052801</v>
      </c>
      <c r="F5" s="19">
        <v>8771.7914797236608</v>
      </c>
      <c r="G5" s="3">
        <v>10470.9693136552</v>
      </c>
      <c r="H5" s="20">
        <v>7622.7438080868496</v>
      </c>
      <c r="I5" s="19">
        <v>12264.8694792402</v>
      </c>
      <c r="J5" s="3">
        <v>9561.7593488244893</v>
      </c>
      <c r="K5" s="3">
        <v>8771.1984876740607</v>
      </c>
      <c r="L5" s="14">
        <f t="shared" si="0"/>
        <v>13950.753845035601</v>
      </c>
      <c r="M5" s="17">
        <f t="shared" si="1"/>
        <v>8771.7914797236608</v>
      </c>
      <c r="N5" s="32">
        <f t="shared" si="2"/>
        <v>9561.7593488244893</v>
      </c>
      <c r="O5" s="13">
        <f>$L5/L5</f>
        <v>1</v>
      </c>
      <c r="P5" s="17">
        <f>$L5/M5</f>
        <v>1.5904110212016911</v>
      </c>
      <c r="Q5" s="5">
        <f>$L5/N5</f>
        <v>1.4590153690440546</v>
      </c>
    </row>
    <row r="6" spans="1:17" x14ac:dyDescent="0.2">
      <c r="A6" s="2" t="s">
        <v>5</v>
      </c>
      <c r="B6" s="49">
        <v>5.1470802180000002</v>
      </c>
      <c r="C6" s="3">
        <v>415995.03106665198</v>
      </c>
      <c r="D6" s="3">
        <v>333359.04864592798</v>
      </c>
      <c r="E6" s="20">
        <v>488142.64475639001</v>
      </c>
      <c r="F6" s="19">
        <v>350429.89066966902</v>
      </c>
      <c r="G6" s="3">
        <v>297177.50398885697</v>
      </c>
      <c r="H6" s="20">
        <v>233339.15306098101</v>
      </c>
      <c r="I6" s="19">
        <v>317588.94861467299</v>
      </c>
      <c r="J6" s="3">
        <v>272768.56644973898</v>
      </c>
      <c r="K6" s="3">
        <v>399492.32504820899</v>
      </c>
      <c r="L6" s="14">
        <f t="shared" si="0"/>
        <v>415995.03106665198</v>
      </c>
      <c r="M6" s="17">
        <f t="shared" si="1"/>
        <v>297177.50398885697</v>
      </c>
      <c r="N6" s="32">
        <f t="shared" si="2"/>
        <v>317588.94861467299</v>
      </c>
      <c r="O6" s="13">
        <f>$L6/L6</f>
        <v>1</v>
      </c>
      <c r="P6" s="17">
        <f>$L6/M6</f>
        <v>1.3998200586618097</v>
      </c>
      <c r="Q6" s="5">
        <f>$L6/N6</f>
        <v>1.3098536107167065</v>
      </c>
    </row>
    <row r="7" spans="1:17" x14ac:dyDescent="0.2">
      <c r="A7" s="2" t="s">
        <v>6</v>
      </c>
      <c r="B7" s="49">
        <v>3.5229164549999998</v>
      </c>
      <c r="C7" s="3">
        <v>1611853.42483044</v>
      </c>
      <c r="D7" s="3">
        <v>1235176.2087474</v>
      </c>
      <c r="E7" s="20">
        <v>1641302.1524636</v>
      </c>
      <c r="F7" s="19">
        <v>710211.76893893897</v>
      </c>
      <c r="G7" s="3">
        <v>745477.98372875201</v>
      </c>
      <c r="H7" s="20">
        <v>485999.10097335401</v>
      </c>
      <c r="I7" s="19">
        <v>642647.99228558398</v>
      </c>
      <c r="J7" s="3">
        <v>460118.54361024499</v>
      </c>
      <c r="K7" s="3">
        <v>653314.71039844002</v>
      </c>
      <c r="L7" s="14">
        <f t="shared" si="0"/>
        <v>1611853.42483044</v>
      </c>
      <c r="M7" s="17">
        <f t="shared" si="1"/>
        <v>710211.76893893897</v>
      </c>
      <c r="N7" s="32">
        <f t="shared" si="2"/>
        <v>642647.99228558398</v>
      </c>
      <c r="O7" s="13">
        <f>$L7/L7</f>
        <v>1</v>
      </c>
      <c r="P7" s="17">
        <f>$L7/M7</f>
        <v>2.2695391646896526</v>
      </c>
      <c r="Q7" s="5">
        <f>$L7/N7</f>
        <v>2.5081435625401509</v>
      </c>
    </row>
    <row r="8" spans="1:17" x14ac:dyDescent="0.2">
      <c r="A8" s="2" t="s">
        <v>8</v>
      </c>
      <c r="B8" s="49">
        <v>2.150810742</v>
      </c>
      <c r="C8" s="3">
        <v>1925.3209599566401</v>
      </c>
      <c r="D8" s="3">
        <v>1809.4741615892401</v>
      </c>
      <c r="E8" s="20">
        <v>1806.3526788278</v>
      </c>
      <c r="F8" s="19">
        <v>1450.55517290439</v>
      </c>
      <c r="G8" s="3">
        <v>1586.5669261944099</v>
      </c>
      <c r="H8" s="20">
        <v>1528.16889991725</v>
      </c>
      <c r="I8" s="19">
        <v>1303.01623487905</v>
      </c>
      <c r="J8" s="3">
        <v>1376.59115460612</v>
      </c>
      <c r="K8" s="3">
        <v>1432.23451086926</v>
      </c>
      <c r="L8" s="14">
        <f t="shared" si="0"/>
        <v>1809.4741615892401</v>
      </c>
      <c r="M8" s="17">
        <f t="shared" si="1"/>
        <v>1528.16889991725</v>
      </c>
      <c r="N8" s="32">
        <f t="shared" si="2"/>
        <v>1376.59115460612</v>
      </c>
      <c r="O8" s="13">
        <f>$L8/L8</f>
        <v>1</v>
      </c>
      <c r="P8" s="17">
        <f>$L8/M8</f>
        <v>1.1840799545699581</v>
      </c>
      <c r="Q8" s="5">
        <f>$L8/N8</f>
        <v>1.3144601107850207</v>
      </c>
    </row>
    <row r="9" spans="1:17" x14ac:dyDescent="0.2">
      <c r="A9" s="2" t="s">
        <v>9</v>
      </c>
      <c r="B9" s="49">
        <v>4.6171020089999999</v>
      </c>
      <c r="C9" s="3">
        <v>868.33837994956605</v>
      </c>
      <c r="D9" s="3">
        <v>771.80529615439605</v>
      </c>
      <c r="E9" s="20">
        <v>1266.9267046284299</v>
      </c>
      <c r="F9" s="19">
        <v>910.66674713991404</v>
      </c>
      <c r="G9" s="3">
        <v>716.13736561722897</v>
      </c>
      <c r="H9" s="20">
        <v>553.23150310772701</v>
      </c>
      <c r="I9" s="19">
        <v>933.95456633349397</v>
      </c>
      <c r="J9" s="3">
        <v>701.79296083609995</v>
      </c>
      <c r="K9" s="3">
        <v>740.22509091125505</v>
      </c>
      <c r="L9" s="14">
        <f t="shared" si="0"/>
        <v>868.33837994956605</v>
      </c>
      <c r="M9" s="17">
        <f t="shared" si="1"/>
        <v>716.13736561722897</v>
      </c>
      <c r="N9" s="32">
        <f t="shared" si="2"/>
        <v>740.22509091125505</v>
      </c>
      <c r="O9" s="13">
        <f>$L9/L9</f>
        <v>1</v>
      </c>
      <c r="P9" s="17">
        <f>$L9/M9</f>
        <v>1.2125304747939762</v>
      </c>
      <c r="Q9" s="5">
        <f>$L9/N9</f>
        <v>1.1730734213299863</v>
      </c>
    </row>
    <row r="10" spans="1:17" x14ac:dyDescent="0.2">
      <c r="A10" s="2" t="s">
        <v>10</v>
      </c>
      <c r="B10" s="49">
        <v>27.17381086</v>
      </c>
      <c r="C10" s="3">
        <v>0</v>
      </c>
      <c r="D10" s="3">
        <v>149.34024460229</v>
      </c>
      <c r="E10" s="20">
        <v>8.0136806526392199</v>
      </c>
      <c r="F10" s="19">
        <v>6.4726562310401698</v>
      </c>
      <c r="G10" s="3">
        <v>32.851700030540798</v>
      </c>
      <c r="H10" s="20">
        <v>19.0878958432411</v>
      </c>
      <c r="I10" s="19">
        <v>0</v>
      </c>
      <c r="J10" s="3">
        <v>24.223193508447899</v>
      </c>
      <c r="K10" s="3">
        <v>30.295460698810999</v>
      </c>
      <c r="L10" s="14">
        <f t="shared" si="0"/>
        <v>8.0136806526392199</v>
      </c>
      <c r="M10" s="17">
        <f t="shared" si="1"/>
        <v>19.0878958432411</v>
      </c>
      <c r="N10" s="32">
        <f t="shared" si="2"/>
        <v>24.223193508447899</v>
      </c>
      <c r="O10" s="13">
        <f>$L10/L10</f>
        <v>1</v>
      </c>
      <c r="P10" s="17">
        <f>$L10/M10</f>
        <v>0.41983048935573547</v>
      </c>
      <c r="Q10" s="5">
        <f>$L10/N10</f>
        <v>0.33082676113058457</v>
      </c>
    </row>
    <row r="11" spans="1:17" x14ac:dyDescent="0.2">
      <c r="A11" s="2" t="s">
        <v>11</v>
      </c>
      <c r="B11" s="49">
        <v>1.73925642</v>
      </c>
      <c r="C11" s="3">
        <v>142.94633764645101</v>
      </c>
      <c r="D11" s="3">
        <v>153.77815284516899</v>
      </c>
      <c r="E11" s="20">
        <v>144.61567195721099</v>
      </c>
      <c r="F11" s="19">
        <v>190.22120992225899</v>
      </c>
      <c r="G11" s="3">
        <v>180.38610030372101</v>
      </c>
      <c r="H11" s="20">
        <v>143.44948817916799</v>
      </c>
      <c r="I11" s="19">
        <v>166.834995814677</v>
      </c>
      <c r="J11" s="3">
        <v>166.21830350997601</v>
      </c>
      <c r="K11" s="3">
        <v>189.928374516042</v>
      </c>
      <c r="L11" s="14">
        <f t="shared" si="0"/>
        <v>144.61567195721099</v>
      </c>
      <c r="M11" s="17">
        <f t="shared" si="1"/>
        <v>180.38610030372101</v>
      </c>
      <c r="N11" s="32">
        <f t="shared" si="2"/>
        <v>166.834995814677</v>
      </c>
      <c r="O11" s="13">
        <f>$L11/L11</f>
        <v>1</v>
      </c>
      <c r="P11" s="17">
        <f>$L11/M11</f>
        <v>0.80170075030014853</v>
      </c>
      <c r="Q11" s="5">
        <f>$L11/N11</f>
        <v>0.86681856675833413</v>
      </c>
    </row>
    <row r="12" spans="1:17" x14ac:dyDescent="0.2">
      <c r="A12" s="2" t="s">
        <v>12</v>
      </c>
      <c r="B12" s="49">
        <v>2.048933962</v>
      </c>
      <c r="C12" s="3">
        <v>53.881397007971501</v>
      </c>
      <c r="D12" s="3">
        <v>67.037053351586707</v>
      </c>
      <c r="E12" s="20">
        <v>59.488558697861997</v>
      </c>
      <c r="F12" s="19">
        <v>93.079231421789899</v>
      </c>
      <c r="G12" s="3">
        <v>73.328694825428499</v>
      </c>
      <c r="H12" s="20">
        <v>87.988068846173405</v>
      </c>
      <c r="I12" s="19">
        <v>96.009104691228103</v>
      </c>
      <c r="J12" s="3">
        <v>96.162198977344005</v>
      </c>
      <c r="K12" s="3">
        <v>159.556463970642</v>
      </c>
      <c r="L12" s="14">
        <f t="shared" si="0"/>
        <v>59.488558697861997</v>
      </c>
      <c r="M12" s="17">
        <f t="shared" si="1"/>
        <v>87.988068846173405</v>
      </c>
      <c r="N12" s="32">
        <f t="shared" si="2"/>
        <v>96.162198977344005</v>
      </c>
      <c r="O12" s="13">
        <f>$L12/L12</f>
        <v>1</v>
      </c>
      <c r="P12" s="17">
        <f>$L12/M12</f>
        <v>0.67609801508274781</v>
      </c>
      <c r="Q12" s="5">
        <f>$L12/N12</f>
        <v>0.61862727069997236</v>
      </c>
    </row>
    <row r="13" spans="1:17" s="1" customFormat="1" x14ac:dyDescent="0.2">
      <c r="A13" s="6" t="s">
        <v>13</v>
      </c>
      <c r="B13" s="50">
        <v>1.9375884919999999</v>
      </c>
      <c r="C13" s="7">
        <v>1718.3400877353099</v>
      </c>
      <c r="D13" s="7">
        <v>1645.4723446267601</v>
      </c>
      <c r="E13" s="22">
        <v>1597.6962330280901</v>
      </c>
      <c r="F13" s="21">
        <v>1156.4104259942301</v>
      </c>
      <c r="G13" s="7">
        <v>1047.4094488584101</v>
      </c>
      <c r="H13" s="22">
        <v>738.48538148109606</v>
      </c>
      <c r="I13" s="21">
        <v>1212.5835272868601</v>
      </c>
      <c r="J13" s="7">
        <v>974.77286070055698</v>
      </c>
      <c r="K13" s="7">
        <v>1245.9336946640301</v>
      </c>
      <c r="L13" s="15">
        <f t="shared" si="0"/>
        <v>1645.4723446267601</v>
      </c>
      <c r="M13" s="26">
        <f t="shared" si="1"/>
        <v>1047.4094488584101</v>
      </c>
      <c r="N13" s="33">
        <f t="shared" si="2"/>
        <v>1212.5835272868601</v>
      </c>
      <c r="O13" s="28">
        <f>$L13/L13</f>
        <v>1</v>
      </c>
      <c r="P13" s="26">
        <f>$L13/M13</f>
        <v>1.5709924580308008</v>
      </c>
      <c r="Q13" s="8">
        <f>$L13/N13</f>
        <v>1.3569971120327546</v>
      </c>
    </row>
    <row r="14" spans="1:17" x14ac:dyDescent="0.2">
      <c r="A14" s="2" t="s">
        <v>14</v>
      </c>
      <c r="B14" s="49">
        <v>10.048708449999999</v>
      </c>
      <c r="C14" s="3">
        <v>135499.94702044601</v>
      </c>
      <c r="D14" s="3">
        <v>84325.677099902503</v>
      </c>
      <c r="E14" s="20">
        <v>102842.307941391</v>
      </c>
      <c r="F14" s="19">
        <v>49154.417462245001</v>
      </c>
      <c r="G14" s="3">
        <v>57034.920920149103</v>
      </c>
      <c r="H14" s="20">
        <v>36917.627412739697</v>
      </c>
      <c r="I14" s="19">
        <v>61552.405304710897</v>
      </c>
      <c r="J14" s="3">
        <v>39971.988597905103</v>
      </c>
      <c r="K14" s="3">
        <v>56672.166279055498</v>
      </c>
      <c r="L14" s="14">
        <f t="shared" si="0"/>
        <v>102842.307941391</v>
      </c>
      <c r="M14" s="17">
        <f t="shared" si="1"/>
        <v>49154.417462245001</v>
      </c>
      <c r="N14" s="32">
        <f t="shared" si="2"/>
        <v>56672.166279055498</v>
      </c>
      <c r="O14" s="13">
        <f>$L14/L14</f>
        <v>1</v>
      </c>
      <c r="P14" s="17">
        <f>$L14/M14</f>
        <v>2.0922292085016188</v>
      </c>
      <c r="Q14" s="5">
        <f>$L14/N14</f>
        <v>1.8146881387062619</v>
      </c>
    </row>
    <row r="15" spans="1:17" x14ac:dyDescent="0.2">
      <c r="A15" s="2" t="s">
        <v>15</v>
      </c>
      <c r="B15" s="49">
        <v>9.0866160380000007</v>
      </c>
      <c r="C15" s="3">
        <v>66157.468985973595</v>
      </c>
      <c r="D15" s="3">
        <v>42774.802858657597</v>
      </c>
      <c r="E15" s="20">
        <v>63500.609658087298</v>
      </c>
      <c r="F15" s="19">
        <v>44477.127071848598</v>
      </c>
      <c r="G15" s="3">
        <v>39752.784354143398</v>
      </c>
      <c r="H15" s="20">
        <v>24376.759746846601</v>
      </c>
      <c r="I15" s="19">
        <v>29755.2239464249</v>
      </c>
      <c r="J15" s="3">
        <v>13189.794386764301</v>
      </c>
      <c r="K15" s="3">
        <v>30554.087380323599</v>
      </c>
      <c r="L15" s="14">
        <f t="shared" si="0"/>
        <v>63500.609658087298</v>
      </c>
      <c r="M15" s="17">
        <f t="shared" si="1"/>
        <v>39752.784354143398</v>
      </c>
      <c r="N15" s="32">
        <f t="shared" si="2"/>
        <v>29755.2239464249</v>
      </c>
      <c r="O15" s="13">
        <f>$L15/L15</f>
        <v>1</v>
      </c>
      <c r="P15" s="17">
        <f>$L15/M15</f>
        <v>1.5973877223890278</v>
      </c>
      <c r="Q15" s="5">
        <f>$L15/N15</f>
        <v>2.134099537359285</v>
      </c>
    </row>
    <row r="16" spans="1:17" x14ac:dyDescent="0.2">
      <c r="A16" s="2" t="s">
        <v>15</v>
      </c>
      <c r="B16" s="49">
        <v>2.0071525440000002</v>
      </c>
      <c r="C16" s="3">
        <v>14510.139173538801</v>
      </c>
      <c r="D16" s="3">
        <v>13551.0983989466</v>
      </c>
      <c r="E16" s="20">
        <v>17526.4140205121</v>
      </c>
      <c r="F16" s="19">
        <v>14328.4872314779</v>
      </c>
      <c r="G16" s="3">
        <v>14752.0231084685</v>
      </c>
      <c r="H16" s="20">
        <v>9256.8809599176893</v>
      </c>
      <c r="I16" s="19">
        <v>13233.0796563971</v>
      </c>
      <c r="J16" s="3">
        <v>11391.350594228599</v>
      </c>
      <c r="K16" s="3">
        <v>8196.2907035838598</v>
      </c>
      <c r="L16" s="14">
        <f t="shared" si="0"/>
        <v>14510.139173538801</v>
      </c>
      <c r="M16" s="17">
        <f t="shared" si="1"/>
        <v>14328.4872314779</v>
      </c>
      <c r="N16" s="32">
        <f t="shared" si="2"/>
        <v>11391.350594228599</v>
      </c>
      <c r="O16" s="13">
        <f>$L16/L16</f>
        <v>1</v>
      </c>
      <c r="P16" s="17">
        <f>$L16/M16</f>
        <v>1.0126776776310227</v>
      </c>
      <c r="Q16" s="5">
        <f>$L16/N16</f>
        <v>1.273785672165189</v>
      </c>
    </row>
    <row r="17" spans="1:17" x14ac:dyDescent="0.2">
      <c r="A17" s="2" t="s">
        <v>16</v>
      </c>
      <c r="B17" s="49">
        <v>2.6990209169999999</v>
      </c>
      <c r="C17" s="3">
        <v>7625.3368568649903</v>
      </c>
      <c r="D17" s="3">
        <v>5840.50063482732</v>
      </c>
      <c r="E17" s="20">
        <v>7433.3619549025198</v>
      </c>
      <c r="F17" s="19">
        <v>3434.9542631532599</v>
      </c>
      <c r="G17" s="3">
        <v>3201.04574209674</v>
      </c>
      <c r="H17" s="20">
        <v>2128.4111056636498</v>
      </c>
      <c r="I17" s="19">
        <v>2929.1633015915399</v>
      </c>
      <c r="J17" s="3">
        <v>2558.4686819477502</v>
      </c>
      <c r="K17" s="3">
        <v>1920.6677156890501</v>
      </c>
      <c r="L17" s="14">
        <f t="shared" si="0"/>
        <v>7433.3619549025198</v>
      </c>
      <c r="M17" s="17">
        <f t="shared" si="1"/>
        <v>3201.04574209674</v>
      </c>
      <c r="N17" s="32">
        <f t="shared" si="2"/>
        <v>2558.4686819477502</v>
      </c>
      <c r="O17" s="13">
        <f>$L17/L17</f>
        <v>1</v>
      </c>
      <c r="P17" s="17">
        <f>$L17/M17</f>
        <v>2.3221667398084538</v>
      </c>
      <c r="Q17" s="5">
        <f>$L17/N17</f>
        <v>2.9053949369603136</v>
      </c>
    </row>
    <row r="18" spans="1:17" x14ac:dyDescent="0.2">
      <c r="A18" s="2" t="s">
        <v>17</v>
      </c>
      <c r="B18" s="49">
        <v>2.2070861819999998</v>
      </c>
      <c r="C18" s="3">
        <v>210.93551199215301</v>
      </c>
      <c r="D18" s="3">
        <v>212.17004973307701</v>
      </c>
      <c r="E18" s="20">
        <v>188.14886172320101</v>
      </c>
      <c r="F18" s="19">
        <v>342.42416562089699</v>
      </c>
      <c r="G18" s="3">
        <v>277.19363194112998</v>
      </c>
      <c r="H18" s="20">
        <v>369.115559895319</v>
      </c>
      <c r="I18" s="19">
        <v>300.53054008735501</v>
      </c>
      <c r="J18" s="3">
        <v>369.69173471802202</v>
      </c>
      <c r="K18" s="3">
        <v>312.93166866906699</v>
      </c>
      <c r="L18" s="14">
        <f t="shared" si="0"/>
        <v>210.93551199215301</v>
      </c>
      <c r="M18" s="17">
        <f t="shared" si="1"/>
        <v>342.42416562089699</v>
      </c>
      <c r="N18" s="32">
        <f t="shared" si="2"/>
        <v>312.93166866906699</v>
      </c>
      <c r="O18" s="13">
        <f>$L18/L18</f>
        <v>1</v>
      </c>
      <c r="P18" s="17">
        <f>$L18/M18</f>
        <v>0.61600650062087892</v>
      </c>
      <c r="Q18" s="5">
        <f>$L18/N18</f>
        <v>0.67406252901563168</v>
      </c>
    </row>
    <row r="19" spans="1:17" x14ac:dyDescent="0.2">
      <c r="A19" s="2" t="s">
        <v>18</v>
      </c>
      <c r="B19" s="49">
        <v>1.4607703649999999</v>
      </c>
      <c r="C19" s="3">
        <v>286.74203831399501</v>
      </c>
      <c r="D19" s="3">
        <v>279.63682400888501</v>
      </c>
      <c r="E19" s="20">
        <v>276.66894834840298</v>
      </c>
      <c r="F19" s="19">
        <v>328.716335551523</v>
      </c>
      <c r="G19" s="3">
        <v>335.01280620659202</v>
      </c>
      <c r="H19" s="20">
        <v>333.52087323638602</v>
      </c>
      <c r="I19" s="19">
        <v>297.829840338498</v>
      </c>
      <c r="J19" s="3">
        <v>293.50301207148601</v>
      </c>
      <c r="K19" s="3">
        <v>318.62818656101803</v>
      </c>
      <c r="L19" s="14">
        <f t="shared" si="0"/>
        <v>279.63682400888501</v>
      </c>
      <c r="M19" s="17">
        <f t="shared" si="1"/>
        <v>333.52087323638602</v>
      </c>
      <c r="N19" s="32">
        <f t="shared" si="2"/>
        <v>297.829840338498</v>
      </c>
      <c r="O19" s="13">
        <f>$L19/L19</f>
        <v>1</v>
      </c>
      <c r="P19" s="17">
        <f>$L19/M19</f>
        <v>0.83843874986106137</v>
      </c>
      <c r="Q19" s="5">
        <f>$L19/N19</f>
        <v>0.93891472960219247</v>
      </c>
    </row>
    <row r="20" spans="1:17" s="1" customFormat="1" x14ac:dyDescent="0.2">
      <c r="A20" s="6" t="s">
        <v>19</v>
      </c>
      <c r="B20" s="50">
        <v>4.9760722590000004</v>
      </c>
      <c r="C20" s="7">
        <v>1924.21848484361</v>
      </c>
      <c r="D20" s="7">
        <v>1610.6515765832901</v>
      </c>
      <c r="E20" s="22">
        <v>1965.4770474670099</v>
      </c>
      <c r="F20" s="21">
        <v>4861.4912957568204</v>
      </c>
      <c r="G20" s="7">
        <v>4829.6637495445802</v>
      </c>
      <c r="H20" s="22">
        <v>2978.7851212299802</v>
      </c>
      <c r="I20" s="21">
        <v>3750.5485704520502</v>
      </c>
      <c r="J20" s="7">
        <v>3246.0233663829799</v>
      </c>
      <c r="K20" s="7">
        <v>3686.9496734549898</v>
      </c>
      <c r="L20" s="15">
        <f t="shared" si="0"/>
        <v>1924.21848484361</v>
      </c>
      <c r="M20" s="26">
        <f t="shared" si="1"/>
        <v>4829.6637495445802</v>
      </c>
      <c r="N20" s="33">
        <f t="shared" si="2"/>
        <v>3686.9496734549898</v>
      </c>
      <c r="O20" s="28">
        <f>$L20/L20</f>
        <v>1</v>
      </c>
      <c r="P20" s="26">
        <f>$L20/M20</f>
        <v>0.39841665685836963</v>
      </c>
      <c r="Q20" s="8">
        <f>$L20/N20</f>
        <v>0.5218998508977345</v>
      </c>
    </row>
    <row r="21" spans="1:17" x14ac:dyDescent="0.2">
      <c r="A21" s="2" t="s">
        <v>20</v>
      </c>
      <c r="B21" s="49">
        <v>2.1593174830000001</v>
      </c>
      <c r="C21" s="3">
        <v>118.02385496022499</v>
      </c>
      <c r="D21" s="3">
        <v>136.038228465575</v>
      </c>
      <c r="E21" s="20">
        <v>140.325931388865</v>
      </c>
      <c r="F21" s="19">
        <v>139.49009809522201</v>
      </c>
      <c r="G21" s="3">
        <v>120.56679819244199</v>
      </c>
      <c r="H21" s="20">
        <v>153.18860890251599</v>
      </c>
      <c r="I21" s="19">
        <v>163.835928966024</v>
      </c>
      <c r="J21" s="3">
        <v>149.426077103007</v>
      </c>
      <c r="K21" s="3">
        <v>106.490225296652</v>
      </c>
      <c r="L21" s="14">
        <f t="shared" si="0"/>
        <v>136.038228465575</v>
      </c>
      <c r="M21" s="17">
        <f t="shared" si="1"/>
        <v>139.49009809522201</v>
      </c>
      <c r="N21" s="32">
        <f t="shared" si="2"/>
        <v>149.426077103007</v>
      </c>
      <c r="O21" s="13">
        <f>$L21/L21</f>
        <v>1</v>
      </c>
      <c r="P21" s="17">
        <f>$L21/M21</f>
        <v>0.9752536583113548</v>
      </c>
      <c r="Q21" s="5">
        <f>$L21/N21</f>
        <v>0.91040487111093016</v>
      </c>
    </row>
    <row r="22" spans="1:17" x14ac:dyDescent="0.2">
      <c r="A22" s="2" t="s">
        <v>21</v>
      </c>
      <c r="B22" s="49">
        <v>1.225069728</v>
      </c>
      <c r="C22" s="3">
        <v>494.45038755729303</v>
      </c>
      <c r="D22" s="3">
        <v>354.23567114562798</v>
      </c>
      <c r="E22" s="20">
        <v>401.54368886335698</v>
      </c>
      <c r="F22" s="19">
        <v>325.57562283255999</v>
      </c>
      <c r="G22" s="3">
        <v>484.28179120220801</v>
      </c>
      <c r="H22" s="20">
        <v>292.89874823803302</v>
      </c>
      <c r="I22" s="19">
        <v>350.96344539110902</v>
      </c>
      <c r="J22" s="3">
        <v>288.455388317884</v>
      </c>
      <c r="K22" s="3">
        <v>340.878386930386</v>
      </c>
      <c r="L22" s="14">
        <f t="shared" si="0"/>
        <v>401.54368886335698</v>
      </c>
      <c r="M22" s="17">
        <f t="shared" si="1"/>
        <v>325.57562283255999</v>
      </c>
      <c r="N22" s="32">
        <f t="shared" si="2"/>
        <v>340.878386930386</v>
      </c>
      <c r="O22" s="13">
        <f>$L22/L22</f>
        <v>1</v>
      </c>
      <c r="P22" s="17">
        <f>$L22/M22</f>
        <v>1.2333346255160711</v>
      </c>
      <c r="Q22" s="5">
        <f>$L22/N22</f>
        <v>1.1779675809876442</v>
      </c>
    </row>
    <row r="23" spans="1:17" x14ac:dyDescent="0.2">
      <c r="A23" s="2" t="s">
        <v>22</v>
      </c>
      <c r="B23" s="49">
        <v>8.2171952049999994</v>
      </c>
      <c r="C23" s="3">
        <v>7.8389795482927802</v>
      </c>
      <c r="D23" s="3">
        <v>2.0674628034534899</v>
      </c>
      <c r="E23" s="20">
        <v>4.89278564260729</v>
      </c>
      <c r="F23" s="19">
        <v>9.1035983501842495</v>
      </c>
      <c r="G23" s="3">
        <v>18.1662268004395</v>
      </c>
      <c r="H23" s="20">
        <v>7.66754082882691</v>
      </c>
      <c r="I23" s="19">
        <v>4.5887721475251801</v>
      </c>
      <c r="J23" s="3">
        <v>4.4835272984334003</v>
      </c>
      <c r="K23" s="3">
        <v>11.663165715869001</v>
      </c>
      <c r="L23" s="14">
        <f t="shared" si="0"/>
        <v>4.89278564260729</v>
      </c>
      <c r="M23" s="17">
        <f t="shared" si="1"/>
        <v>9.1035983501842495</v>
      </c>
      <c r="N23" s="32">
        <f t="shared" si="2"/>
        <v>4.5887721475251801</v>
      </c>
      <c r="O23" s="13">
        <f>$L23/L23</f>
        <v>1</v>
      </c>
      <c r="P23" s="17">
        <f>$L23/M23</f>
        <v>0.53745622932807269</v>
      </c>
      <c r="Q23" s="5">
        <f>$L23/N23</f>
        <v>1.066251599623675</v>
      </c>
    </row>
    <row r="24" spans="1:17" x14ac:dyDescent="0.2">
      <c r="A24" s="2" t="s">
        <v>23</v>
      </c>
      <c r="B24" s="49">
        <v>2.3992662619999998</v>
      </c>
      <c r="C24" s="3">
        <v>15.118784452293299</v>
      </c>
      <c r="D24" s="3">
        <v>14.5897962361966</v>
      </c>
      <c r="E24" s="20">
        <v>10.9873509095722</v>
      </c>
      <c r="F24" s="19">
        <v>27.401238488212499</v>
      </c>
      <c r="G24" s="3">
        <v>20.352523500706599</v>
      </c>
      <c r="H24" s="20">
        <v>22.977496175135801</v>
      </c>
      <c r="I24" s="19">
        <v>33.205491643640897</v>
      </c>
      <c r="J24" s="3">
        <v>28.451792376209099</v>
      </c>
      <c r="K24" s="3">
        <v>27.033855170840202</v>
      </c>
      <c r="L24" s="14">
        <f t="shared" si="0"/>
        <v>14.5897962361966</v>
      </c>
      <c r="M24" s="17">
        <f t="shared" si="1"/>
        <v>22.977496175135801</v>
      </c>
      <c r="N24" s="32">
        <f t="shared" si="2"/>
        <v>28.451792376209099</v>
      </c>
      <c r="O24" s="13">
        <f>$L24/L24</f>
        <v>1</v>
      </c>
      <c r="P24" s="17">
        <f>$L24/M24</f>
        <v>0.63496022912994221</v>
      </c>
      <c r="Q24" s="5">
        <f>$L24/N24</f>
        <v>0.51279005706495795</v>
      </c>
    </row>
    <row r="25" spans="1:17" x14ac:dyDescent="0.2">
      <c r="A25" s="2" t="s">
        <v>24</v>
      </c>
      <c r="B25" s="49">
        <v>6.6429072189999996</v>
      </c>
      <c r="C25" s="3">
        <v>237.26493079688399</v>
      </c>
      <c r="D25" s="3">
        <v>398.52306814646198</v>
      </c>
      <c r="E25" s="20">
        <v>374.82790376067697</v>
      </c>
      <c r="F25" s="19">
        <v>158.202260952773</v>
      </c>
      <c r="G25" s="3">
        <v>171.77754014846201</v>
      </c>
      <c r="H25" s="20">
        <v>207.05312514695899</v>
      </c>
      <c r="I25" s="19">
        <v>110.020055972843</v>
      </c>
      <c r="J25" s="3">
        <v>57.020765231558798</v>
      </c>
      <c r="K25" s="3">
        <v>28.270776971429498</v>
      </c>
      <c r="L25" s="14">
        <f t="shared" si="0"/>
        <v>374.82790376067697</v>
      </c>
      <c r="M25" s="17">
        <f t="shared" si="1"/>
        <v>171.77754014846201</v>
      </c>
      <c r="N25" s="32">
        <f t="shared" si="2"/>
        <v>57.020765231558798</v>
      </c>
      <c r="O25" s="13">
        <f>$L25/L25</f>
        <v>1</v>
      </c>
      <c r="P25" s="17">
        <f>$L25/M25</f>
        <v>2.1820542047390177</v>
      </c>
      <c r="Q25" s="5">
        <f>$L25/N25</f>
        <v>6.5735333827688471</v>
      </c>
    </row>
    <row r="26" spans="1:17" x14ac:dyDescent="0.2">
      <c r="A26" s="2" t="s">
        <v>25</v>
      </c>
      <c r="B26" s="49">
        <v>1.6168629859999999</v>
      </c>
      <c r="C26" s="3">
        <v>318.618407160944</v>
      </c>
      <c r="D26" s="3">
        <v>115.320514602731</v>
      </c>
      <c r="E26" s="20">
        <v>87.797255501832893</v>
      </c>
      <c r="F26" s="19">
        <v>275.27160772843899</v>
      </c>
      <c r="G26" s="3">
        <v>79.533311505339796</v>
      </c>
      <c r="H26" s="20">
        <v>21.939141694442998</v>
      </c>
      <c r="I26" s="19">
        <v>370.88689965154299</v>
      </c>
      <c r="J26" s="3">
        <v>24.002028366547901</v>
      </c>
      <c r="K26" s="3">
        <v>51.994911501211099</v>
      </c>
      <c r="L26" s="14">
        <f t="shared" si="0"/>
        <v>115.320514602731</v>
      </c>
      <c r="M26" s="17">
        <f t="shared" si="1"/>
        <v>79.533311505339796</v>
      </c>
      <c r="N26" s="32">
        <f t="shared" si="2"/>
        <v>51.994911501211099</v>
      </c>
      <c r="O26" s="13">
        <f>$L26/L26</f>
        <v>1</v>
      </c>
      <c r="P26" s="17">
        <f>$L26/M26</f>
        <v>1.4499649570732194</v>
      </c>
      <c r="Q26" s="5">
        <f>$L26/N26</f>
        <v>2.2179192400403425</v>
      </c>
    </row>
    <row r="27" spans="1:17" x14ac:dyDescent="0.2">
      <c r="A27" s="2" t="s">
        <v>26</v>
      </c>
      <c r="B27" s="49">
        <v>4.2939838909999999</v>
      </c>
      <c r="C27" s="3">
        <v>754.61861477706395</v>
      </c>
      <c r="D27" s="3">
        <v>681.47178961841803</v>
      </c>
      <c r="E27" s="20">
        <v>777.49228375397297</v>
      </c>
      <c r="F27" s="19">
        <v>378.85442332109602</v>
      </c>
      <c r="G27" s="3">
        <v>364.17059584647097</v>
      </c>
      <c r="H27" s="20">
        <v>276.63101908157</v>
      </c>
      <c r="I27" s="19">
        <v>350.05328883057899</v>
      </c>
      <c r="J27" s="3">
        <v>207.61745616356899</v>
      </c>
      <c r="K27" s="3">
        <v>93.991613866802894</v>
      </c>
      <c r="L27" s="14">
        <f t="shared" si="0"/>
        <v>754.61861477706395</v>
      </c>
      <c r="M27" s="17">
        <f t="shared" si="1"/>
        <v>364.17059584647097</v>
      </c>
      <c r="N27" s="32">
        <f t="shared" si="2"/>
        <v>207.61745616356899</v>
      </c>
      <c r="O27" s="13">
        <f>$L27/L27</f>
        <v>1</v>
      </c>
      <c r="P27" s="17">
        <f>$L27/M27</f>
        <v>2.0721569049885624</v>
      </c>
      <c r="Q27" s="5">
        <f>$L27/N27</f>
        <v>3.6346588033645228</v>
      </c>
    </row>
    <row r="28" spans="1:17" x14ac:dyDescent="0.2">
      <c r="A28" s="2" t="s">
        <v>27</v>
      </c>
      <c r="B28" s="49">
        <v>4.2857076249999997</v>
      </c>
      <c r="C28" s="3">
        <v>358.45937100524202</v>
      </c>
      <c r="D28" s="3">
        <v>306.36861331760099</v>
      </c>
      <c r="E28" s="20">
        <v>346.17164377347302</v>
      </c>
      <c r="F28" s="19">
        <v>162.82392527399</v>
      </c>
      <c r="G28" s="3">
        <v>205.11128405739399</v>
      </c>
      <c r="H28" s="20">
        <v>208.24692510396801</v>
      </c>
      <c r="I28" s="19">
        <v>114.242381189691</v>
      </c>
      <c r="J28" s="3">
        <v>117.858378740503</v>
      </c>
      <c r="K28" s="3">
        <v>112.559650342061</v>
      </c>
      <c r="L28" s="14">
        <f t="shared" si="0"/>
        <v>346.17164377347302</v>
      </c>
      <c r="M28" s="17">
        <f t="shared" si="1"/>
        <v>205.11128405739399</v>
      </c>
      <c r="N28" s="32">
        <f t="shared" si="2"/>
        <v>114.242381189691</v>
      </c>
      <c r="O28" s="13">
        <f>$L28/L28</f>
        <v>1</v>
      </c>
      <c r="P28" s="17">
        <f>$L28/M28</f>
        <v>1.6877259842837691</v>
      </c>
      <c r="Q28" s="5">
        <f>$L28/N28</f>
        <v>3.0301508089076039</v>
      </c>
    </row>
    <row r="29" spans="1:17" x14ac:dyDescent="0.2">
      <c r="A29" s="2" t="s">
        <v>28</v>
      </c>
      <c r="B29" s="49">
        <v>1.436473761</v>
      </c>
      <c r="C29" s="3">
        <v>424.89882103231503</v>
      </c>
      <c r="D29" s="3">
        <v>418.07376569357302</v>
      </c>
      <c r="E29" s="20">
        <v>409.10968758573102</v>
      </c>
      <c r="F29" s="19">
        <v>527.02564239685603</v>
      </c>
      <c r="G29" s="3">
        <v>504.96967951714799</v>
      </c>
      <c r="H29" s="20">
        <v>517.397671550567</v>
      </c>
      <c r="I29" s="19">
        <v>513.25698688519196</v>
      </c>
      <c r="J29" s="3">
        <v>558.59739865434994</v>
      </c>
      <c r="K29" s="3">
        <v>552.16041332506995</v>
      </c>
      <c r="L29" s="14">
        <f t="shared" si="0"/>
        <v>418.07376569357302</v>
      </c>
      <c r="M29" s="17">
        <f t="shared" si="1"/>
        <v>517.397671550567</v>
      </c>
      <c r="N29" s="32">
        <f t="shared" si="2"/>
        <v>552.16041332506995</v>
      </c>
      <c r="O29" s="13">
        <f>$L29/L29</f>
        <v>1</v>
      </c>
      <c r="P29" s="17">
        <f>$L29/M29</f>
        <v>0.80803178808413578</v>
      </c>
      <c r="Q29" s="5">
        <f>$L29/N29</f>
        <v>0.75715997671032431</v>
      </c>
    </row>
    <row r="30" spans="1:17" x14ac:dyDescent="0.2">
      <c r="A30" s="2" t="s">
        <v>29</v>
      </c>
      <c r="B30" s="49">
        <v>1.3519894990000001</v>
      </c>
      <c r="C30" s="3">
        <v>37877.561455897303</v>
      </c>
      <c r="D30" s="3">
        <v>32584.5981665248</v>
      </c>
      <c r="E30" s="20">
        <v>34251.78786266</v>
      </c>
      <c r="F30" s="19">
        <v>39445.0455524383</v>
      </c>
      <c r="G30" s="3">
        <v>38498.794002247298</v>
      </c>
      <c r="H30" s="20">
        <v>36077.915107831097</v>
      </c>
      <c r="I30" s="19">
        <v>38927.970164520397</v>
      </c>
      <c r="J30" s="3">
        <v>38884.822770100604</v>
      </c>
      <c r="K30" s="3">
        <v>42095.247117110703</v>
      </c>
      <c r="L30" s="14">
        <f t="shared" si="0"/>
        <v>34251.78786266</v>
      </c>
      <c r="M30" s="17">
        <f t="shared" si="1"/>
        <v>38498.794002247298</v>
      </c>
      <c r="N30" s="32">
        <f t="shared" si="2"/>
        <v>38927.970164520397</v>
      </c>
      <c r="O30" s="13">
        <f>$L30/L30</f>
        <v>1</v>
      </c>
      <c r="P30" s="17">
        <f>$L30/M30</f>
        <v>0.88968469663388972</v>
      </c>
      <c r="Q30" s="5">
        <f>$L30/N30</f>
        <v>0.87987603047121254</v>
      </c>
    </row>
    <row r="31" spans="1:17" x14ac:dyDescent="0.2">
      <c r="A31" s="2" t="s">
        <v>30</v>
      </c>
      <c r="B31" s="49">
        <v>2.882696294</v>
      </c>
      <c r="C31" s="3">
        <v>319.13407050019202</v>
      </c>
      <c r="D31" s="3">
        <v>268.50078969131698</v>
      </c>
      <c r="E31" s="20">
        <v>290.45864320335102</v>
      </c>
      <c r="F31" s="19">
        <v>193.068764061477</v>
      </c>
      <c r="G31" s="3">
        <v>175.68196373662599</v>
      </c>
      <c r="H31" s="20">
        <v>139.48012670597601</v>
      </c>
      <c r="I31" s="19">
        <v>231.27944201294301</v>
      </c>
      <c r="J31" s="3">
        <v>153.49658189171899</v>
      </c>
      <c r="K31" s="3">
        <v>178.764773088835</v>
      </c>
      <c r="L31" s="14">
        <f t="shared" si="0"/>
        <v>290.45864320335102</v>
      </c>
      <c r="M31" s="17">
        <f t="shared" si="1"/>
        <v>175.68196373662599</v>
      </c>
      <c r="N31" s="32">
        <f t="shared" si="2"/>
        <v>178.764773088835</v>
      </c>
      <c r="O31" s="13">
        <f>$L31/L31</f>
        <v>1</v>
      </c>
      <c r="P31" s="17">
        <f>$L31/M31</f>
        <v>1.6533207907374758</v>
      </c>
      <c r="Q31" s="5">
        <f>$L31/N31</f>
        <v>1.6248091734438703</v>
      </c>
    </row>
    <row r="32" spans="1:17" x14ac:dyDescent="0.2">
      <c r="A32" s="2" t="s">
        <v>31</v>
      </c>
      <c r="B32" s="49">
        <v>50.268830559999998</v>
      </c>
      <c r="C32" s="3">
        <v>229.78601509159199</v>
      </c>
      <c r="D32" s="3">
        <v>114.163835447834</v>
      </c>
      <c r="E32" s="20">
        <v>219.13915946377699</v>
      </c>
      <c r="F32" s="19">
        <v>61.121154157820897</v>
      </c>
      <c r="G32" s="3">
        <v>49.5782528488105</v>
      </c>
      <c r="H32" s="20">
        <v>17.232554305952899</v>
      </c>
      <c r="I32" s="19">
        <v>85.645780760654205</v>
      </c>
      <c r="J32" s="3">
        <v>63.367361711167497</v>
      </c>
      <c r="K32" s="3">
        <v>0.74972499952761895</v>
      </c>
      <c r="L32" s="14">
        <f t="shared" si="0"/>
        <v>219.13915946377699</v>
      </c>
      <c r="M32" s="17">
        <f t="shared" si="1"/>
        <v>49.5782528488105</v>
      </c>
      <c r="N32" s="32">
        <f t="shared" si="2"/>
        <v>63.367361711167497</v>
      </c>
      <c r="O32" s="13">
        <f>$L32/L32</f>
        <v>1</v>
      </c>
      <c r="P32" s="17">
        <f>$L32/M32</f>
        <v>4.4200661957984799</v>
      </c>
      <c r="Q32" s="5">
        <f>$L32/N32</f>
        <v>3.4582339164225795</v>
      </c>
    </row>
    <row r="33" spans="1:17" x14ac:dyDescent="0.2">
      <c r="A33" s="2" t="s">
        <v>32</v>
      </c>
      <c r="B33" s="49">
        <v>5.1633054600000001</v>
      </c>
      <c r="C33" s="3">
        <v>383.411053279437</v>
      </c>
      <c r="D33" s="3">
        <v>337.42236565727399</v>
      </c>
      <c r="E33" s="20">
        <v>317.59634376847299</v>
      </c>
      <c r="F33" s="19">
        <v>329.75184404797699</v>
      </c>
      <c r="G33" s="3">
        <v>282.412314563721</v>
      </c>
      <c r="H33" s="20">
        <v>200.45029491477399</v>
      </c>
      <c r="I33" s="19">
        <v>405.64893135926098</v>
      </c>
      <c r="J33" s="3">
        <v>326.91048078977599</v>
      </c>
      <c r="K33" s="3">
        <v>354.52184244349002</v>
      </c>
      <c r="L33" s="14">
        <f t="shared" si="0"/>
        <v>337.42236565727399</v>
      </c>
      <c r="M33" s="17">
        <f t="shared" si="1"/>
        <v>282.412314563721</v>
      </c>
      <c r="N33" s="32">
        <f t="shared" si="2"/>
        <v>354.52184244349002</v>
      </c>
      <c r="O33" s="13">
        <f>$L33/L33</f>
        <v>1</v>
      </c>
      <c r="P33" s="17">
        <f>$L33/M33</f>
        <v>1.1947863044801506</v>
      </c>
      <c r="Q33" s="5">
        <f>$L33/N33</f>
        <v>0.95176749430060392</v>
      </c>
    </row>
    <row r="34" spans="1:17" x14ac:dyDescent="0.2">
      <c r="A34" s="2" t="s">
        <v>33</v>
      </c>
      <c r="B34" s="49">
        <v>1.3635324449999999</v>
      </c>
      <c r="C34" s="3">
        <v>707893.593798519</v>
      </c>
      <c r="D34" s="3">
        <v>555003.25456050702</v>
      </c>
      <c r="E34" s="20">
        <v>570823.16511703597</v>
      </c>
      <c r="F34" s="19">
        <v>580615.76045047201</v>
      </c>
      <c r="G34" s="3">
        <v>600569.91198853904</v>
      </c>
      <c r="H34" s="20">
        <v>796842.49039756495</v>
      </c>
      <c r="I34" s="19">
        <v>653096.78983388306</v>
      </c>
      <c r="J34" s="3">
        <v>743274.27871547895</v>
      </c>
      <c r="K34" s="3">
        <v>508273.49437521503</v>
      </c>
      <c r="L34" s="14">
        <f t="shared" si="0"/>
        <v>570823.16511703597</v>
      </c>
      <c r="M34" s="17">
        <f t="shared" si="1"/>
        <v>600569.91198853904</v>
      </c>
      <c r="N34" s="32">
        <f t="shared" si="2"/>
        <v>653096.78983388306</v>
      </c>
      <c r="O34" s="13">
        <f>$L34/L34</f>
        <v>1</v>
      </c>
      <c r="P34" s="17">
        <f>$L34/M34</f>
        <v>0.9504691356031989</v>
      </c>
      <c r="Q34" s="5">
        <f>$L34/N34</f>
        <v>0.87402537265912206</v>
      </c>
    </row>
    <row r="35" spans="1:17" x14ac:dyDescent="0.2">
      <c r="A35" s="2" t="s">
        <v>34</v>
      </c>
      <c r="B35" s="49">
        <v>2.7189115610000001</v>
      </c>
      <c r="C35" s="3">
        <v>5190.84754261546</v>
      </c>
      <c r="D35" s="3">
        <v>2832.4242558681199</v>
      </c>
      <c r="E35" s="20">
        <v>3937.0971966673401</v>
      </c>
      <c r="F35" s="19">
        <v>3766.28740428639</v>
      </c>
      <c r="G35" s="3">
        <v>4325.4376163119296</v>
      </c>
      <c r="H35" s="20">
        <v>3010.55451727843</v>
      </c>
      <c r="I35" s="19">
        <v>4785.1478120709799</v>
      </c>
      <c r="J35" s="3">
        <v>4954.8489465551902</v>
      </c>
      <c r="K35" s="3">
        <v>2930.7493756621602</v>
      </c>
      <c r="L35" s="14">
        <f t="shared" si="0"/>
        <v>3937.0971966673401</v>
      </c>
      <c r="M35" s="17">
        <f t="shared" si="1"/>
        <v>3766.28740428639</v>
      </c>
      <c r="N35" s="32">
        <f t="shared" si="2"/>
        <v>4785.1478120709799</v>
      </c>
      <c r="O35" s="13">
        <f>$L35/L35</f>
        <v>1</v>
      </c>
      <c r="P35" s="17">
        <f>$L35/M35</f>
        <v>1.0453522989739319</v>
      </c>
      <c r="Q35" s="5">
        <f>$L35/N35</f>
        <v>0.82277441602444268</v>
      </c>
    </row>
    <row r="36" spans="1:17" x14ac:dyDescent="0.2">
      <c r="A36" s="2" t="s">
        <v>35</v>
      </c>
      <c r="B36" s="49">
        <v>13.383411779999999</v>
      </c>
      <c r="C36" s="3">
        <v>232.888348263751</v>
      </c>
      <c r="D36" s="3">
        <v>320.422009444487</v>
      </c>
      <c r="E36" s="20">
        <v>434.63128477249398</v>
      </c>
      <c r="F36" s="19">
        <v>147.95382941533899</v>
      </c>
      <c r="G36" s="3">
        <v>129.09184225910801</v>
      </c>
      <c r="H36" s="20">
        <v>82.776687058208296</v>
      </c>
      <c r="I36" s="19">
        <v>129.34179730602699</v>
      </c>
      <c r="J36" s="3">
        <v>62.2082037546636</v>
      </c>
      <c r="K36" s="3">
        <v>96.223663045430996</v>
      </c>
      <c r="L36" s="14">
        <f t="shared" si="0"/>
        <v>320.422009444487</v>
      </c>
      <c r="M36" s="17">
        <f t="shared" si="1"/>
        <v>129.09184225910801</v>
      </c>
      <c r="N36" s="32">
        <f t="shared" si="2"/>
        <v>96.223663045430996</v>
      </c>
      <c r="O36" s="13">
        <f>$L36/L36</f>
        <v>1</v>
      </c>
      <c r="P36" s="17">
        <f>$L36/M36</f>
        <v>2.4821243839819771</v>
      </c>
      <c r="Q36" s="5">
        <f>$L36/N36</f>
        <v>3.3299710206750608</v>
      </c>
    </row>
    <row r="37" spans="1:17" x14ac:dyDescent="0.2">
      <c r="A37" s="2" t="s">
        <v>36</v>
      </c>
      <c r="B37" s="49">
        <v>29.439937489999998</v>
      </c>
      <c r="C37" s="3">
        <v>14087.876310608601</v>
      </c>
      <c r="D37" s="3">
        <v>10551.5284887788</v>
      </c>
      <c r="E37" s="20">
        <v>10684.450519244399</v>
      </c>
      <c r="F37" s="19">
        <v>12608.943970955999</v>
      </c>
      <c r="G37" s="3">
        <v>12274.263630216001</v>
      </c>
      <c r="H37" s="20">
        <v>9354.1304858345902</v>
      </c>
      <c r="I37" s="19">
        <v>10364.1784050356</v>
      </c>
      <c r="J37" s="3">
        <v>7719.2974196593304</v>
      </c>
      <c r="K37" s="3">
        <v>15187.9789498188</v>
      </c>
      <c r="L37" s="14">
        <f t="shared" si="0"/>
        <v>10684.450519244399</v>
      </c>
      <c r="M37" s="17">
        <f t="shared" si="1"/>
        <v>12274.263630216001</v>
      </c>
      <c r="N37" s="32">
        <f t="shared" si="2"/>
        <v>10364.1784050356</v>
      </c>
      <c r="O37" s="13">
        <f>$L37/L37</f>
        <v>1</v>
      </c>
      <c r="P37" s="17">
        <f>$L37/M37</f>
        <v>0.87047588687455757</v>
      </c>
      <c r="Q37" s="5">
        <f>$L37/N37</f>
        <v>1.0309018333815241</v>
      </c>
    </row>
    <row r="38" spans="1:17" x14ac:dyDescent="0.2">
      <c r="A38" s="2" t="s">
        <v>37</v>
      </c>
      <c r="B38" s="49">
        <v>1.695318675</v>
      </c>
      <c r="C38" s="3">
        <v>360.10919645016298</v>
      </c>
      <c r="D38" s="3">
        <v>428.147908078424</v>
      </c>
      <c r="E38" s="20">
        <v>379.999004048985</v>
      </c>
      <c r="F38" s="19">
        <v>586.55826963394099</v>
      </c>
      <c r="G38" s="3">
        <v>564.62304203687802</v>
      </c>
      <c r="H38" s="20">
        <v>623.56389890732805</v>
      </c>
      <c r="I38" s="19">
        <v>589.29213499156003</v>
      </c>
      <c r="J38" s="3">
        <v>653.16926257001796</v>
      </c>
      <c r="K38" s="3">
        <v>596.86077678031802</v>
      </c>
      <c r="L38" s="14">
        <f t="shared" si="0"/>
        <v>379.999004048985</v>
      </c>
      <c r="M38" s="17">
        <f t="shared" si="1"/>
        <v>586.55826963394099</v>
      </c>
      <c r="N38" s="32">
        <f t="shared" si="2"/>
        <v>596.86077678031802</v>
      </c>
      <c r="O38" s="13">
        <f>$L38/L38</f>
        <v>1</v>
      </c>
      <c r="P38" s="17">
        <f>$L38/M38</f>
        <v>0.64784527594527752</v>
      </c>
      <c r="Q38" s="5">
        <f>$L38/N38</f>
        <v>0.63666271739087377</v>
      </c>
    </row>
    <row r="39" spans="1:17" x14ac:dyDescent="0.2">
      <c r="A39" s="2" t="s">
        <v>38</v>
      </c>
      <c r="B39" s="49">
        <v>2.0129931289999998</v>
      </c>
      <c r="C39" s="3">
        <v>1002.79080465946</v>
      </c>
      <c r="D39" s="3">
        <v>825.48589626133196</v>
      </c>
      <c r="E39" s="20">
        <v>861.16790422323299</v>
      </c>
      <c r="F39" s="19">
        <v>947.14838982215599</v>
      </c>
      <c r="G39" s="3">
        <v>1001.67441657989</v>
      </c>
      <c r="H39" s="20">
        <v>948.47498456157803</v>
      </c>
      <c r="I39" s="19">
        <v>871.09079607761305</v>
      </c>
      <c r="J39" s="3">
        <v>810.70300172228599</v>
      </c>
      <c r="K39" s="3">
        <v>893.26837111400005</v>
      </c>
      <c r="L39" s="14">
        <f t="shared" si="0"/>
        <v>861.16790422323299</v>
      </c>
      <c r="M39" s="17">
        <f t="shared" si="1"/>
        <v>948.47498456157803</v>
      </c>
      <c r="N39" s="32">
        <f t="shared" si="2"/>
        <v>871.09079607761305</v>
      </c>
      <c r="O39" s="13">
        <f>$L39/L39</f>
        <v>1</v>
      </c>
      <c r="P39" s="17">
        <f>$L39/M39</f>
        <v>0.9079500442716455</v>
      </c>
      <c r="Q39" s="5">
        <f>$L39/N39</f>
        <v>0.9886086595116591</v>
      </c>
    </row>
    <row r="40" spans="1:17" x14ac:dyDescent="0.2">
      <c r="A40" s="2" t="s">
        <v>39</v>
      </c>
      <c r="B40" s="49">
        <v>25.291615480000001</v>
      </c>
      <c r="C40" s="3">
        <v>31.0123484071547</v>
      </c>
      <c r="D40" s="3">
        <v>12.145023563314099</v>
      </c>
      <c r="E40" s="20">
        <v>5.2409605102241601</v>
      </c>
      <c r="F40" s="19">
        <v>329.61348523813399</v>
      </c>
      <c r="G40" s="3">
        <v>349.80944571132397</v>
      </c>
      <c r="H40" s="20">
        <v>249.80971940336499</v>
      </c>
      <c r="I40" s="19">
        <v>339.15551049477199</v>
      </c>
      <c r="J40" s="3">
        <v>317.74058219403099</v>
      </c>
      <c r="K40" s="3">
        <v>432.54746107137902</v>
      </c>
      <c r="L40" s="14">
        <f t="shared" si="0"/>
        <v>12.145023563314099</v>
      </c>
      <c r="M40" s="17">
        <f t="shared" si="1"/>
        <v>329.61348523813399</v>
      </c>
      <c r="N40" s="32">
        <f t="shared" si="2"/>
        <v>339.15551049477199</v>
      </c>
      <c r="O40" s="13">
        <f>$L40/L40</f>
        <v>1</v>
      </c>
      <c r="P40" s="17">
        <f>$L40/M40</f>
        <v>3.6846258139407596E-2</v>
      </c>
      <c r="Q40" s="5">
        <f>$L40/N40</f>
        <v>3.5809601163774435E-2</v>
      </c>
    </row>
    <row r="41" spans="1:17" x14ac:dyDescent="0.2">
      <c r="A41" s="2" t="s">
        <v>40</v>
      </c>
      <c r="B41" s="49" t="s">
        <v>7</v>
      </c>
      <c r="C41" s="3">
        <v>231.18665533232999</v>
      </c>
      <c r="D41" s="3">
        <v>88.615972807553106</v>
      </c>
      <c r="E41" s="20">
        <v>99.797444128022804</v>
      </c>
      <c r="F41" s="19">
        <v>71.108071035091498</v>
      </c>
      <c r="G41" s="3">
        <v>67.724670489727899</v>
      </c>
      <c r="H41" s="20">
        <v>12.5697230605829</v>
      </c>
      <c r="I41" s="19">
        <v>60.420300992157401</v>
      </c>
      <c r="J41" s="3">
        <v>12.227472257266101</v>
      </c>
      <c r="K41" s="3">
        <v>22.4373262100574</v>
      </c>
      <c r="L41" s="14">
        <f t="shared" si="0"/>
        <v>99.797444128022804</v>
      </c>
      <c r="M41" s="17">
        <f t="shared" si="1"/>
        <v>67.724670489727899</v>
      </c>
      <c r="N41" s="32">
        <f t="shared" si="2"/>
        <v>22.4373262100574</v>
      </c>
      <c r="O41" s="13">
        <f>$L41/L41</f>
        <v>1</v>
      </c>
      <c r="P41" s="17">
        <f>$L41/M41</f>
        <v>1.4735759274481746</v>
      </c>
      <c r="Q41" s="5">
        <f>$L41/N41</f>
        <v>4.4478314035158606</v>
      </c>
    </row>
    <row r="42" spans="1:17" x14ac:dyDescent="0.2">
      <c r="A42" s="2" t="s">
        <v>41</v>
      </c>
      <c r="B42" s="49">
        <v>7.1291039329999997</v>
      </c>
      <c r="C42" s="3">
        <v>430.74668869162502</v>
      </c>
      <c r="D42" s="3">
        <v>322.314369741951</v>
      </c>
      <c r="E42" s="20">
        <v>310.29850076481199</v>
      </c>
      <c r="F42" s="19">
        <v>239.00096796895099</v>
      </c>
      <c r="G42" s="3">
        <v>273.70658558447701</v>
      </c>
      <c r="H42" s="20">
        <v>163.80987335808399</v>
      </c>
      <c r="I42" s="19">
        <v>218.157763490256</v>
      </c>
      <c r="J42" s="3">
        <v>149.79372305223501</v>
      </c>
      <c r="K42" s="3">
        <v>229.90599852149401</v>
      </c>
      <c r="L42" s="14">
        <f t="shared" si="0"/>
        <v>322.314369741951</v>
      </c>
      <c r="M42" s="17">
        <f t="shared" si="1"/>
        <v>239.00096796895099</v>
      </c>
      <c r="N42" s="32">
        <f t="shared" si="2"/>
        <v>218.157763490256</v>
      </c>
      <c r="O42" s="13">
        <f>$L42/L42</f>
        <v>1</v>
      </c>
      <c r="P42" s="17">
        <f>$L42/M42</f>
        <v>1.3485902273995116</v>
      </c>
      <c r="Q42" s="5">
        <f>$L42/N42</f>
        <v>1.4774370830783987</v>
      </c>
    </row>
    <row r="43" spans="1:17" x14ac:dyDescent="0.2">
      <c r="A43" s="2" t="s">
        <v>42</v>
      </c>
      <c r="B43" s="49">
        <v>3.2905817800000001</v>
      </c>
      <c r="C43" s="3">
        <v>3489.8023955307999</v>
      </c>
      <c r="D43" s="3">
        <v>2385.22334841785</v>
      </c>
      <c r="E43" s="20">
        <v>2913.1015627008801</v>
      </c>
      <c r="F43" s="19">
        <v>1197.1965894490399</v>
      </c>
      <c r="G43" s="3">
        <v>1563.08522682847</v>
      </c>
      <c r="H43" s="20">
        <v>1035.1863674610399</v>
      </c>
      <c r="I43" s="19">
        <v>1214.26931725289</v>
      </c>
      <c r="J43" s="3">
        <v>986.95699115177797</v>
      </c>
      <c r="K43" s="3">
        <v>1190.7305037021499</v>
      </c>
      <c r="L43" s="14">
        <f t="shared" si="0"/>
        <v>2913.1015627008801</v>
      </c>
      <c r="M43" s="17">
        <f t="shared" si="1"/>
        <v>1197.1965894490399</v>
      </c>
      <c r="N43" s="32">
        <f t="shared" si="2"/>
        <v>1190.7305037021499</v>
      </c>
      <c r="O43" s="13">
        <f>$L43/L43</f>
        <v>1</v>
      </c>
      <c r="P43" s="17">
        <f>$L43/M43</f>
        <v>2.4332691793262744</v>
      </c>
      <c r="Q43" s="5">
        <f>$L43/N43</f>
        <v>2.4464826874289645</v>
      </c>
    </row>
    <row r="44" spans="1:17" x14ac:dyDescent="0.2">
      <c r="A44" s="2" t="s">
        <v>43</v>
      </c>
      <c r="B44" s="49">
        <v>1.74029579</v>
      </c>
      <c r="C44" s="3">
        <v>28.9092752814886</v>
      </c>
      <c r="D44" s="3">
        <v>32.034215842540199</v>
      </c>
      <c r="E44" s="20">
        <v>28.473015375318599</v>
      </c>
      <c r="F44" s="19">
        <v>38.167973007163802</v>
      </c>
      <c r="G44" s="3">
        <v>22.300599440193299</v>
      </c>
      <c r="H44" s="20">
        <v>26.690039712880299</v>
      </c>
      <c r="I44" s="19">
        <v>41.837520046096003</v>
      </c>
      <c r="J44" s="3">
        <v>29.1248375517497</v>
      </c>
      <c r="K44" s="3">
        <v>38.803810227856403</v>
      </c>
      <c r="L44" s="14">
        <f t="shared" si="0"/>
        <v>28.9092752814886</v>
      </c>
      <c r="M44" s="17">
        <f t="shared" si="1"/>
        <v>26.690039712880299</v>
      </c>
      <c r="N44" s="32">
        <f t="shared" si="2"/>
        <v>38.803810227856403</v>
      </c>
      <c r="O44" s="13">
        <f>$L44/L44</f>
        <v>1</v>
      </c>
      <c r="P44" s="17">
        <f>$L44/M44</f>
        <v>1.0831484550971771</v>
      </c>
      <c r="Q44" s="5">
        <f>$L44/N44</f>
        <v>0.74501125306337235</v>
      </c>
    </row>
    <row r="45" spans="1:17" x14ac:dyDescent="0.2">
      <c r="A45" s="2" t="s">
        <v>44</v>
      </c>
      <c r="B45" s="49">
        <v>3.218504244</v>
      </c>
      <c r="C45" s="3">
        <v>2010.77431626108</v>
      </c>
      <c r="D45" s="3">
        <v>2358.6869300306098</v>
      </c>
      <c r="E45" s="20">
        <v>3479.9955953315398</v>
      </c>
      <c r="F45" s="19">
        <v>1861.8548253686599</v>
      </c>
      <c r="G45" s="3">
        <v>1650.51732243887</v>
      </c>
      <c r="H45" s="20">
        <v>1465.31262243417</v>
      </c>
      <c r="I45" s="19">
        <v>1649.78044856615</v>
      </c>
      <c r="J45" s="3">
        <v>1442.1825662925801</v>
      </c>
      <c r="K45" s="3">
        <v>1668.4250217082799</v>
      </c>
      <c r="L45" s="14">
        <f t="shared" si="0"/>
        <v>2358.6869300306098</v>
      </c>
      <c r="M45" s="17">
        <f t="shared" si="1"/>
        <v>1650.51732243887</v>
      </c>
      <c r="N45" s="32">
        <f t="shared" si="2"/>
        <v>1649.78044856615</v>
      </c>
      <c r="O45" s="13">
        <f>$L45/L45</f>
        <v>1</v>
      </c>
      <c r="P45" s="17">
        <f>$L45/M45</f>
        <v>1.4290591791822702</v>
      </c>
      <c r="Q45" s="5">
        <f>$L45/N45</f>
        <v>1.429697467975561</v>
      </c>
    </row>
    <row r="46" spans="1:17" x14ac:dyDescent="0.2">
      <c r="A46" s="2" t="s">
        <v>45</v>
      </c>
      <c r="B46" s="49">
        <v>8.3008691589999994</v>
      </c>
      <c r="C46" s="3">
        <v>267.23730618281598</v>
      </c>
      <c r="D46" s="3">
        <v>188.951881302582</v>
      </c>
      <c r="E46" s="20">
        <v>172.709797030944</v>
      </c>
      <c r="F46" s="19">
        <v>169.41443075936601</v>
      </c>
      <c r="G46" s="3">
        <v>172.96589533115201</v>
      </c>
      <c r="H46" s="20">
        <v>132.682705952086</v>
      </c>
      <c r="I46" s="19">
        <v>166.34788506801999</v>
      </c>
      <c r="J46" s="3">
        <v>164.049710863999</v>
      </c>
      <c r="K46" s="3">
        <v>191.45381930436801</v>
      </c>
      <c r="L46" s="14">
        <f t="shared" si="0"/>
        <v>188.951881302582</v>
      </c>
      <c r="M46" s="17">
        <f t="shared" si="1"/>
        <v>169.41443075936601</v>
      </c>
      <c r="N46" s="32">
        <f t="shared" si="2"/>
        <v>166.34788506801999</v>
      </c>
      <c r="O46" s="13">
        <f>$L46/L46</f>
        <v>1</v>
      </c>
      <c r="P46" s="17">
        <f>$L46/M46</f>
        <v>1.1153234140423771</v>
      </c>
      <c r="Q46" s="5">
        <f>$L46/N46</f>
        <v>1.1358838810924419</v>
      </c>
    </row>
    <row r="47" spans="1:17" x14ac:dyDescent="0.2">
      <c r="A47" s="2" t="s">
        <v>46</v>
      </c>
      <c r="B47" s="49">
        <v>2.1629623040000001</v>
      </c>
      <c r="C47" s="3">
        <v>144.009258774496</v>
      </c>
      <c r="D47" s="3">
        <v>150.51491753088101</v>
      </c>
      <c r="E47" s="20">
        <v>161.76778005053799</v>
      </c>
      <c r="F47" s="19">
        <v>193.07570190169901</v>
      </c>
      <c r="G47" s="3">
        <v>210.962117983122</v>
      </c>
      <c r="H47" s="20">
        <v>250.34096556885399</v>
      </c>
      <c r="I47" s="19">
        <v>178.634288412508</v>
      </c>
      <c r="J47" s="3">
        <v>200.91486960848499</v>
      </c>
      <c r="K47" s="3">
        <v>177.43470453568699</v>
      </c>
      <c r="L47" s="14">
        <f t="shared" si="0"/>
        <v>150.51491753088101</v>
      </c>
      <c r="M47" s="17">
        <f t="shared" si="1"/>
        <v>210.962117983122</v>
      </c>
      <c r="N47" s="32">
        <f t="shared" si="2"/>
        <v>178.634288412508</v>
      </c>
      <c r="O47" s="13">
        <f>$L47/L47</f>
        <v>1</v>
      </c>
      <c r="P47" s="17">
        <f>$L47/M47</f>
        <v>0.7134689344696612</v>
      </c>
      <c r="Q47" s="5">
        <f>$L47/N47</f>
        <v>0.84258693484034353</v>
      </c>
    </row>
    <row r="48" spans="1:17" x14ac:dyDescent="0.2">
      <c r="A48" s="2" t="s">
        <v>47</v>
      </c>
      <c r="B48" s="49">
        <v>2.1845981490000002</v>
      </c>
      <c r="C48" s="3">
        <v>506.20195415716603</v>
      </c>
      <c r="D48" s="3">
        <v>331.03020858461201</v>
      </c>
      <c r="E48" s="20">
        <v>481.03561774379199</v>
      </c>
      <c r="F48" s="19">
        <v>375.47783688887398</v>
      </c>
      <c r="G48" s="3">
        <v>464.21945697439003</v>
      </c>
      <c r="H48" s="20">
        <v>248.479001746845</v>
      </c>
      <c r="I48" s="19">
        <v>342.48593121586703</v>
      </c>
      <c r="J48" s="3">
        <v>217.297678837928</v>
      </c>
      <c r="K48" s="3">
        <v>368.84054256656299</v>
      </c>
      <c r="L48" s="14">
        <f t="shared" si="0"/>
        <v>481.03561774379199</v>
      </c>
      <c r="M48" s="17">
        <f t="shared" si="1"/>
        <v>375.47783688887398</v>
      </c>
      <c r="N48" s="32">
        <f t="shared" si="2"/>
        <v>342.48593121586703</v>
      </c>
      <c r="O48" s="13">
        <f>$L48/L48</f>
        <v>1</v>
      </c>
      <c r="P48" s="17">
        <f>$L48/M48</f>
        <v>1.2811291918839907</v>
      </c>
      <c r="Q48" s="5">
        <f>$L48/N48</f>
        <v>1.4045412494348501</v>
      </c>
    </row>
    <row r="49" spans="1:17" x14ac:dyDescent="0.2">
      <c r="A49" s="2" t="s">
        <v>48</v>
      </c>
      <c r="B49" s="49">
        <v>2.0943729270000002</v>
      </c>
      <c r="C49" s="3">
        <v>311.884298008261</v>
      </c>
      <c r="D49" s="3">
        <v>279.86208448528902</v>
      </c>
      <c r="E49" s="20">
        <v>303.50236959352998</v>
      </c>
      <c r="F49" s="19">
        <v>276.19298538443201</v>
      </c>
      <c r="G49" s="3">
        <v>210.75150335237899</v>
      </c>
      <c r="H49" s="20">
        <v>173.25336362251301</v>
      </c>
      <c r="I49" s="19">
        <v>305.01149878310099</v>
      </c>
      <c r="J49" s="3">
        <v>244.37880321966</v>
      </c>
      <c r="K49" s="3">
        <v>273.585556107657</v>
      </c>
      <c r="L49" s="14">
        <f t="shared" si="0"/>
        <v>303.50236959352998</v>
      </c>
      <c r="M49" s="17">
        <f t="shared" si="1"/>
        <v>210.75150335237899</v>
      </c>
      <c r="N49" s="32">
        <f t="shared" si="2"/>
        <v>273.585556107657</v>
      </c>
      <c r="O49" s="13">
        <f>$L49/L49</f>
        <v>1</v>
      </c>
      <c r="P49" s="17">
        <f>$L49/M49</f>
        <v>1.4400958700924209</v>
      </c>
      <c r="Q49" s="5">
        <f>$L49/N49</f>
        <v>1.1093508513808403</v>
      </c>
    </row>
    <row r="50" spans="1:17" x14ac:dyDescent="0.2">
      <c r="A50" s="2" t="s">
        <v>49</v>
      </c>
      <c r="B50" s="49">
        <v>5.6404086419999997</v>
      </c>
      <c r="C50" s="3">
        <v>7834.3575204102499</v>
      </c>
      <c r="D50" s="3">
        <v>5253.0227890789702</v>
      </c>
      <c r="E50" s="20">
        <v>6655.8254737974303</v>
      </c>
      <c r="F50" s="19">
        <v>2497.13749847501</v>
      </c>
      <c r="G50" s="3">
        <v>3292.5706893326001</v>
      </c>
      <c r="H50" s="20">
        <v>2300.4464009602102</v>
      </c>
      <c r="I50" s="19">
        <v>2155.2062170901099</v>
      </c>
      <c r="J50" s="3">
        <v>1572.90373832142</v>
      </c>
      <c r="K50" s="3">
        <v>1715.6880977288299</v>
      </c>
      <c r="L50" s="14">
        <f t="shared" si="0"/>
        <v>6655.8254737974303</v>
      </c>
      <c r="M50" s="17">
        <f t="shared" si="1"/>
        <v>2497.13749847501</v>
      </c>
      <c r="N50" s="32">
        <f t="shared" si="2"/>
        <v>1715.6880977288299</v>
      </c>
      <c r="O50" s="13">
        <f>$L50/L50</f>
        <v>1</v>
      </c>
      <c r="P50" s="17">
        <f>$L50/M50</f>
        <v>2.6653820535962121</v>
      </c>
      <c r="Q50" s="5">
        <f>$L50/N50</f>
        <v>3.8793912964764328</v>
      </c>
    </row>
    <row r="51" spans="1:17" x14ac:dyDescent="0.2">
      <c r="A51" s="2" t="s">
        <v>50</v>
      </c>
      <c r="B51" s="49">
        <v>20.633124769999998</v>
      </c>
      <c r="C51" s="3">
        <v>25.408139554328798</v>
      </c>
      <c r="D51" s="3">
        <v>15.1720310040029</v>
      </c>
      <c r="E51" s="20">
        <v>23.929877920442401</v>
      </c>
      <c r="F51" s="19">
        <v>159.59512417727001</v>
      </c>
      <c r="G51" s="3">
        <v>84.061817260552104</v>
      </c>
      <c r="H51" s="20">
        <v>84.789987304074799</v>
      </c>
      <c r="I51" s="19">
        <v>227.69048217350499</v>
      </c>
      <c r="J51" s="3">
        <v>193.27309114564201</v>
      </c>
      <c r="K51" s="3">
        <v>206.950289034495</v>
      </c>
      <c r="L51" s="14">
        <f t="shared" si="0"/>
        <v>23.929877920442401</v>
      </c>
      <c r="M51" s="17">
        <f t="shared" si="1"/>
        <v>84.789987304074799</v>
      </c>
      <c r="N51" s="32">
        <f t="shared" si="2"/>
        <v>206.950289034495</v>
      </c>
      <c r="O51" s="13">
        <f>$L51/L51</f>
        <v>1</v>
      </c>
      <c r="P51" s="17">
        <f>$L51/M51</f>
        <v>0.28222528014569465</v>
      </c>
      <c r="Q51" s="5">
        <f>$L51/N51</f>
        <v>0.11563104372593415</v>
      </c>
    </row>
    <row r="52" spans="1:17" x14ac:dyDescent="0.2">
      <c r="A52" s="2" t="s">
        <v>51</v>
      </c>
      <c r="B52" s="49">
        <v>3.8667723249999999</v>
      </c>
      <c r="C52" s="3">
        <v>9807.0368714552005</v>
      </c>
      <c r="D52" s="3">
        <v>8501.0784407621104</v>
      </c>
      <c r="E52" s="20">
        <v>9641.9416252590199</v>
      </c>
      <c r="F52" s="19">
        <v>9805.8362531846306</v>
      </c>
      <c r="G52" s="3">
        <v>9832.1681905345795</v>
      </c>
      <c r="H52" s="20">
        <v>6866.6074137702899</v>
      </c>
      <c r="I52" s="19">
        <v>9645.9574023596797</v>
      </c>
      <c r="J52" s="3">
        <v>8327.2982270828397</v>
      </c>
      <c r="K52" s="3">
        <v>9623.1353042866394</v>
      </c>
      <c r="L52" s="14">
        <f t="shared" si="0"/>
        <v>9641.9416252590199</v>
      </c>
      <c r="M52" s="17">
        <f t="shared" si="1"/>
        <v>9805.8362531846306</v>
      </c>
      <c r="N52" s="32">
        <f t="shared" si="2"/>
        <v>9623.1353042866394</v>
      </c>
      <c r="O52" s="13">
        <f>$L52/L52</f>
        <v>1</v>
      </c>
      <c r="P52" s="17">
        <f>$L52/M52</f>
        <v>0.98328601215705769</v>
      </c>
      <c r="Q52" s="5">
        <f>$L52/N52</f>
        <v>1.0019542820897471</v>
      </c>
    </row>
    <row r="53" spans="1:17" x14ac:dyDescent="0.2">
      <c r="A53" s="2" t="s">
        <v>52</v>
      </c>
      <c r="B53" s="49">
        <v>1.955445525</v>
      </c>
      <c r="C53" s="3">
        <v>1024.4883855164301</v>
      </c>
      <c r="D53" s="3">
        <v>396.41941951882501</v>
      </c>
      <c r="E53" s="20">
        <v>382.76946413619697</v>
      </c>
      <c r="F53" s="19">
        <v>422.454510983391</v>
      </c>
      <c r="G53" s="3">
        <v>396.13268627207299</v>
      </c>
      <c r="H53" s="20">
        <v>512.075399622698</v>
      </c>
      <c r="I53" s="19">
        <v>389.70014258499401</v>
      </c>
      <c r="J53" s="3">
        <v>322.535770705196</v>
      </c>
      <c r="K53" s="3">
        <v>104.993071309535</v>
      </c>
      <c r="L53" s="14">
        <f t="shared" si="0"/>
        <v>396.41941951882501</v>
      </c>
      <c r="M53" s="17">
        <f t="shared" si="1"/>
        <v>422.454510983391</v>
      </c>
      <c r="N53" s="32">
        <f t="shared" si="2"/>
        <v>322.535770705196</v>
      </c>
      <c r="O53" s="13">
        <f>$L53/L53</f>
        <v>1</v>
      </c>
      <c r="P53" s="17">
        <f>$L53/M53</f>
        <v>0.93837184646469651</v>
      </c>
      <c r="Q53" s="5">
        <f>$L53/N53</f>
        <v>1.2290711776002052</v>
      </c>
    </row>
    <row r="54" spans="1:17" x14ac:dyDescent="0.2">
      <c r="A54" s="2" t="s">
        <v>53</v>
      </c>
      <c r="B54" s="49">
        <v>1.1778146970000001</v>
      </c>
      <c r="C54" s="3">
        <v>1030.90598980972</v>
      </c>
      <c r="D54" s="3">
        <v>747.35894186824396</v>
      </c>
      <c r="E54" s="20">
        <v>839.839779453245</v>
      </c>
      <c r="F54" s="19">
        <v>729.81796372917904</v>
      </c>
      <c r="G54" s="3">
        <v>1075.9666786083601</v>
      </c>
      <c r="H54" s="20">
        <v>652.04269498103599</v>
      </c>
      <c r="I54" s="19">
        <v>881.01127243115297</v>
      </c>
      <c r="J54" s="3">
        <v>625.02220516645104</v>
      </c>
      <c r="K54" s="3">
        <v>783.23906959655301</v>
      </c>
      <c r="L54" s="14">
        <f t="shared" si="0"/>
        <v>839.839779453245</v>
      </c>
      <c r="M54" s="17">
        <f t="shared" si="1"/>
        <v>729.81796372917904</v>
      </c>
      <c r="N54" s="32">
        <f t="shared" si="2"/>
        <v>783.23906959655301</v>
      </c>
      <c r="O54" s="13">
        <f>$L54/L54</f>
        <v>1</v>
      </c>
      <c r="P54" s="17">
        <f>$L54/M54</f>
        <v>1.1507524083976821</v>
      </c>
      <c r="Q54" s="5">
        <f>$L54/N54</f>
        <v>1.0722649214700781</v>
      </c>
    </row>
    <row r="55" spans="1:17" x14ac:dyDescent="0.2">
      <c r="A55" s="2" t="s">
        <v>54</v>
      </c>
      <c r="B55" s="49">
        <v>2.5391688569999999</v>
      </c>
      <c r="C55" s="3">
        <v>1569.8677365568601</v>
      </c>
      <c r="D55" s="3">
        <v>980.94522025446997</v>
      </c>
      <c r="E55" s="20">
        <v>967.91148675932197</v>
      </c>
      <c r="F55" s="19">
        <v>1011.69863837477</v>
      </c>
      <c r="G55" s="3">
        <v>1199.7586091870801</v>
      </c>
      <c r="H55" s="20">
        <v>1514.62036450301</v>
      </c>
      <c r="I55" s="19">
        <v>1666.26924374345</v>
      </c>
      <c r="J55" s="3">
        <v>2575.0807328729102</v>
      </c>
      <c r="K55" s="3">
        <v>1224.8261712542001</v>
      </c>
      <c r="L55" s="14">
        <f t="shared" si="0"/>
        <v>980.94522025446997</v>
      </c>
      <c r="M55" s="17">
        <f t="shared" si="1"/>
        <v>1199.7586091870801</v>
      </c>
      <c r="N55" s="32">
        <f t="shared" si="2"/>
        <v>1666.26924374345</v>
      </c>
      <c r="O55" s="13">
        <f>$L55/L55</f>
        <v>1</v>
      </c>
      <c r="P55" s="17">
        <f>$L55/M55</f>
        <v>0.81761882160539656</v>
      </c>
      <c r="Q55" s="5">
        <f>$L55/N55</f>
        <v>0.58870751166880619</v>
      </c>
    </row>
    <row r="56" spans="1:17" x14ac:dyDescent="0.2">
      <c r="A56" s="2" t="s">
        <v>55</v>
      </c>
      <c r="B56" s="49">
        <v>6.0288186010000002</v>
      </c>
      <c r="C56" s="3">
        <v>1597.88623815186</v>
      </c>
      <c r="D56" s="3">
        <v>1132.9994030242999</v>
      </c>
      <c r="E56" s="20">
        <v>1385.4784019639401</v>
      </c>
      <c r="F56" s="19">
        <v>748.12718099804295</v>
      </c>
      <c r="G56" s="3">
        <v>988.21525502335896</v>
      </c>
      <c r="H56" s="20">
        <v>749.89546046013697</v>
      </c>
      <c r="I56" s="19">
        <v>788.80043996445499</v>
      </c>
      <c r="J56" s="3">
        <v>891.460510309813</v>
      </c>
      <c r="K56" s="3">
        <v>955.36218221417698</v>
      </c>
      <c r="L56" s="14">
        <f t="shared" si="0"/>
        <v>1385.4784019639401</v>
      </c>
      <c r="M56" s="17">
        <f t="shared" si="1"/>
        <v>749.89546046013697</v>
      </c>
      <c r="N56" s="32">
        <f t="shared" si="2"/>
        <v>891.460510309813</v>
      </c>
      <c r="O56" s="13">
        <f>$L56/L56</f>
        <v>1</v>
      </c>
      <c r="P56" s="17">
        <f>$L56/M56</f>
        <v>1.8475620603354612</v>
      </c>
      <c r="Q56" s="5">
        <f>$L56/N56</f>
        <v>1.5541668822575652</v>
      </c>
    </row>
    <row r="57" spans="1:17" x14ac:dyDescent="0.2">
      <c r="A57" s="2" t="s">
        <v>56</v>
      </c>
      <c r="B57" s="49">
        <v>1.5409449369999999</v>
      </c>
      <c r="C57" s="3">
        <v>651.94474272909997</v>
      </c>
      <c r="D57" s="3">
        <v>358.83247144611101</v>
      </c>
      <c r="E57" s="20">
        <v>574.46318248701698</v>
      </c>
      <c r="F57" s="19">
        <v>764.54179238745598</v>
      </c>
      <c r="G57" s="3">
        <v>746.99454322429699</v>
      </c>
      <c r="H57" s="20">
        <v>595.38951124063306</v>
      </c>
      <c r="I57" s="19">
        <v>991.04511983921395</v>
      </c>
      <c r="J57" s="3">
        <v>713.96977895170903</v>
      </c>
      <c r="K57" s="3">
        <v>708.72224141585002</v>
      </c>
      <c r="L57" s="14">
        <f t="shared" si="0"/>
        <v>574.46318248701698</v>
      </c>
      <c r="M57" s="17">
        <f t="shared" si="1"/>
        <v>746.99454322429699</v>
      </c>
      <c r="N57" s="32">
        <f t="shared" si="2"/>
        <v>713.96977895170903</v>
      </c>
      <c r="O57" s="13">
        <f>$L57/L57</f>
        <v>1</v>
      </c>
      <c r="P57" s="17">
        <f>$L57/M57</f>
        <v>0.76903263577726733</v>
      </c>
      <c r="Q57" s="5">
        <f>$L57/N57</f>
        <v>0.80460433959890632</v>
      </c>
    </row>
    <row r="58" spans="1:17" x14ac:dyDescent="0.2">
      <c r="A58" s="2" t="s">
        <v>57</v>
      </c>
      <c r="B58" s="49">
        <v>3.9562074900000002</v>
      </c>
      <c r="C58" s="3">
        <v>16.808808642092899</v>
      </c>
      <c r="D58" s="3">
        <v>13.207658340239</v>
      </c>
      <c r="E58" s="20">
        <v>19.141476683773998</v>
      </c>
      <c r="F58" s="19">
        <v>4.5653452480224201</v>
      </c>
      <c r="G58" s="3">
        <v>7.13960383307644</v>
      </c>
      <c r="H58" s="20">
        <v>2.5168296620047301</v>
      </c>
      <c r="I58" s="19">
        <v>3.43591517418449</v>
      </c>
      <c r="J58" s="3">
        <v>5.1902679014617101</v>
      </c>
      <c r="K58" s="3">
        <v>8.5636134649150204</v>
      </c>
      <c r="L58" s="14">
        <f t="shared" si="0"/>
        <v>16.808808642092899</v>
      </c>
      <c r="M58" s="17">
        <f t="shared" si="1"/>
        <v>4.5653452480224201</v>
      </c>
      <c r="N58" s="32">
        <f t="shared" si="2"/>
        <v>5.1902679014617101</v>
      </c>
      <c r="O58" s="13">
        <f>$L58/L58</f>
        <v>1</v>
      </c>
      <c r="P58" s="17">
        <f>$L58/M58</f>
        <v>3.6818263962345466</v>
      </c>
      <c r="Q58" s="5">
        <f>$L58/N58</f>
        <v>3.2385242845285722</v>
      </c>
    </row>
    <row r="59" spans="1:17" x14ac:dyDescent="0.2">
      <c r="A59" s="2" t="s">
        <v>58</v>
      </c>
      <c r="B59" s="49">
        <v>20.447595639999999</v>
      </c>
      <c r="C59" s="3">
        <v>586.65425477513702</v>
      </c>
      <c r="D59" s="3">
        <v>1162.3631209385001</v>
      </c>
      <c r="E59" s="20">
        <v>1661.3004398278699</v>
      </c>
      <c r="F59" s="19">
        <v>480.018468399124</v>
      </c>
      <c r="G59" s="3">
        <v>274.00708919003802</v>
      </c>
      <c r="H59" s="20">
        <v>725.75872231275901</v>
      </c>
      <c r="I59" s="19">
        <v>451.07973568233501</v>
      </c>
      <c r="J59" s="3">
        <v>223.429943788315</v>
      </c>
      <c r="K59" s="3">
        <v>254.24155431093499</v>
      </c>
      <c r="L59" s="14">
        <f t="shared" si="0"/>
        <v>1162.3631209385001</v>
      </c>
      <c r="M59" s="17">
        <f t="shared" si="1"/>
        <v>480.018468399124</v>
      </c>
      <c r="N59" s="32">
        <f t="shared" si="2"/>
        <v>254.24155431093499</v>
      </c>
      <c r="O59" s="13">
        <f>$L59/L59</f>
        <v>1</v>
      </c>
      <c r="P59" s="17">
        <f>$L59/M59</f>
        <v>2.4214966661908153</v>
      </c>
      <c r="Q59" s="5">
        <f>$L59/N59</f>
        <v>4.5718848914719157</v>
      </c>
    </row>
    <row r="60" spans="1:17" x14ac:dyDescent="0.2">
      <c r="A60" s="2" t="s">
        <v>59</v>
      </c>
      <c r="B60" s="49">
        <v>6.0807386960000001</v>
      </c>
      <c r="C60" s="3">
        <v>80.0665304001447</v>
      </c>
      <c r="D60" s="3">
        <v>63.744031635891297</v>
      </c>
      <c r="E60" s="20">
        <v>62.693852113330202</v>
      </c>
      <c r="F60" s="19">
        <v>75.087217357016101</v>
      </c>
      <c r="G60" s="3">
        <v>110.45050919663301</v>
      </c>
      <c r="H60" s="20">
        <v>61.124946943334997</v>
      </c>
      <c r="I60" s="19">
        <v>47.121535830924401</v>
      </c>
      <c r="J60" s="3">
        <v>21.244910325938399</v>
      </c>
      <c r="K60" s="3">
        <v>18.162791182654999</v>
      </c>
      <c r="L60" s="14">
        <f t="shared" si="0"/>
        <v>63.744031635891297</v>
      </c>
      <c r="M60" s="17">
        <f t="shared" si="1"/>
        <v>75.087217357016101</v>
      </c>
      <c r="N60" s="32">
        <f t="shared" si="2"/>
        <v>21.244910325938399</v>
      </c>
      <c r="O60" s="13">
        <f>$L60/L60</f>
        <v>1</v>
      </c>
      <c r="P60" s="17">
        <f>$L60/M60</f>
        <v>0.84893319901320186</v>
      </c>
      <c r="Q60" s="5">
        <f>$L60/N60</f>
        <v>3.0004377828822721</v>
      </c>
    </row>
    <row r="61" spans="1:17" x14ac:dyDescent="0.2">
      <c r="A61" s="2" t="s">
        <v>60</v>
      </c>
      <c r="B61" s="49">
        <v>2.7965951360000001</v>
      </c>
      <c r="C61" s="3">
        <v>23.289657257389202</v>
      </c>
      <c r="D61" s="3">
        <v>20.679146673381599</v>
      </c>
      <c r="E61" s="20">
        <v>24.3777942897058</v>
      </c>
      <c r="F61" s="19">
        <v>23.390915189212102</v>
      </c>
      <c r="G61" s="3">
        <v>23.4608207692193</v>
      </c>
      <c r="H61" s="20">
        <v>10.3680970220645</v>
      </c>
      <c r="I61" s="19">
        <v>26.0250151124851</v>
      </c>
      <c r="J61" s="3">
        <v>27.613150583681701</v>
      </c>
      <c r="K61" s="3">
        <v>26.3032581454069</v>
      </c>
      <c r="L61" s="14">
        <f t="shared" si="0"/>
        <v>23.289657257389202</v>
      </c>
      <c r="M61" s="17">
        <f t="shared" si="1"/>
        <v>23.390915189212102</v>
      </c>
      <c r="N61" s="32">
        <f t="shared" si="2"/>
        <v>26.3032581454069</v>
      </c>
      <c r="O61" s="13">
        <f>$L61/L61</f>
        <v>1</v>
      </c>
      <c r="P61" s="17">
        <f>$L61/M61</f>
        <v>0.99567105728853222</v>
      </c>
      <c r="Q61" s="5">
        <f>$L61/N61</f>
        <v>0.88542860845001681</v>
      </c>
    </row>
    <row r="62" spans="1:17" x14ac:dyDescent="0.2">
      <c r="A62" s="2" t="s">
        <v>61</v>
      </c>
      <c r="B62" s="49">
        <v>34.267124600000002</v>
      </c>
      <c r="C62" s="3">
        <v>111.33469502489299</v>
      </c>
      <c r="D62" s="3">
        <v>180.049901275324</v>
      </c>
      <c r="E62" s="20">
        <v>159.96634816270401</v>
      </c>
      <c r="F62" s="19">
        <v>70.232556546748498</v>
      </c>
      <c r="G62" s="3">
        <v>49.195836961196498</v>
      </c>
      <c r="H62" s="20">
        <v>43.677572864631998</v>
      </c>
      <c r="I62" s="19">
        <v>65.948877728034205</v>
      </c>
      <c r="J62" s="3">
        <v>43.735943300118301</v>
      </c>
      <c r="K62" s="3">
        <v>48.605831840366797</v>
      </c>
      <c r="L62" s="14">
        <f t="shared" si="0"/>
        <v>159.96634816270401</v>
      </c>
      <c r="M62" s="17">
        <f t="shared" si="1"/>
        <v>49.195836961196498</v>
      </c>
      <c r="N62" s="32">
        <f t="shared" si="2"/>
        <v>48.605831840366797</v>
      </c>
      <c r="O62" s="13">
        <f>$L62/L62</f>
        <v>1</v>
      </c>
      <c r="P62" s="17">
        <f>$L62/M62</f>
        <v>3.2516236747609031</v>
      </c>
      <c r="Q62" s="5">
        <f>$L62/N62</f>
        <v>3.2910937248861791</v>
      </c>
    </row>
    <row r="63" spans="1:17" x14ac:dyDescent="0.2">
      <c r="A63" s="2" t="s">
        <v>62</v>
      </c>
      <c r="B63" s="49">
        <v>6.7684184649999999</v>
      </c>
      <c r="C63" s="3">
        <v>734.84486767318106</v>
      </c>
      <c r="D63" s="3">
        <v>499.92218794887998</v>
      </c>
      <c r="E63" s="20">
        <v>396.01412530063499</v>
      </c>
      <c r="F63" s="19">
        <v>613.972574073749</v>
      </c>
      <c r="G63" s="3">
        <v>553.95246035292996</v>
      </c>
      <c r="H63" s="20">
        <v>1464.52171567869</v>
      </c>
      <c r="I63" s="19">
        <v>677.62831124647005</v>
      </c>
      <c r="J63" s="3">
        <v>1050.38529275785</v>
      </c>
      <c r="K63" s="3">
        <v>320.01493372048998</v>
      </c>
      <c r="L63" s="14">
        <f t="shared" si="0"/>
        <v>499.92218794887998</v>
      </c>
      <c r="M63" s="17">
        <f t="shared" si="1"/>
        <v>613.972574073749</v>
      </c>
      <c r="N63" s="32">
        <f t="shared" si="2"/>
        <v>677.62831124647005</v>
      </c>
      <c r="O63" s="13">
        <f>$L63/L63</f>
        <v>1</v>
      </c>
      <c r="P63" s="17">
        <f>$L63/M63</f>
        <v>0.8142418880893374</v>
      </c>
      <c r="Q63" s="5">
        <f>$L63/N63</f>
        <v>0.7377528058550169</v>
      </c>
    </row>
    <row r="64" spans="1:17" x14ac:dyDescent="0.2">
      <c r="A64" s="2" t="s">
        <v>63</v>
      </c>
      <c r="B64" s="49">
        <v>1.288622862</v>
      </c>
      <c r="C64" s="3">
        <v>312.24384597097099</v>
      </c>
      <c r="D64" s="3">
        <v>286.40585981233698</v>
      </c>
      <c r="E64" s="20">
        <v>299.984472719118</v>
      </c>
      <c r="F64" s="19">
        <v>287.55946971239803</v>
      </c>
      <c r="G64" s="3">
        <v>288.04265849574102</v>
      </c>
      <c r="H64" s="20">
        <v>269.80788028984898</v>
      </c>
      <c r="I64" s="19">
        <v>287.15726921144397</v>
      </c>
      <c r="J64" s="3">
        <v>269.87084946802798</v>
      </c>
      <c r="K64" s="3">
        <v>279.42542384496397</v>
      </c>
      <c r="L64" s="14">
        <f t="shared" si="0"/>
        <v>299.984472719118</v>
      </c>
      <c r="M64" s="17">
        <f t="shared" si="1"/>
        <v>287.55946971239803</v>
      </c>
      <c r="N64" s="32">
        <f t="shared" si="2"/>
        <v>279.42542384496397</v>
      </c>
      <c r="O64" s="13">
        <f>$L64/L64</f>
        <v>1</v>
      </c>
      <c r="P64" s="17">
        <f>$L64/M64</f>
        <v>1.0432084640410098</v>
      </c>
      <c r="Q64" s="5">
        <f>$L64/N64</f>
        <v>1.0735761570699487</v>
      </c>
    </row>
    <row r="65" spans="1:17" x14ac:dyDescent="0.2">
      <c r="A65" s="2" t="s">
        <v>64</v>
      </c>
      <c r="B65" s="49">
        <v>2.0422152140000001</v>
      </c>
      <c r="C65" s="3">
        <v>59244.431374745502</v>
      </c>
      <c r="D65" s="3">
        <v>39487.176999832402</v>
      </c>
      <c r="E65" s="20">
        <v>41180.338201551604</v>
      </c>
      <c r="F65" s="19">
        <v>67329.942684162394</v>
      </c>
      <c r="G65" s="3">
        <v>53478.0347704347</v>
      </c>
      <c r="H65" s="20">
        <v>66453.117591689297</v>
      </c>
      <c r="I65" s="19">
        <v>61179.697784933502</v>
      </c>
      <c r="J65" s="3">
        <v>84027.275182179001</v>
      </c>
      <c r="K65" s="3">
        <v>61365.955302325601</v>
      </c>
      <c r="L65" s="14">
        <f t="shared" si="0"/>
        <v>41180.338201551604</v>
      </c>
      <c r="M65" s="17">
        <f t="shared" si="1"/>
        <v>66453.117591689297</v>
      </c>
      <c r="N65" s="32">
        <f t="shared" si="2"/>
        <v>61365.955302325601</v>
      </c>
      <c r="O65" s="13">
        <f>$L65/L65</f>
        <v>1</v>
      </c>
      <c r="P65" s="17">
        <f>$L65/M65</f>
        <v>0.61969008669506975</v>
      </c>
      <c r="Q65" s="5">
        <f>$L65/N65</f>
        <v>0.67106163341990677</v>
      </c>
    </row>
    <row r="66" spans="1:17" x14ac:dyDescent="0.2">
      <c r="A66" s="2" t="s">
        <v>65</v>
      </c>
      <c r="B66" s="49">
        <v>18.39403235</v>
      </c>
      <c r="C66" s="3">
        <v>745.76944526660895</v>
      </c>
      <c r="D66" s="3">
        <v>972.02324477931199</v>
      </c>
      <c r="E66" s="20">
        <v>1106.2033689719999</v>
      </c>
      <c r="F66" s="19">
        <v>537.86721587560896</v>
      </c>
      <c r="G66" s="3">
        <v>583.21019306662095</v>
      </c>
      <c r="H66" s="20">
        <v>553.62807268280199</v>
      </c>
      <c r="I66" s="19">
        <v>630.46739463542701</v>
      </c>
      <c r="J66" s="3">
        <v>624.93756728674896</v>
      </c>
      <c r="K66" s="3">
        <v>750.05086775242205</v>
      </c>
      <c r="L66" s="14">
        <f t="shared" ref="L66:L104" si="3">MEDIAN(C66:E66)</f>
        <v>972.02324477931199</v>
      </c>
      <c r="M66" s="17">
        <f t="shared" ref="M66:M105" si="4">MEDIAN(F66:H66)</f>
        <v>553.62807268280199</v>
      </c>
      <c r="N66" s="32">
        <f t="shared" ref="N66:N105" si="5">MEDIAN(I66:K66)</f>
        <v>630.46739463542701</v>
      </c>
      <c r="O66" s="13">
        <f>$L66/L66</f>
        <v>1</v>
      </c>
      <c r="P66" s="17">
        <f>$L66/M66</f>
        <v>1.7557333031705333</v>
      </c>
      <c r="Q66" s="5">
        <f>$L66/N66</f>
        <v>1.5417502206301921</v>
      </c>
    </row>
    <row r="67" spans="1:17" x14ac:dyDescent="0.2">
      <c r="A67" s="2" t="s">
        <v>66</v>
      </c>
      <c r="B67" s="49">
        <v>6.8992287340000003</v>
      </c>
      <c r="C67" s="3">
        <v>606.23180788873401</v>
      </c>
      <c r="D67" s="3">
        <v>710.10651768980802</v>
      </c>
      <c r="E67" s="20">
        <v>679.02338222073399</v>
      </c>
      <c r="F67" s="19">
        <v>247.76388854899699</v>
      </c>
      <c r="G67" s="3">
        <v>217.02999179429</v>
      </c>
      <c r="H67" s="20">
        <v>284.09604962358497</v>
      </c>
      <c r="I67" s="19">
        <v>162.733916698363</v>
      </c>
      <c r="J67" s="3">
        <v>57.369636439626802</v>
      </c>
      <c r="K67" s="3">
        <v>21.265130311426301</v>
      </c>
      <c r="L67" s="14">
        <f t="shared" si="3"/>
        <v>679.02338222073399</v>
      </c>
      <c r="M67" s="17">
        <f t="shared" si="4"/>
        <v>247.76388854899699</v>
      </c>
      <c r="N67" s="32">
        <f t="shared" si="5"/>
        <v>57.369636439626802</v>
      </c>
      <c r="O67" s="13">
        <f>$L67/L67</f>
        <v>1</v>
      </c>
      <c r="P67" s="17">
        <f>$L67/M67</f>
        <v>2.7406067373149599</v>
      </c>
      <c r="Q67" s="5">
        <f>$L67/N67</f>
        <v>11.835936644557741</v>
      </c>
    </row>
    <row r="68" spans="1:17" x14ac:dyDescent="0.2">
      <c r="A68" s="2" t="s">
        <v>67</v>
      </c>
      <c r="B68" s="49">
        <v>128.5984971</v>
      </c>
      <c r="C68" s="3">
        <v>1165.6246671517999</v>
      </c>
      <c r="D68" s="3">
        <v>1187.25914640377</v>
      </c>
      <c r="E68" s="20">
        <v>878.53610926899398</v>
      </c>
      <c r="F68" s="19">
        <v>286.10236220824601</v>
      </c>
      <c r="G68" s="3">
        <v>298.42101924166298</v>
      </c>
      <c r="H68" s="20">
        <v>230.35836790937401</v>
      </c>
      <c r="I68" s="19">
        <v>291.66369122096199</v>
      </c>
      <c r="J68" s="3">
        <v>258.004993189559</v>
      </c>
      <c r="K68" s="3">
        <v>292.22324223549202</v>
      </c>
      <c r="L68" s="14">
        <f t="shared" si="3"/>
        <v>1165.6246671517999</v>
      </c>
      <c r="M68" s="17">
        <f t="shared" si="4"/>
        <v>286.10236220824601</v>
      </c>
      <c r="N68" s="32">
        <f t="shared" si="5"/>
        <v>291.66369122096199</v>
      </c>
      <c r="O68" s="13">
        <f>$L68/L68</f>
        <v>1</v>
      </c>
      <c r="P68" s="17">
        <f>$L68/M68</f>
        <v>4.0741525451068243</v>
      </c>
      <c r="Q68" s="5">
        <f>$L68/N68</f>
        <v>3.9964682003175103</v>
      </c>
    </row>
    <row r="69" spans="1:17" x14ac:dyDescent="0.2">
      <c r="A69" s="2" t="s">
        <v>68</v>
      </c>
      <c r="B69" s="49">
        <v>1.660655277</v>
      </c>
      <c r="C69" s="3">
        <v>4799.37000344628</v>
      </c>
      <c r="D69" s="3">
        <v>3388.5479880653702</v>
      </c>
      <c r="E69" s="20">
        <v>3846.1104260247598</v>
      </c>
      <c r="F69" s="19">
        <v>4180.2717955402404</v>
      </c>
      <c r="G69" s="3">
        <v>4924.9073816312402</v>
      </c>
      <c r="H69" s="20">
        <v>3277.5497835576398</v>
      </c>
      <c r="I69" s="19">
        <v>3983.58496137668</v>
      </c>
      <c r="J69" s="3">
        <v>3326.17407227082</v>
      </c>
      <c r="K69" s="3">
        <v>4355.38016090371</v>
      </c>
      <c r="L69" s="14">
        <f t="shared" si="3"/>
        <v>3846.1104260247598</v>
      </c>
      <c r="M69" s="17">
        <f t="shared" si="4"/>
        <v>4180.2717955402404</v>
      </c>
      <c r="N69" s="32">
        <f t="shared" si="5"/>
        <v>3983.58496137668</v>
      </c>
      <c r="O69" s="13">
        <f>$L69/L69</f>
        <v>1</v>
      </c>
      <c r="P69" s="17">
        <f>$L69/M69</f>
        <v>0.92006228641114107</v>
      </c>
      <c r="Q69" s="5">
        <f>$L69/N69</f>
        <v>0.96548974436724189</v>
      </c>
    </row>
    <row r="70" spans="1:17" x14ac:dyDescent="0.2">
      <c r="A70" s="2" t="s">
        <v>69</v>
      </c>
      <c r="B70" s="49">
        <v>1.4716181079999999</v>
      </c>
      <c r="C70" s="3">
        <v>516.41714020035295</v>
      </c>
      <c r="D70" s="3">
        <v>487.56851343342902</v>
      </c>
      <c r="E70" s="20">
        <v>675.40236980534701</v>
      </c>
      <c r="F70" s="19">
        <v>573.66422447116304</v>
      </c>
      <c r="G70" s="3">
        <v>552.87513464465906</v>
      </c>
      <c r="H70" s="20">
        <v>429.09992388504998</v>
      </c>
      <c r="I70" s="19">
        <v>603.01606111747105</v>
      </c>
      <c r="J70" s="3">
        <v>467.66477487539902</v>
      </c>
      <c r="K70" s="3">
        <v>555.64812123548495</v>
      </c>
      <c r="L70" s="14">
        <f t="shared" si="3"/>
        <v>516.41714020035295</v>
      </c>
      <c r="M70" s="17">
        <f t="shared" si="4"/>
        <v>552.87513464465906</v>
      </c>
      <c r="N70" s="32">
        <f t="shared" si="5"/>
        <v>555.64812123548495</v>
      </c>
      <c r="O70" s="13">
        <f>$L70/L70</f>
        <v>1</v>
      </c>
      <c r="P70" s="17">
        <f>$L70/M70</f>
        <v>0.93405745319377009</v>
      </c>
      <c r="Q70" s="5">
        <f>$L70/N70</f>
        <v>0.92939599805016559</v>
      </c>
    </row>
    <row r="71" spans="1:17" x14ac:dyDescent="0.2">
      <c r="A71" s="2" t="s">
        <v>70</v>
      </c>
      <c r="B71" s="49">
        <v>15.48306663</v>
      </c>
      <c r="C71" s="3">
        <v>1.37550073036835</v>
      </c>
      <c r="D71" s="3">
        <v>4.4194975951279503</v>
      </c>
      <c r="E71" s="20">
        <v>5.0769789000575196</v>
      </c>
      <c r="F71" s="19">
        <v>3.7646023366055399</v>
      </c>
      <c r="G71" s="3">
        <v>29.5690646958999</v>
      </c>
      <c r="H71" s="20">
        <v>8.8853639379120697</v>
      </c>
      <c r="I71" s="19">
        <v>4.5993330477634098</v>
      </c>
      <c r="J71" s="3">
        <v>1.2053244188654</v>
      </c>
      <c r="K71" s="3">
        <v>0.361385480977298</v>
      </c>
      <c r="L71" s="14">
        <f t="shared" si="3"/>
        <v>4.4194975951279503</v>
      </c>
      <c r="M71" s="17">
        <f t="shared" si="4"/>
        <v>8.8853639379120697</v>
      </c>
      <c r="N71" s="32">
        <f t="shared" si="5"/>
        <v>1.2053244188654</v>
      </c>
      <c r="O71" s="13">
        <f>$L71/L71</f>
        <v>1</v>
      </c>
      <c r="P71" s="17">
        <f>$L71/M71</f>
        <v>0.49739072321740685</v>
      </c>
      <c r="Q71" s="5">
        <f>$L71/N71</f>
        <v>3.6666456980006483</v>
      </c>
    </row>
    <row r="72" spans="1:17" x14ac:dyDescent="0.2">
      <c r="A72" s="2" t="s">
        <v>71</v>
      </c>
      <c r="B72" s="49">
        <v>5.2334691959999997</v>
      </c>
      <c r="C72" s="3">
        <v>2758.2083230509502</v>
      </c>
      <c r="D72" s="3">
        <v>2718.1947713876698</v>
      </c>
      <c r="E72" s="20">
        <v>3452.24412333586</v>
      </c>
      <c r="F72" s="19">
        <v>1533.86712049516</v>
      </c>
      <c r="G72" s="3">
        <v>1522.83386967313</v>
      </c>
      <c r="H72" s="20">
        <v>1447.41224106804</v>
      </c>
      <c r="I72" s="19">
        <v>1524.1909083852699</v>
      </c>
      <c r="J72" s="3">
        <v>1405.2543361399</v>
      </c>
      <c r="K72" s="3">
        <v>1562.1295353353</v>
      </c>
      <c r="L72" s="14">
        <f t="shared" si="3"/>
        <v>2758.2083230509502</v>
      </c>
      <c r="M72" s="17">
        <f t="shared" si="4"/>
        <v>1522.83386967313</v>
      </c>
      <c r="N72" s="32">
        <f t="shared" si="5"/>
        <v>1524.1909083852699</v>
      </c>
      <c r="O72" s="13">
        <f>$L72/L72</f>
        <v>1</v>
      </c>
      <c r="P72" s="17">
        <f>$L72/M72</f>
        <v>1.8112338962115337</v>
      </c>
      <c r="Q72" s="5">
        <f>$L72/N72</f>
        <v>1.8096212934198643</v>
      </c>
    </row>
    <row r="73" spans="1:17" x14ac:dyDescent="0.2">
      <c r="A73" s="2" t="s">
        <v>72</v>
      </c>
      <c r="B73" s="49">
        <v>11.22621318</v>
      </c>
      <c r="C73" s="3">
        <v>2880.4142740350499</v>
      </c>
      <c r="D73" s="3">
        <v>2124.1612600451299</v>
      </c>
      <c r="E73" s="20">
        <v>2799.21795461291</v>
      </c>
      <c r="F73" s="19">
        <v>632.74525799056596</v>
      </c>
      <c r="G73" s="3">
        <v>804.72682536610603</v>
      </c>
      <c r="H73" s="20">
        <v>713.51547789594201</v>
      </c>
      <c r="I73" s="19">
        <v>471.033404684576</v>
      </c>
      <c r="J73" s="3">
        <v>297.85611876566702</v>
      </c>
      <c r="K73" s="3">
        <v>347.58379183657701</v>
      </c>
      <c r="L73" s="14">
        <f t="shared" si="3"/>
        <v>2799.21795461291</v>
      </c>
      <c r="M73" s="17">
        <f t="shared" si="4"/>
        <v>713.51547789594201</v>
      </c>
      <c r="N73" s="32">
        <f t="shared" si="5"/>
        <v>347.58379183657701</v>
      </c>
      <c r="O73" s="13">
        <f>$L73/L73</f>
        <v>1</v>
      </c>
      <c r="P73" s="17">
        <f>$L73/M73</f>
        <v>3.9231355749526484</v>
      </c>
      <c r="Q73" s="5">
        <f>$L73/N73</f>
        <v>8.0533615788650312</v>
      </c>
    </row>
    <row r="74" spans="1:17" x14ac:dyDescent="0.2">
      <c r="A74" s="2" t="s">
        <v>73</v>
      </c>
      <c r="B74" s="49">
        <v>1.1626908</v>
      </c>
      <c r="C74" s="3">
        <v>982511.14994176</v>
      </c>
      <c r="D74" s="3">
        <v>737205.03484368301</v>
      </c>
      <c r="E74" s="20">
        <v>818381.19036664302</v>
      </c>
      <c r="F74" s="19">
        <v>870489.94877178199</v>
      </c>
      <c r="G74" s="3">
        <v>848220.35699634405</v>
      </c>
      <c r="H74" s="20">
        <v>799673.11594205897</v>
      </c>
      <c r="I74" s="19">
        <v>902706.88160449499</v>
      </c>
      <c r="J74" s="3">
        <v>894049.48887508397</v>
      </c>
      <c r="K74" s="3">
        <v>653333.31706490403</v>
      </c>
      <c r="L74" s="14">
        <f t="shared" si="3"/>
        <v>818381.19036664302</v>
      </c>
      <c r="M74" s="17">
        <f t="shared" si="4"/>
        <v>848220.35699634405</v>
      </c>
      <c r="N74" s="32">
        <f t="shared" si="5"/>
        <v>894049.48887508397</v>
      </c>
      <c r="O74" s="13">
        <f>$L74/L74</f>
        <v>1</v>
      </c>
      <c r="P74" s="17">
        <f>$L74/M74</f>
        <v>0.96482144482435517</v>
      </c>
      <c r="Q74" s="5">
        <f>$L74/N74</f>
        <v>0.91536453020777542</v>
      </c>
    </row>
    <row r="75" spans="1:17" x14ac:dyDescent="0.2">
      <c r="A75" s="2" t="s">
        <v>74</v>
      </c>
      <c r="B75" s="49">
        <v>2.8244260369999998</v>
      </c>
      <c r="C75" s="3">
        <v>6263.7227583748099</v>
      </c>
      <c r="D75" s="3">
        <v>5375.7881589813196</v>
      </c>
      <c r="E75" s="20">
        <v>3581.2360697203999</v>
      </c>
      <c r="F75" s="19">
        <v>5140.0866653885596</v>
      </c>
      <c r="G75" s="3">
        <v>3653.26926801537</v>
      </c>
      <c r="H75" s="20">
        <v>2102.7048164279299</v>
      </c>
      <c r="I75" s="19">
        <v>6132.49458166966</v>
      </c>
      <c r="J75" s="3">
        <v>4049.7055440159802</v>
      </c>
      <c r="K75" s="3">
        <v>4257.1967822247998</v>
      </c>
      <c r="L75" s="14">
        <f t="shared" si="3"/>
        <v>5375.7881589813196</v>
      </c>
      <c r="M75" s="17">
        <f t="shared" si="4"/>
        <v>3653.26926801537</v>
      </c>
      <c r="N75" s="32">
        <f t="shared" si="5"/>
        <v>4257.1967822247998</v>
      </c>
      <c r="O75" s="13">
        <f>$L75/L75</f>
        <v>1</v>
      </c>
      <c r="P75" s="17">
        <f>$L75/M75</f>
        <v>1.4715006654578473</v>
      </c>
      <c r="Q75" s="5">
        <f>$L75/N75</f>
        <v>1.2627530353839898</v>
      </c>
    </row>
    <row r="76" spans="1:17" x14ac:dyDescent="0.2">
      <c r="A76" s="2" t="s">
        <v>75</v>
      </c>
      <c r="B76" s="49">
        <v>1.235874989</v>
      </c>
      <c r="C76" s="3">
        <v>3395.4966697682798</v>
      </c>
      <c r="D76" s="3">
        <v>2780.1681878603299</v>
      </c>
      <c r="E76" s="20">
        <v>3043.02585092154</v>
      </c>
      <c r="F76" s="19">
        <v>2957.9516300892601</v>
      </c>
      <c r="G76" s="3">
        <v>3075.26753688496</v>
      </c>
      <c r="H76" s="20">
        <v>2652.9825014922199</v>
      </c>
      <c r="I76" s="19">
        <v>2870.5690870050998</v>
      </c>
      <c r="J76" s="3">
        <v>2598.1103955028502</v>
      </c>
      <c r="K76" s="3">
        <v>2969.9891960986702</v>
      </c>
      <c r="L76" s="14">
        <f t="shared" si="3"/>
        <v>3043.02585092154</v>
      </c>
      <c r="M76" s="17">
        <f t="shared" si="4"/>
        <v>2957.9516300892601</v>
      </c>
      <c r="N76" s="32">
        <f t="shared" si="5"/>
        <v>2870.5690870050998</v>
      </c>
      <c r="O76" s="13">
        <f>$L76/L76</f>
        <v>1</v>
      </c>
      <c r="P76" s="17">
        <f>$L76/M76</f>
        <v>1.0287611940529646</v>
      </c>
      <c r="Q76" s="5">
        <f>$L76/N76</f>
        <v>1.0600775521122769</v>
      </c>
    </row>
    <row r="77" spans="1:17" x14ac:dyDescent="0.2">
      <c r="A77" s="2" t="s">
        <v>76</v>
      </c>
      <c r="B77" s="49">
        <v>1.49536297</v>
      </c>
      <c r="C77" s="3">
        <v>1191.1481862574101</v>
      </c>
      <c r="D77" s="3">
        <v>1073.4956576012701</v>
      </c>
      <c r="E77" s="20">
        <v>1150.2657546980599</v>
      </c>
      <c r="F77" s="19">
        <v>1007.86922547782</v>
      </c>
      <c r="G77" s="3">
        <v>1081.8214375375601</v>
      </c>
      <c r="H77" s="20">
        <v>905.46854045649502</v>
      </c>
      <c r="I77" s="19">
        <v>925.20837349437102</v>
      </c>
      <c r="J77" s="3">
        <v>867.87756064508903</v>
      </c>
      <c r="K77" s="3">
        <v>959.97783071931099</v>
      </c>
      <c r="L77" s="14">
        <f t="shared" si="3"/>
        <v>1150.2657546980599</v>
      </c>
      <c r="M77" s="17">
        <f t="shared" si="4"/>
        <v>1007.86922547782</v>
      </c>
      <c r="N77" s="32">
        <f t="shared" si="5"/>
        <v>925.20837349437102</v>
      </c>
      <c r="O77" s="13">
        <f>$L77/L77</f>
        <v>1</v>
      </c>
      <c r="P77" s="17">
        <f>$L77/M77</f>
        <v>1.1412847278402922</v>
      </c>
      <c r="Q77" s="5">
        <f>$L77/N77</f>
        <v>1.2432504802714675</v>
      </c>
    </row>
    <row r="78" spans="1:17" x14ac:dyDescent="0.2">
      <c r="A78" s="2" t="s">
        <v>77</v>
      </c>
      <c r="B78" s="49">
        <v>2.8599729809999999</v>
      </c>
      <c r="C78" s="3">
        <v>161.460086108632</v>
      </c>
      <c r="D78" s="3">
        <v>180.73862712138401</v>
      </c>
      <c r="E78" s="20">
        <v>136.94245699025501</v>
      </c>
      <c r="F78" s="19">
        <v>350.488129897433</v>
      </c>
      <c r="G78" s="3">
        <v>302.02786236185</v>
      </c>
      <c r="H78" s="20">
        <v>345.38477525070999</v>
      </c>
      <c r="I78" s="19">
        <v>355.33489474511498</v>
      </c>
      <c r="J78" s="3">
        <v>408.72052938864499</v>
      </c>
      <c r="K78" s="3">
        <v>385.33655211140098</v>
      </c>
      <c r="L78" s="14">
        <f t="shared" si="3"/>
        <v>161.460086108632</v>
      </c>
      <c r="M78" s="17">
        <f t="shared" si="4"/>
        <v>345.38477525070999</v>
      </c>
      <c r="N78" s="32">
        <f t="shared" si="5"/>
        <v>385.33655211140098</v>
      </c>
      <c r="O78" s="13">
        <f>$L78/L78</f>
        <v>1</v>
      </c>
      <c r="P78" s="17">
        <f>$L78/M78</f>
        <v>0.46747887480399325</v>
      </c>
      <c r="Q78" s="5">
        <f>$L78/N78</f>
        <v>0.41901056420402549</v>
      </c>
    </row>
    <row r="79" spans="1:17" x14ac:dyDescent="0.2">
      <c r="A79" s="2" t="s">
        <v>78</v>
      </c>
      <c r="B79" s="49">
        <v>1.320059877</v>
      </c>
      <c r="C79" s="3">
        <v>6508.1844185602704</v>
      </c>
      <c r="D79" s="3">
        <v>5874.2192398626503</v>
      </c>
      <c r="E79" s="20">
        <v>6337.9309766795404</v>
      </c>
      <c r="F79" s="19">
        <v>7125.6045982339001</v>
      </c>
      <c r="G79" s="3">
        <v>7409.6203490931202</v>
      </c>
      <c r="H79" s="20">
        <v>6606.9808252592502</v>
      </c>
      <c r="I79" s="19">
        <v>6916.4158114220199</v>
      </c>
      <c r="J79" s="3">
        <v>6419.3848323637803</v>
      </c>
      <c r="K79" s="3">
        <v>6724.4149915192002</v>
      </c>
      <c r="L79" s="14">
        <f t="shared" si="3"/>
        <v>6337.9309766795404</v>
      </c>
      <c r="M79" s="17">
        <f t="shared" si="4"/>
        <v>7125.6045982339001</v>
      </c>
      <c r="N79" s="32">
        <f t="shared" si="5"/>
        <v>6724.4149915192002</v>
      </c>
      <c r="O79" s="13">
        <f>$L79/L79</f>
        <v>1</v>
      </c>
      <c r="P79" s="17">
        <f>$L79/M79</f>
        <v>0.88945869635404884</v>
      </c>
      <c r="Q79" s="5">
        <f>$L79/N79</f>
        <v>0.94252525828237976</v>
      </c>
    </row>
    <row r="80" spans="1:17" x14ac:dyDescent="0.2">
      <c r="A80" s="2" t="s">
        <v>79</v>
      </c>
      <c r="B80" s="49">
        <v>15.629222009999999</v>
      </c>
      <c r="C80" s="3">
        <v>124.874716499451</v>
      </c>
      <c r="D80" s="3">
        <v>337.12881942086699</v>
      </c>
      <c r="E80" s="20">
        <v>312.62521580397498</v>
      </c>
      <c r="F80" s="19">
        <v>165.073931982912</v>
      </c>
      <c r="G80" s="3">
        <v>95.689780204306004</v>
      </c>
      <c r="H80" s="20">
        <v>156.358444857027</v>
      </c>
      <c r="I80" s="19">
        <v>92.036748118331801</v>
      </c>
      <c r="J80" s="3">
        <v>9.0018563283045694</v>
      </c>
      <c r="K80" s="3">
        <v>5.9774414375131402</v>
      </c>
      <c r="L80" s="14">
        <f t="shared" si="3"/>
        <v>312.62521580397498</v>
      </c>
      <c r="M80" s="17">
        <f t="shared" si="4"/>
        <v>156.358444857027</v>
      </c>
      <c r="N80" s="32">
        <f t="shared" si="5"/>
        <v>9.0018563283045694</v>
      </c>
      <c r="O80" s="13">
        <f>$L80/L80</f>
        <v>1</v>
      </c>
      <c r="P80" s="17">
        <f>$L80/M80</f>
        <v>1.9994136938995342</v>
      </c>
      <c r="Q80" s="5">
        <f>$L80/N80</f>
        <v>34.728971936708916</v>
      </c>
    </row>
    <row r="81" spans="1:17" x14ac:dyDescent="0.2">
      <c r="A81" s="2" t="s">
        <v>80</v>
      </c>
      <c r="B81" s="49">
        <v>1.2658621839999999</v>
      </c>
      <c r="C81" s="3">
        <v>1219.6564002108701</v>
      </c>
      <c r="D81" s="3">
        <v>1034.3290226562101</v>
      </c>
      <c r="E81" s="20">
        <v>1041.5691148666899</v>
      </c>
      <c r="F81" s="19">
        <v>1266.85377501433</v>
      </c>
      <c r="G81" s="3">
        <v>1395.82486206303</v>
      </c>
      <c r="H81" s="20">
        <v>1134.2997448608501</v>
      </c>
      <c r="I81" s="19">
        <v>1070.30048316887</v>
      </c>
      <c r="J81" s="3">
        <v>1107.0726765097099</v>
      </c>
      <c r="K81" s="3">
        <v>1326.61294837232</v>
      </c>
      <c r="L81" s="14">
        <f t="shared" si="3"/>
        <v>1041.5691148666899</v>
      </c>
      <c r="M81" s="17">
        <f t="shared" si="4"/>
        <v>1266.85377501433</v>
      </c>
      <c r="N81" s="32">
        <f t="shared" si="5"/>
        <v>1107.0726765097099</v>
      </c>
      <c r="O81" s="13">
        <f>$L81/L81</f>
        <v>1</v>
      </c>
      <c r="P81" s="17">
        <f>$L81/M81</f>
        <v>0.82216995789818614</v>
      </c>
      <c r="Q81" s="5">
        <f>$L81/N81</f>
        <v>0.94083174209525755</v>
      </c>
    </row>
    <row r="82" spans="1:17" x14ac:dyDescent="0.2">
      <c r="A82" s="2" t="s">
        <v>81</v>
      </c>
      <c r="B82" s="49">
        <v>7.2738266940000003</v>
      </c>
      <c r="C82" s="3">
        <v>17662.670419431899</v>
      </c>
      <c r="D82" s="3">
        <v>17850.7889279624</v>
      </c>
      <c r="E82" s="20">
        <v>19582.6450236821</v>
      </c>
      <c r="F82" s="19">
        <v>9670.0427485901291</v>
      </c>
      <c r="G82" s="3">
        <v>8386.52402723659</v>
      </c>
      <c r="H82" s="20">
        <v>7652.0268662711296</v>
      </c>
      <c r="I82" s="19">
        <v>9707.2258280956103</v>
      </c>
      <c r="J82" s="3">
        <v>8782.8659520048004</v>
      </c>
      <c r="K82" s="3">
        <v>9841.9847877983793</v>
      </c>
      <c r="L82" s="14">
        <f t="shared" si="3"/>
        <v>17850.7889279624</v>
      </c>
      <c r="M82" s="17">
        <f t="shared" si="4"/>
        <v>8386.52402723659</v>
      </c>
      <c r="N82" s="32">
        <f t="shared" si="5"/>
        <v>9707.2258280956103</v>
      </c>
      <c r="O82" s="13">
        <f>$L82/L82</f>
        <v>1</v>
      </c>
      <c r="P82" s="17">
        <f>$L82/M82</f>
        <v>2.128508649112443</v>
      </c>
      <c r="Q82" s="5">
        <f>$L82/N82</f>
        <v>1.8389176520748993</v>
      </c>
    </row>
    <row r="83" spans="1:17" x14ac:dyDescent="0.2">
      <c r="A83" s="2" t="s">
        <v>82</v>
      </c>
      <c r="B83" s="49">
        <v>2.2412991330000001</v>
      </c>
      <c r="C83" s="3">
        <v>67.725996650530206</v>
      </c>
      <c r="D83" s="3">
        <v>63.394959833395703</v>
      </c>
      <c r="E83" s="20">
        <v>130.41989313998999</v>
      </c>
      <c r="F83" s="19">
        <v>65.6139946484397</v>
      </c>
      <c r="G83" s="3">
        <v>42.208717083086398</v>
      </c>
      <c r="H83" s="20">
        <v>84.520079972392693</v>
      </c>
      <c r="I83" s="19">
        <v>64.843964245168905</v>
      </c>
      <c r="J83" s="3">
        <v>74.684838686581102</v>
      </c>
      <c r="K83" s="3">
        <v>45.251882992758603</v>
      </c>
      <c r="L83" s="14">
        <f t="shared" si="3"/>
        <v>67.725996650530206</v>
      </c>
      <c r="M83" s="17">
        <f t="shared" si="4"/>
        <v>65.6139946484397</v>
      </c>
      <c r="N83" s="32">
        <f t="shared" si="5"/>
        <v>64.843964245168905</v>
      </c>
      <c r="O83" s="13">
        <f>$L83/L83</f>
        <v>1</v>
      </c>
      <c r="P83" s="17">
        <f>$L83/M83</f>
        <v>1.0321882856455644</v>
      </c>
      <c r="Q83" s="5">
        <f>$L83/N83</f>
        <v>1.0444456541007365</v>
      </c>
    </row>
    <row r="84" spans="1:17" x14ac:dyDescent="0.2">
      <c r="A84" s="2" t="s">
        <v>83</v>
      </c>
      <c r="B84" s="49">
        <v>1.3684100349999999</v>
      </c>
      <c r="C84" s="3">
        <v>5173.3381755917699</v>
      </c>
      <c r="D84" s="3">
        <v>4425.73043541076</v>
      </c>
      <c r="E84" s="20">
        <v>4580.74319442459</v>
      </c>
      <c r="F84" s="19">
        <v>5734.62944700345</v>
      </c>
      <c r="G84" s="3">
        <v>6335.8524697001603</v>
      </c>
      <c r="H84" s="20">
        <v>5584.16546700239</v>
      </c>
      <c r="I84" s="19">
        <v>5813.4619191173997</v>
      </c>
      <c r="J84" s="3">
        <v>5667.9757132374198</v>
      </c>
      <c r="K84" s="3">
        <v>6369.7390821307499</v>
      </c>
      <c r="L84" s="14">
        <f t="shared" si="3"/>
        <v>4580.74319442459</v>
      </c>
      <c r="M84" s="17">
        <f t="shared" si="4"/>
        <v>5734.62944700345</v>
      </c>
      <c r="N84" s="32">
        <f t="shared" si="5"/>
        <v>5813.4619191173997</v>
      </c>
      <c r="O84" s="13">
        <f>$L84/L84</f>
        <v>1</v>
      </c>
      <c r="P84" s="17">
        <f>$L84/M84</f>
        <v>0.79878625755290833</v>
      </c>
      <c r="Q84" s="5">
        <f>$L84/N84</f>
        <v>0.78795445092036298</v>
      </c>
    </row>
    <row r="85" spans="1:17" x14ac:dyDescent="0.2">
      <c r="A85" s="2" t="s">
        <v>84</v>
      </c>
      <c r="B85" s="49">
        <v>9.3281473600000009</v>
      </c>
      <c r="C85" s="3">
        <v>6272.7138609363701</v>
      </c>
      <c r="D85" s="3">
        <v>7057.55608062797</v>
      </c>
      <c r="E85" s="20">
        <v>10855.9291961606</v>
      </c>
      <c r="F85" s="19">
        <v>5801.4290179876298</v>
      </c>
      <c r="G85" s="3">
        <v>4604.6161582167997</v>
      </c>
      <c r="H85" s="20">
        <v>4014.1167457678898</v>
      </c>
      <c r="I85" s="19">
        <v>5564.9853832496701</v>
      </c>
      <c r="J85" s="3">
        <v>3472.3136999650001</v>
      </c>
      <c r="K85" s="3">
        <v>3386.70075639066</v>
      </c>
      <c r="L85" s="14">
        <f t="shared" si="3"/>
        <v>7057.55608062797</v>
      </c>
      <c r="M85" s="17">
        <f t="shared" si="4"/>
        <v>4604.6161582167997</v>
      </c>
      <c r="N85" s="32">
        <f t="shared" si="5"/>
        <v>3472.3136999650001</v>
      </c>
      <c r="O85" s="13">
        <f>$L85/L85</f>
        <v>1</v>
      </c>
      <c r="P85" s="17">
        <f>$L85/M85</f>
        <v>1.5327132247568502</v>
      </c>
      <c r="Q85" s="5">
        <f>$L85/N85</f>
        <v>2.0325226032138479</v>
      </c>
    </row>
    <row r="86" spans="1:17" x14ac:dyDescent="0.2">
      <c r="A86" s="2" t="s">
        <v>85</v>
      </c>
      <c r="B86" s="49">
        <v>3.326637898</v>
      </c>
      <c r="C86" s="3">
        <v>5219.9449840807301</v>
      </c>
      <c r="D86" s="3">
        <v>6220.0875653051698</v>
      </c>
      <c r="E86" s="20">
        <v>5937.3090350419398</v>
      </c>
      <c r="F86" s="19">
        <v>3798.9710581599002</v>
      </c>
      <c r="G86" s="3">
        <v>3687.11260996393</v>
      </c>
      <c r="H86" s="20">
        <v>3283.0545776475001</v>
      </c>
      <c r="I86" s="19">
        <v>3672.5118256631999</v>
      </c>
      <c r="J86" s="3">
        <v>3403.6352700082498</v>
      </c>
      <c r="K86" s="3">
        <v>3669.0279318225298</v>
      </c>
      <c r="L86" s="14">
        <f t="shared" si="3"/>
        <v>5937.3090350419398</v>
      </c>
      <c r="M86" s="17">
        <f t="shared" si="4"/>
        <v>3687.11260996393</v>
      </c>
      <c r="N86" s="32">
        <f t="shared" si="5"/>
        <v>3669.0279318225298</v>
      </c>
      <c r="O86" s="13">
        <f>$L86/L86</f>
        <v>1</v>
      </c>
      <c r="P86" s="17">
        <f>$L86/M86</f>
        <v>1.6102868729848809</v>
      </c>
      <c r="Q86" s="5">
        <f>$L86/N86</f>
        <v>1.6182239943026757</v>
      </c>
    </row>
    <row r="87" spans="1:17" x14ac:dyDescent="0.2">
      <c r="A87" s="2" t="s">
        <v>86</v>
      </c>
      <c r="B87" s="49">
        <v>4.1291275360000004</v>
      </c>
      <c r="C87" s="3">
        <v>9808.8800630206606</v>
      </c>
      <c r="D87" s="3">
        <v>8288.1221736540701</v>
      </c>
      <c r="E87" s="20">
        <v>9867.1363275188796</v>
      </c>
      <c r="F87" s="19">
        <v>4236.2516852773197</v>
      </c>
      <c r="G87" s="3">
        <v>5793.7728168098402</v>
      </c>
      <c r="H87" s="20">
        <v>4484.2290898492201</v>
      </c>
      <c r="I87" s="19">
        <v>3840.1522596618402</v>
      </c>
      <c r="J87" s="3">
        <v>2213.1152817618899</v>
      </c>
      <c r="K87" s="3">
        <v>2301.6887449769802</v>
      </c>
      <c r="L87" s="14">
        <f t="shared" si="3"/>
        <v>9808.8800630206606</v>
      </c>
      <c r="M87" s="17">
        <f t="shared" si="4"/>
        <v>4484.2290898492201</v>
      </c>
      <c r="N87" s="32">
        <f t="shared" si="5"/>
        <v>2301.6887449769802</v>
      </c>
      <c r="O87" s="13">
        <f>$L87/L87</f>
        <v>1</v>
      </c>
      <c r="P87" s="17">
        <f>$L87/M87</f>
        <v>2.187417249761983</v>
      </c>
      <c r="Q87" s="5">
        <f>$L87/N87</f>
        <v>4.2616014369565693</v>
      </c>
    </row>
    <row r="88" spans="1:17" x14ac:dyDescent="0.2">
      <c r="A88" s="2" t="s">
        <v>87</v>
      </c>
      <c r="B88" s="49">
        <v>2.5644982860000001</v>
      </c>
      <c r="C88" s="3">
        <v>6788.9175156129204</v>
      </c>
      <c r="D88" s="3">
        <v>5555.9450792964299</v>
      </c>
      <c r="E88" s="20">
        <v>5837.3519659739504</v>
      </c>
      <c r="F88" s="19">
        <v>3363.05140874061</v>
      </c>
      <c r="G88" s="3">
        <v>2952.56367384532</v>
      </c>
      <c r="H88" s="20">
        <v>2212.37320583571</v>
      </c>
      <c r="I88" s="19">
        <v>3127.6929306010802</v>
      </c>
      <c r="J88" s="3">
        <v>2330.7552507929699</v>
      </c>
      <c r="K88" s="3">
        <v>2571.7088685675099</v>
      </c>
      <c r="L88" s="14">
        <f t="shared" si="3"/>
        <v>5837.3519659739504</v>
      </c>
      <c r="M88" s="17">
        <f t="shared" si="4"/>
        <v>2952.56367384532</v>
      </c>
      <c r="N88" s="32">
        <f t="shared" si="5"/>
        <v>2571.7088685675099</v>
      </c>
      <c r="O88" s="13">
        <f>$L88/L88</f>
        <v>1</v>
      </c>
      <c r="P88" s="17">
        <f>$L88/M88</f>
        <v>1.9770452429808496</v>
      </c>
      <c r="Q88" s="5">
        <f>$L88/N88</f>
        <v>2.2698338981213939</v>
      </c>
    </row>
    <row r="89" spans="1:17" x14ac:dyDescent="0.2">
      <c r="A89" s="2" t="s">
        <v>88</v>
      </c>
      <c r="B89" s="49">
        <v>11.266731160000001</v>
      </c>
      <c r="C89" s="3">
        <v>1434.6502823578801</v>
      </c>
      <c r="D89" s="3">
        <v>1306.5473737921</v>
      </c>
      <c r="E89" s="20">
        <v>1338.2288017790599</v>
      </c>
      <c r="F89" s="19">
        <v>369.61883483208697</v>
      </c>
      <c r="G89" s="3">
        <v>493.79970626053102</v>
      </c>
      <c r="H89" s="20">
        <v>469.29857431695399</v>
      </c>
      <c r="I89" s="19">
        <v>287.53129975387498</v>
      </c>
      <c r="J89" s="3">
        <v>176.28691741637701</v>
      </c>
      <c r="K89" s="3">
        <v>154.96808379721099</v>
      </c>
      <c r="L89" s="14">
        <f t="shared" si="3"/>
        <v>1338.2288017790599</v>
      </c>
      <c r="M89" s="17">
        <f t="shared" si="4"/>
        <v>469.29857431695399</v>
      </c>
      <c r="N89" s="32">
        <f t="shared" si="5"/>
        <v>176.28691741637701</v>
      </c>
      <c r="O89" s="13">
        <f>$L89/L89</f>
        <v>1</v>
      </c>
      <c r="P89" s="17">
        <f>$L89/M89</f>
        <v>2.8515509635348892</v>
      </c>
      <c r="Q89" s="5">
        <f>$L89/N89</f>
        <v>7.5911974716663737</v>
      </c>
    </row>
    <row r="90" spans="1:17" x14ac:dyDescent="0.2">
      <c r="A90" s="2" t="s">
        <v>89</v>
      </c>
      <c r="B90" s="49">
        <v>5.1978181860000001</v>
      </c>
      <c r="C90" s="3">
        <v>215.75606807218401</v>
      </c>
      <c r="D90" s="3">
        <v>127.840263396578</v>
      </c>
      <c r="E90" s="20">
        <v>78.951626979029001</v>
      </c>
      <c r="F90" s="19">
        <v>312.68019691613</v>
      </c>
      <c r="G90" s="3">
        <v>346.79789379990598</v>
      </c>
      <c r="H90" s="20">
        <v>176.575480422563</v>
      </c>
      <c r="I90" s="19">
        <v>299.76588435734698</v>
      </c>
      <c r="J90" s="3">
        <v>210.68853801400201</v>
      </c>
      <c r="K90" s="3">
        <v>300.71541102939301</v>
      </c>
      <c r="L90" s="14">
        <f t="shared" si="3"/>
        <v>127.840263396578</v>
      </c>
      <c r="M90" s="17">
        <f t="shared" si="4"/>
        <v>312.68019691613</v>
      </c>
      <c r="N90" s="32">
        <f t="shared" si="5"/>
        <v>299.76588435734698</v>
      </c>
      <c r="O90" s="13">
        <f>$L90/L90</f>
        <v>1</v>
      </c>
      <c r="P90" s="17">
        <f>$L90/M90</f>
        <v>0.40885308586033831</v>
      </c>
      <c r="Q90" s="5">
        <f>$L90/N90</f>
        <v>0.426467019990111</v>
      </c>
    </row>
    <row r="91" spans="1:17" s="1" customFormat="1" x14ac:dyDescent="0.2">
      <c r="A91" s="6" t="s">
        <v>90</v>
      </c>
      <c r="B91" s="50">
        <v>2.158313283</v>
      </c>
      <c r="C91" s="7">
        <v>106.031848962814</v>
      </c>
      <c r="D91" s="7">
        <v>77.420290301522996</v>
      </c>
      <c r="E91" s="22">
        <v>92.181398240672607</v>
      </c>
      <c r="F91" s="21">
        <v>97.987750534032699</v>
      </c>
      <c r="G91" s="7">
        <v>109.37986864004</v>
      </c>
      <c r="H91" s="22">
        <v>71.091149637760793</v>
      </c>
      <c r="I91" s="21">
        <v>87.639667002647002</v>
      </c>
      <c r="J91" s="7">
        <v>70.728764538378002</v>
      </c>
      <c r="K91" s="7">
        <v>88.699535015447196</v>
      </c>
      <c r="L91" s="15">
        <f t="shared" si="3"/>
        <v>92.181398240672607</v>
      </c>
      <c r="M91" s="26">
        <f t="shared" si="4"/>
        <v>97.987750534032699</v>
      </c>
      <c r="N91" s="33">
        <f t="shared" si="5"/>
        <v>87.639667002647002</v>
      </c>
      <c r="O91" s="28">
        <f>$L91/L91</f>
        <v>1</v>
      </c>
      <c r="P91" s="26">
        <f>$L91/M91</f>
        <v>0.94074410054608348</v>
      </c>
      <c r="Q91" s="8">
        <f>$L91/N91</f>
        <v>1.0518227806352622</v>
      </c>
    </row>
    <row r="92" spans="1:17" x14ac:dyDescent="0.2">
      <c r="A92" s="2" t="s">
        <v>91</v>
      </c>
      <c r="B92" s="49">
        <v>2.2581652210000001</v>
      </c>
      <c r="C92" s="3">
        <v>23.725027708653599</v>
      </c>
      <c r="D92" s="3">
        <v>28.1931736935176</v>
      </c>
      <c r="E92" s="20">
        <v>39.570072598602898</v>
      </c>
      <c r="F92" s="19">
        <v>55.0685240781375</v>
      </c>
      <c r="G92" s="3">
        <v>80.750301449733101</v>
      </c>
      <c r="H92" s="20">
        <v>54.827074336770799</v>
      </c>
      <c r="I92" s="19">
        <v>44.588813037487199</v>
      </c>
      <c r="J92" s="3">
        <v>51.118911021665703</v>
      </c>
      <c r="K92" s="3">
        <v>59.100162749120003</v>
      </c>
      <c r="L92" s="14">
        <f t="shared" si="3"/>
        <v>28.1931736935176</v>
      </c>
      <c r="M92" s="17">
        <f t="shared" si="4"/>
        <v>55.0685240781375</v>
      </c>
      <c r="N92" s="32">
        <f t="shared" si="5"/>
        <v>51.118911021665703</v>
      </c>
      <c r="O92" s="13">
        <f>$L92/L92</f>
        <v>1</v>
      </c>
      <c r="P92" s="17">
        <f>$L92/M92</f>
        <v>0.51196530441807209</v>
      </c>
      <c r="Q92" s="5">
        <f>$L92/N92</f>
        <v>0.55152140626721291</v>
      </c>
    </row>
    <row r="93" spans="1:17" x14ac:dyDescent="0.2">
      <c r="A93" s="2" t="s">
        <v>92</v>
      </c>
      <c r="B93" s="49">
        <v>8.8475569459999992</v>
      </c>
      <c r="C93" s="3">
        <v>822.396601182783</v>
      </c>
      <c r="D93" s="3">
        <v>336.38805205847302</v>
      </c>
      <c r="E93" s="20">
        <v>460.43454230380797</v>
      </c>
      <c r="F93" s="19">
        <v>464.826551651773</v>
      </c>
      <c r="G93" s="3">
        <v>376.96836158192701</v>
      </c>
      <c r="H93" s="20">
        <v>287.537554684226</v>
      </c>
      <c r="I93" s="19">
        <v>576.33859930121298</v>
      </c>
      <c r="J93" s="3">
        <v>502.23053102648902</v>
      </c>
      <c r="K93" s="3">
        <v>584.70527468483499</v>
      </c>
      <c r="L93" s="14">
        <f t="shared" si="3"/>
        <v>460.43454230380797</v>
      </c>
      <c r="M93" s="17">
        <f t="shared" si="4"/>
        <v>376.96836158192701</v>
      </c>
      <c r="N93" s="32">
        <f t="shared" si="5"/>
        <v>576.33859930121298</v>
      </c>
      <c r="O93" s="13">
        <f>$L93/L93</f>
        <v>1</v>
      </c>
      <c r="P93" s="17">
        <f>$L93/M93</f>
        <v>1.2214142862589841</v>
      </c>
      <c r="Q93" s="5">
        <f>$L93/N93</f>
        <v>0.7988958970682617</v>
      </c>
    </row>
    <row r="94" spans="1:17" x14ac:dyDescent="0.2">
      <c r="A94" s="2" t="s">
        <v>93</v>
      </c>
      <c r="B94" s="49">
        <v>4.7285217169999996</v>
      </c>
      <c r="C94" s="3">
        <v>2038.29524035996</v>
      </c>
      <c r="D94" s="3">
        <v>1562.589104466</v>
      </c>
      <c r="E94" s="20">
        <v>1485.0295122622899</v>
      </c>
      <c r="F94" s="19">
        <v>958.37017393442295</v>
      </c>
      <c r="G94" s="3">
        <v>1049.3566099186201</v>
      </c>
      <c r="H94" s="20">
        <v>549.52931859767898</v>
      </c>
      <c r="I94" s="19">
        <v>629.65906681433205</v>
      </c>
      <c r="J94" s="3">
        <v>294.19274549159599</v>
      </c>
      <c r="K94" s="3">
        <v>35.249649968404903</v>
      </c>
      <c r="L94" s="14">
        <f t="shared" si="3"/>
        <v>1562.589104466</v>
      </c>
      <c r="M94" s="17">
        <f t="shared" si="4"/>
        <v>958.37017393442295</v>
      </c>
      <c r="N94" s="32">
        <f t="shared" si="5"/>
        <v>294.19274549159599</v>
      </c>
      <c r="O94" s="13">
        <f>$L94/L94</f>
        <v>1</v>
      </c>
      <c r="P94" s="17">
        <f>$L94/M94</f>
        <v>1.6304650822458933</v>
      </c>
      <c r="Q94" s="5">
        <f>$L94/N94</f>
        <v>5.311446758671476</v>
      </c>
    </row>
    <row r="95" spans="1:17" x14ac:dyDescent="0.2">
      <c r="A95" s="2" t="s">
        <v>94</v>
      </c>
      <c r="B95" s="49">
        <v>3.9583433189999999</v>
      </c>
      <c r="C95" s="3">
        <v>412.33552040620901</v>
      </c>
      <c r="D95" s="3">
        <v>429.84086265500002</v>
      </c>
      <c r="E95" s="20">
        <v>366.13972048207802</v>
      </c>
      <c r="F95" s="19">
        <v>889.456344918676</v>
      </c>
      <c r="G95" s="3">
        <v>624.94185921907899</v>
      </c>
      <c r="H95" s="20">
        <v>545.65813645653702</v>
      </c>
      <c r="I95" s="19">
        <v>875.17816720221197</v>
      </c>
      <c r="J95" s="3">
        <v>686.85024840722599</v>
      </c>
      <c r="K95" s="3">
        <v>835.29891084910196</v>
      </c>
      <c r="L95" s="14">
        <f t="shared" si="3"/>
        <v>412.33552040620901</v>
      </c>
      <c r="M95" s="17">
        <f t="shared" si="4"/>
        <v>624.94185921907899</v>
      </c>
      <c r="N95" s="32">
        <f t="shared" si="5"/>
        <v>835.29891084910196</v>
      </c>
      <c r="O95" s="13">
        <f>$L95/L95</f>
        <v>1</v>
      </c>
      <c r="P95" s="17">
        <f>$L95/M95</f>
        <v>0.65979821054307242</v>
      </c>
      <c r="Q95" s="5">
        <f>$L95/N95</f>
        <v>0.49363828331472359</v>
      </c>
    </row>
    <row r="96" spans="1:17" x14ac:dyDescent="0.2">
      <c r="A96" s="2" t="s">
        <v>95</v>
      </c>
      <c r="B96" s="49">
        <v>65.310407859999998</v>
      </c>
      <c r="C96" s="3">
        <v>3.0078764051666398</v>
      </c>
      <c r="D96" s="3">
        <v>5.5790121576539899</v>
      </c>
      <c r="E96" s="20">
        <v>1.00526799035597</v>
      </c>
      <c r="F96" s="19">
        <v>24.717897709185699</v>
      </c>
      <c r="G96" s="3">
        <v>13.537892282920099</v>
      </c>
      <c r="H96" s="20">
        <v>9.8465940682625508</v>
      </c>
      <c r="I96" s="19">
        <v>12.339788784305</v>
      </c>
      <c r="J96" s="3">
        <v>55.735051660118799</v>
      </c>
      <c r="K96" s="3">
        <v>27.055396074794999</v>
      </c>
      <c r="L96" s="14">
        <f t="shared" si="3"/>
        <v>3.0078764051666398</v>
      </c>
      <c r="M96" s="17">
        <f t="shared" si="4"/>
        <v>13.537892282920099</v>
      </c>
      <c r="N96" s="32">
        <f t="shared" si="5"/>
        <v>27.055396074794999</v>
      </c>
      <c r="O96" s="13">
        <f>$L96/L96</f>
        <v>1</v>
      </c>
      <c r="P96" s="17">
        <f>$L96/M96</f>
        <v>0.22218203116902377</v>
      </c>
      <c r="Q96" s="5">
        <f>$L96/N96</f>
        <v>0.11117473190380676</v>
      </c>
    </row>
    <row r="97" spans="1:17" s="1" customFormat="1" x14ac:dyDescent="0.2">
      <c r="A97" s="6" t="s">
        <v>96</v>
      </c>
      <c r="B97" s="50">
        <v>10.43763993</v>
      </c>
      <c r="C97" s="7">
        <v>47.425233333506803</v>
      </c>
      <c r="D97" s="7">
        <v>17.864192047762099</v>
      </c>
      <c r="E97" s="22">
        <v>11.0018502630678</v>
      </c>
      <c r="F97" s="21">
        <v>8.1566094394302908</v>
      </c>
      <c r="G97" s="7">
        <v>5.5414308009550597</v>
      </c>
      <c r="H97" s="22">
        <v>16.491324505633401</v>
      </c>
      <c r="I97" s="21">
        <v>2.6766347066393199</v>
      </c>
      <c r="J97" s="7">
        <v>2.8811905544963001</v>
      </c>
      <c r="K97" s="7">
        <v>0</v>
      </c>
      <c r="L97" s="15">
        <f t="shared" si="3"/>
        <v>17.864192047762099</v>
      </c>
      <c r="M97" s="26">
        <f t="shared" si="4"/>
        <v>8.1566094394302908</v>
      </c>
      <c r="N97" s="33">
        <f t="shared" si="5"/>
        <v>2.6766347066393199</v>
      </c>
      <c r="O97" s="28">
        <f>$L97/L97</f>
        <v>1</v>
      </c>
      <c r="P97" s="26">
        <f>$L97/M97</f>
        <v>2.1901492501778836</v>
      </c>
      <c r="Q97" s="8">
        <f>$L97/N97</f>
        <v>6.6741240421976356</v>
      </c>
    </row>
    <row r="98" spans="1:17" x14ac:dyDescent="0.2">
      <c r="A98" s="2" t="s">
        <v>97</v>
      </c>
      <c r="B98" s="49">
        <v>2.022941898</v>
      </c>
      <c r="C98" s="3">
        <v>5465.1590936433804</v>
      </c>
      <c r="D98" s="3">
        <v>5840.0636122444403</v>
      </c>
      <c r="E98" s="20">
        <v>5201.4345107901399</v>
      </c>
      <c r="F98" s="19">
        <v>9731.8322566391598</v>
      </c>
      <c r="G98" s="3">
        <v>8939.3769684578801</v>
      </c>
      <c r="H98" s="20">
        <v>9581.7159240344699</v>
      </c>
      <c r="I98" s="19">
        <v>9980.4274329562395</v>
      </c>
      <c r="J98" s="3">
        <v>10720.667225605999</v>
      </c>
      <c r="K98" s="3">
        <v>10628.771033057101</v>
      </c>
      <c r="L98" s="14">
        <f t="shared" si="3"/>
        <v>5465.1590936433804</v>
      </c>
      <c r="M98" s="17">
        <f t="shared" si="4"/>
        <v>9581.7159240344699</v>
      </c>
      <c r="N98" s="32">
        <f t="shared" si="5"/>
        <v>10628.771033057101</v>
      </c>
      <c r="O98" s="13">
        <f>$L98/L98</f>
        <v>1</v>
      </c>
      <c r="P98" s="17">
        <f>$L98/M98</f>
        <v>0.57037373440959049</v>
      </c>
      <c r="Q98" s="5">
        <f>$L98/N98</f>
        <v>0.51418541961680242</v>
      </c>
    </row>
    <row r="99" spans="1:17" x14ac:dyDescent="0.2">
      <c r="A99" s="2" t="s">
        <v>98</v>
      </c>
      <c r="B99" s="49">
        <v>2.058002525</v>
      </c>
      <c r="C99" s="3">
        <v>1616.94950132343</v>
      </c>
      <c r="D99" s="3">
        <v>1780.5078512252701</v>
      </c>
      <c r="E99" s="20">
        <v>1390.1247482144599</v>
      </c>
      <c r="F99" s="19">
        <v>2025.3655866362001</v>
      </c>
      <c r="G99" s="3">
        <v>1943.9329781720201</v>
      </c>
      <c r="H99" s="20">
        <v>1860.99587296903</v>
      </c>
      <c r="I99" s="19">
        <v>1923.1362100891999</v>
      </c>
      <c r="J99" s="3">
        <v>1871.61264640788</v>
      </c>
      <c r="K99" s="3">
        <v>2020.1360509605499</v>
      </c>
      <c r="L99" s="14">
        <f t="shared" si="3"/>
        <v>1616.94950132343</v>
      </c>
      <c r="M99" s="17">
        <f t="shared" si="4"/>
        <v>1943.9329781720201</v>
      </c>
      <c r="N99" s="32">
        <f t="shared" si="5"/>
        <v>1923.1362100891999</v>
      </c>
      <c r="O99" s="13">
        <f>$L99/L99</f>
        <v>1</v>
      </c>
      <c r="P99" s="17">
        <f>$L99/M99</f>
        <v>0.8317928238677913</v>
      </c>
      <c r="Q99" s="5">
        <f>$L99/N99</f>
        <v>0.84078781983332929</v>
      </c>
    </row>
    <row r="100" spans="1:17" x14ac:dyDescent="0.2">
      <c r="A100" s="2" t="s">
        <v>99</v>
      </c>
      <c r="B100" s="49">
        <v>2.8019016959999998</v>
      </c>
      <c r="C100" s="3">
        <v>1218.66886314661</v>
      </c>
      <c r="D100" s="3">
        <v>976.80585356488302</v>
      </c>
      <c r="E100" s="20">
        <v>913.77403863610095</v>
      </c>
      <c r="F100" s="19">
        <v>1778.9824947019399</v>
      </c>
      <c r="G100" s="3">
        <v>1540.5824084880601</v>
      </c>
      <c r="H100" s="20">
        <v>1624.6625343698499</v>
      </c>
      <c r="I100" s="19">
        <v>1782.81796787859</v>
      </c>
      <c r="J100" s="3">
        <v>2077.44598140066</v>
      </c>
      <c r="K100" s="3">
        <v>1886.0165488574901</v>
      </c>
      <c r="L100" s="14">
        <f t="shared" si="3"/>
        <v>976.80585356488302</v>
      </c>
      <c r="M100" s="17">
        <f t="shared" si="4"/>
        <v>1624.6625343698499</v>
      </c>
      <c r="N100" s="32">
        <f t="shared" si="5"/>
        <v>1886.0165488574901</v>
      </c>
      <c r="O100" s="13">
        <f>$L100/L100</f>
        <v>1</v>
      </c>
      <c r="P100" s="17">
        <f>$L100/M100</f>
        <v>0.60123615390918828</v>
      </c>
      <c r="Q100" s="5">
        <f>$L100/N100</f>
        <v>0.51792008620317354</v>
      </c>
    </row>
    <row r="101" spans="1:17" x14ac:dyDescent="0.2">
      <c r="A101" s="2" t="s">
        <v>100</v>
      </c>
      <c r="B101" s="49">
        <v>1.838429187</v>
      </c>
      <c r="C101" s="3">
        <v>13079.824642158101</v>
      </c>
      <c r="D101" s="3">
        <v>9455.1170190858993</v>
      </c>
      <c r="E101" s="20">
        <v>11880.251637763</v>
      </c>
      <c r="F101" s="19">
        <v>15026.0686003603</v>
      </c>
      <c r="G101" s="3">
        <v>15559.131308222801</v>
      </c>
      <c r="H101" s="20">
        <v>11646.585212183099</v>
      </c>
      <c r="I101" s="19">
        <v>12410.655252664699</v>
      </c>
      <c r="J101" s="3">
        <v>9744.9889227547192</v>
      </c>
      <c r="K101" s="3">
        <v>9886.3503334814104</v>
      </c>
      <c r="L101" s="14">
        <f t="shared" si="3"/>
        <v>11880.251637763</v>
      </c>
      <c r="M101" s="17">
        <f t="shared" si="4"/>
        <v>15026.0686003603</v>
      </c>
      <c r="N101" s="32">
        <f t="shared" si="5"/>
        <v>9886.3503334814104</v>
      </c>
      <c r="O101" s="13">
        <f>$L101/L101</f>
        <v>1</v>
      </c>
      <c r="P101" s="17">
        <f>$L101/M101</f>
        <v>0.79064271259071262</v>
      </c>
      <c r="Q101" s="5">
        <f>$L101/N101</f>
        <v>1.2016822423871611</v>
      </c>
    </row>
    <row r="102" spans="1:17" x14ac:dyDescent="0.2">
      <c r="A102" s="2" t="s">
        <v>101</v>
      </c>
      <c r="B102" s="49">
        <v>1.5754466709999999</v>
      </c>
      <c r="C102" s="3">
        <v>18.106804689858901</v>
      </c>
      <c r="D102" s="3">
        <v>17.896340367679201</v>
      </c>
      <c r="E102" s="20">
        <v>25.0449956103622</v>
      </c>
      <c r="F102" s="19">
        <v>14.3908874202394</v>
      </c>
      <c r="G102" s="3">
        <v>21.826908260471502</v>
      </c>
      <c r="H102" s="20">
        <v>11.0357713033988</v>
      </c>
      <c r="I102" s="19">
        <v>21.402202703903001</v>
      </c>
      <c r="J102" s="3">
        <v>16.412451054637199</v>
      </c>
      <c r="K102" s="3">
        <v>17.240874994925999</v>
      </c>
      <c r="L102" s="14">
        <f t="shared" si="3"/>
        <v>18.106804689858901</v>
      </c>
      <c r="M102" s="17">
        <f t="shared" si="4"/>
        <v>14.3908874202394</v>
      </c>
      <c r="N102" s="32">
        <f t="shared" si="5"/>
        <v>17.240874994925999</v>
      </c>
      <c r="O102" s="13">
        <f>$L102/L102</f>
        <v>1</v>
      </c>
      <c r="P102" s="17">
        <f>$L102/M102</f>
        <v>1.2582132123689205</v>
      </c>
      <c r="Q102" s="5">
        <f>$L102/N102</f>
        <v>1.0502253914135882</v>
      </c>
    </row>
    <row r="103" spans="1:17" x14ac:dyDescent="0.2">
      <c r="A103" s="2" t="s">
        <v>102</v>
      </c>
      <c r="B103" s="49">
        <v>1.4628558089999999</v>
      </c>
      <c r="C103" s="3">
        <v>2279.9258595061401</v>
      </c>
      <c r="D103" s="3">
        <v>2425.82463723212</v>
      </c>
      <c r="E103" s="20">
        <v>2607.80111633761</v>
      </c>
      <c r="F103" s="19">
        <v>3078.8001453890702</v>
      </c>
      <c r="G103" s="3">
        <v>2950.6374473609699</v>
      </c>
      <c r="H103" s="20">
        <v>2804.49555476664</v>
      </c>
      <c r="I103" s="19">
        <v>3490.8337948293201</v>
      </c>
      <c r="J103" s="3">
        <v>3342.5246248891999</v>
      </c>
      <c r="K103" s="3">
        <v>3111.5245099548101</v>
      </c>
      <c r="L103" s="14">
        <f t="shared" si="3"/>
        <v>2425.82463723212</v>
      </c>
      <c r="M103" s="17">
        <f t="shared" si="4"/>
        <v>2950.6374473609699</v>
      </c>
      <c r="N103" s="32">
        <f t="shared" si="5"/>
        <v>3342.5246248891999</v>
      </c>
      <c r="O103" s="13">
        <f>$L103/L103</f>
        <v>1</v>
      </c>
      <c r="P103" s="17">
        <f>$L103/M103</f>
        <v>0.82213578608302462</v>
      </c>
      <c r="Q103" s="5">
        <f>$L103/N103</f>
        <v>0.72574622761755503</v>
      </c>
    </row>
    <row r="104" spans="1:17" s="1" customFormat="1" x14ac:dyDescent="0.2">
      <c r="A104" s="6" t="s">
        <v>103</v>
      </c>
      <c r="B104" s="50">
        <v>4.8163902790000002</v>
      </c>
      <c r="C104" s="7">
        <v>1492.7089964002801</v>
      </c>
      <c r="D104" s="7">
        <v>357.91201099460602</v>
      </c>
      <c r="E104" s="22">
        <v>217.70556450181701</v>
      </c>
      <c r="F104" s="21">
        <v>220.694176290505</v>
      </c>
      <c r="G104" s="7">
        <v>217.28846389284601</v>
      </c>
      <c r="H104" s="22">
        <v>232.55066258759999</v>
      </c>
      <c r="I104" s="21">
        <v>253.819162917086</v>
      </c>
      <c r="J104" s="7">
        <v>314.33767534306497</v>
      </c>
      <c r="K104" s="7">
        <v>130.31926128356699</v>
      </c>
      <c r="L104" s="15">
        <f t="shared" si="3"/>
        <v>357.91201099460602</v>
      </c>
      <c r="M104" s="26">
        <f t="shared" si="4"/>
        <v>220.694176290505</v>
      </c>
      <c r="N104" s="33">
        <f t="shared" si="5"/>
        <v>253.819162917086</v>
      </c>
      <c r="O104" s="28">
        <f>$L104/L104</f>
        <v>1</v>
      </c>
      <c r="P104" s="26">
        <f>$L104/M104</f>
        <v>1.6217555760215345</v>
      </c>
      <c r="Q104" s="8">
        <f>$L104/N104</f>
        <v>1.4101063405977885</v>
      </c>
    </row>
    <row r="105" spans="1:17" ht="17" thickBot="1" x14ac:dyDescent="0.25">
      <c r="A105" s="9" t="s">
        <v>104</v>
      </c>
      <c r="B105" s="51">
        <v>2.1838027860000002</v>
      </c>
      <c r="C105" s="10">
        <v>4727.0630852126196</v>
      </c>
      <c r="D105" s="10">
        <v>3921.6640367312498</v>
      </c>
      <c r="E105" s="24">
        <v>4604.9860723002603</v>
      </c>
      <c r="F105" s="23">
        <v>2434.9382869726501</v>
      </c>
      <c r="G105" s="10">
        <v>2617.44956369904</v>
      </c>
      <c r="H105" s="24">
        <v>2232.5879948284901</v>
      </c>
      <c r="I105" s="23">
        <v>6048.7281547340199</v>
      </c>
      <c r="J105" s="10">
        <v>5238.4774632797398</v>
      </c>
      <c r="K105" s="10">
        <v>4990.5313682641099</v>
      </c>
      <c r="L105" s="34">
        <f>MEDIAN(C105:E105)</f>
        <v>4604.9860723002603</v>
      </c>
      <c r="M105" s="27">
        <f t="shared" si="4"/>
        <v>2434.9382869726501</v>
      </c>
      <c r="N105" s="35">
        <f t="shared" si="5"/>
        <v>5238.4774632797398</v>
      </c>
      <c r="O105" s="29">
        <f>$L105/L105</f>
        <v>1</v>
      </c>
      <c r="P105" s="27">
        <f>$L105/M105</f>
        <v>1.8912126426110054</v>
      </c>
      <c r="Q105" s="12">
        <f>$L105/N105</f>
        <v>0.87906955877541193</v>
      </c>
    </row>
    <row r="106" spans="1:17" ht="17" thickTop="1" x14ac:dyDescent="0.2"/>
  </sheetData>
  <mergeCells count="6">
    <mergeCell ref="L1:N1"/>
    <mergeCell ref="O1:Q1"/>
    <mergeCell ref="C2:E2"/>
    <mergeCell ref="F2:H2"/>
    <mergeCell ref="I2:K2"/>
    <mergeCell ref="C1:K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169C5-225C-CA46-B25E-19364FF7BC61}">
  <dimension ref="A1:E21"/>
  <sheetViews>
    <sheetView workbookViewId="0">
      <selection activeCell="A22" sqref="A22"/>
    </sheetView>
  </sheetViews>
  <sheetFormatPr baseColWidth="10" defaultRowHeight="16" x14ac:dyDescent="0.2"/>
  <cols>
    <col min="1" max="1" width="141.6640625" bestFit="1" customWidth="1"/>
  </cols>
  <sheetData>
    <row r="1" spans="1:5" ht="18" thickTop="1" thickBot="1" x14ac:dyDescent="0.25">
      <c r="A1" s="47" t="s">
        <v>0</v>
      </c>
      <c r="B1" s="44" t="s">
        <v>118</v>
      </c>
      <c r="C1" s="44"/>
      <c r="D1" s="44"/>
      <c r="E1" s="53"/>
    </row>
    <row r="2" spans="1:5" ht="17" thickTop="1" x14ac:dyDescent="0.2">
      <c r="A2" s="48"/>
      <c r="B2" s="36" t="s">
        <v>116</v>
      </c>
      <c r="C2" s="37" t="s">
        <v>113</v>
      </c>
      <c r="D2" s="63" t="s">
        <v>114</v>
      </c>
      <c r="E2" s="48" t="s">
        <v>115</v>
      </c>
    </row>
    <row r="3" spans="1:5" x14ac:dyDescent="0.2">
      <c r="A3" s="60" t="s">
        <v>31</v>
      </c>
      <c r="B3" s="14">
        <v>0.76854810168409604</v>
      </c>
      <c r="C3" s="17">
        <v>4.62949553132425E-2</v>
      </c>
      <c r="D3" s="4">
        <v>0.22719669366634601</v>
      </c>
      <c r="E3" s="60">
        <v>-2.13798625505301</v>
      </c>
    </row>
    <row r="4" spans="1:5" x14ac:dyDescent="0.2">
      <c r="A4" s="60" t="s">
        <v>67</v>
      </c>
      <c r="B4" s="14">
        <v>9.7426472051404506E-2</v>
      </c>
      <c r="C4" s="17">
        <v>1.21173755673226E-2</v>
      </c>
      <c r="D4" s="4">
        <v>0.25217451424480802</v>
      </c>
      <c r="E4" s="60">
        <v>-1.9875056163288101</v>
      </c>
    </row>
    <row r="5" spans="1:5" x14ac:dyDescent="0.2">
      <c r="A5" s="60" t="s">
        <v>72</v>
      </c>
      <c r="B5" s="14">
        <v>0.60736817489347805</v>
      </c>
      <c r="C5" s="17">
        <v>1.29735209214274E-2</v>
      </c>
      <c r="D5" s="4">
        <v>0.27563358312456199</v>
      </c>
      <c r="E5" s="60">
        <v>-1.8591764185448501</v>
      </c>
    </row>
    <row r="6" spans="1:5" x14ac:dyDescent="0.2">
      <c r="A6" s="60" t="s">
        <v>57</v>
      </c>
      <c r="B6" s="14">
        <v>0.243558733316632</v>
      </c>
      <c r="C6" s="17">
        <v>7.0452455161378299E-3</v>
      </c>
      <c r="D6" s="4">
        <v>0.28930784492739797</v>
      </c>
      <c r="E6" s="60">
        <v>-1.7893226506920701</v>
      </c>
    </row>
    <row r="7" spans="1:5" x14ac:dyDescent="0.2">
      <c r="A7" s="60" t="s">
        <v>88</v>
      </c>
      <c r="B7" s="14">
        <v>0.30280774285911699</v>
      </c>
      <c r="C7" s="62">
        <v>7.1536441746381906E-5</v>
      </c>
      <c r="D7" s="4">
        <v>0.32669227626820302</v>
      </c>
      <c r="E7" s="60">
        <v>-1.61399574822672</v>
      </c>
    </row>
    <row r="8" spans="1:5" x14ac:dyDescent="0.2">
      <c r="A8" s="60" t="s">
        <v>61</v>
      </c>
      <c r="B8" s="14">
        <v>0.28424689727667501</v>
      </c>
      <c r="C8" s="17">
        <v>2.9147630412292801E-2</v>
      </c>
      <c r="D8" s="4">
        <v>0.36137282612017602</v>
      </c>
      <c r="E8" s="60">
        <v>-1.4684400698569799</v>
      </c>
    </row>
    <row r="9" spans="1:5" x14ac:dyDescent="0.2">
      <c r="A9" s="60" t="s">
        <v>66</v>
      </c>
      <c r="B9" s="14">
        <v>1.3231478873742899</v>
      </c>
      <c r="C9" s="17">
        <v>8.2263459521929099E-4</v>
      </c>
      <c r="D9" s="4">
        <v>0.37531537617449701</v>
      </c>
      <c r="E9" s="60">
        <v>-1.4138246981442599</v>
      </c>
    </row>
    <row r="10" spans="1:5" x14ac:dyDescent="0.2">
      <c r="A10" s="60" t="s">
        <v>49</v>
      </c>
      <c r="B10" s="14">
        <v>0.23850178912189501</v>
      </c>
      <c r="C10" s="17">
        <v>2.2578963496207399E-2</v>
      </c>
      <c r="D10" s="4">
        <v>0.40976904549191501</v>
      </c>
      <c r="E10" s="60">
        <v>-1.2871170895572901</v>
      </c>
    </row>
    <row r="11" spans="1:5" x14ac:dyDescent="0.2">
      <c r="A11" s="60" t="s">
        <v>16</v>
      </c>
      <c r="B11" s="14">
        <v>8.0184026237443806E-2</v>
      </c>
      <c r="C11" s="17">
        <v>5.9001822471567104E-3</v>
      </c>
      <c r="D11" s="4">
        <v>0.41936587730596903</v>
      </c>
      <c r="E11" s="60">
        <v>-1.25371861696312</v>
      </c>
    </row>
    <row r="12" spans="1:5" x14ac:dyDescent="0.2">
      <c r="A12" s="60" t="s">
        <v>42</v>
      </c>
      <c r="B12" s="14">
        <v>0.232679988494017</v>
      </c>
      <c r="C12" s="17">
        <v>1.9704014615684998E-2</v>
      </c>
      <c r="D12" s="4">
        <v>0.431885890053813</v>
      </c>
      <c r="E12" s="60">
        <v>-1.21127791120168</v>
      </c>
    </row>
    <row r="13" spans="1:5" x14ac:dyDescent="0.2">
      <c r="A13" s="60" t="s">
        <v>6</v>
      </c>
      <c r="B13" s="14">
        <v>9.5082598528758097E-2</v>
      </c>
      <c r="C13" s="17">
        <v>8.7673140274539801E-3</v>
      </c>
      <c r="D13" s="4">
        <v>0.43260813732167203</v>
      </c>
      <c r="E13" s="60">
        <v>-1.20886729236322</v>
      </c>
    </row>
    <row r="14" spans="1:5" x14ac:dyDescent="0.2">
      <c r="A14" s="60" t="s">
        <v>14</v>
      </c>
      <c r="B14" s="14">
        <v>0.36533499982329598</v>
      </c>
      <c r="C14" s="17">
        <v>4.2857762092767197E-2</v>
      </c>
      <c r="D14" s="4">
        <v>0.443511584435205</v>
      </c>
      <c r="E14" s="60">
        <v>-1.1729563069586399</v>
      </c>
    </row>
    <row r="15" spans="1:5" x14ac:dyDescent="0.2">
      <c r="A15" s="60" t="s">
        <v>26</v>
      </c>
      <c r="B15" s="14">
        <v>1.3044910757541801</v>
      </c>
      <c r="C15" s="17">
        <v>7.9819905970639703E-4</v>
      </c>
      <c r="D15" s="4">
        <v>0.46063607368630299</v>
      </c>
      <c r="E15" s="60">
        <v>-1.1183006978893499</v>
      </c>
    </row>
    <row r="16" spans="1:5" x14ac:dyDescent="0.2">
      <c r="A16" s="60" t="s">
        <v>81</v>
      </c>
      <c r="B16" s="14">
        <v>0.28343867795581201</v>
      </c>
      <c r="C16" s="17">
        <v>3.2479386406864398E-4</v>
      </c>
      <c r="D16" s="4">
        <v>0.46661363694515401</v>
      </c>
      <c r="E16" s="60">
        <v>-1.0996996236868599</v>
      </c>
    </row>
    <row r="17" spans="1:5" x14ac:dyDescent="0.2">
      <c r="A17" s="60" t="s">
        <v>87</v>
      </c>
      <c r="B17" s="14">
        <v>0.14979830869616101</v>
      </c>
      <c r="C17" s="17">
        <v>3.16407662720235E-3</v>
      </c>
      <c r="D17" s="4">
        <v>0.46902913063013202</v>
      </c>
      <c r="E17" s="60">
        <v>-1.09225056594095</v>
      </c>
    </row>
    <row r="18" spans="1:5" x14ac:dyDescent="0.2">
      <c r="A18" s="60" t="s">
        <v>77</v>
      </c>
      <c r="B18" s="14">
        <v>0.31979513421606098</v>
      </c>
      <c r="C18" s="17">
        <v>1.1373418456971599E-3</v>
      </c>
      <c r="D18" s="4">
        <v>2.0826863344914299</v>
      </c>
      <c r="E18" s="60">
        <v>1.05844557689731</v>
      </c>
    </row>
    <row r="19" spans="1:5" x14ac:dyDescent="0.2">
      <c r="A19" s="60" t="s">
        <v>91</v>
      </c>
      <c r="B19" s="14">
        <v>0.83667508017148795</v>
      </c>
      <c r="C19" s="17">
        <v>4.1284045021832597E-2</v>
      </c>
      <c r="D19" s="4">
        <v>2.0838287960600002</v>
      </c>
      <c r="E19" s="60">
        <v>1.05923675303807</v>
      </c>
    </row>
    <row r="20" spans="1:5" ht="17" thickBot="1" x14ac:dyDescent="0.25">
      <c r="A20" s="61" t="s">
        <v>39</v>
      </c>
      <c r="B20" s="16">
        <v>1.83971803154185</v>
      </c>
      <c r="C20" s="27">
        <v>7.6116917093103902E-3</v>
      </c>
      <c r="D20" s="11">
        <v>19.199683185851701</v>
      </c>
      <c r="E20" s="61">
        <v>4.2630106001061003</v>
      </c>
    </row>
    <row r="21" spans="1:5" ht="17" thickTop="1" x14ac:dyDescent="0.2"/>
  </sheetData>
  <mergeCells count="1">
    <mergeCell ref="B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58C56-25DC-9043-BE8D-A2F52E8BCC39}">
  <dimension ref="A1:E27"/>
  <sheetViews>
    <sheetView workbookViewId="0">
      <selection activeCell="A29" sqref="A29"/>
    </sheetView>
  </sheetViews>
  <sheetFormatPr baseColWidth="10" defaultRowHeight="16" x14ac:dyDescent="0.2"/>
  <cols>
    <col min="1" max="1" width="141.6640625" bestFit="1" customWidth="1"/>
  </cols>
  <sheetData>
    <row r="1" spans="1:5" ht="18" thickTop="1" thickBot="1" x14ac:dyDescent="0.25">
      <c r="A1" s="59" t="s">
        <v>0</v>
      </c>
      <c r="B1" s="44" t="s">
        <v>117</v>
      </c>
      <c r="C1" s="44"/>
      <c r="D1" s="44"/>
      <c r="E1" s="53"/>
    </row>
    <row r="2" spans="1:5" ht="17" thickTop="1" x14ac:dyDescent="0.2">
      <c r="A2" s="48"/>
      <c r="B2" s="36" t="s">
        <v>116</v>
      </c>
      <c r="C2" s="37" t="s">
        <v>113</v>
      </c>
      <c r="D2" s="43" t="s">
        <v>114</v>
      </c>
      <c r="E2" s="64" t="s">
        <v>115</v>
      </c>
    </row>
    <row r="3" spans="1:5" x14ac:dyDescent="0.2">
      <c r="A3" s="60" t="s">
        <v>66</v>
      </c>
      <c r="B3" s="65">
        <v>2.7605663981558499</v>
      </c>
      <c r="C3" s="17">
        <v>5.9835716307277402E-4</v>
      </c>
      <c r="D3" s="5">
        <v>0.12096487694736099</v>
      </c>
      <c r="E3" s="5">
        <v>-3.04733988383067</v>
      </c>
    </row>
    <row r="4" spans="1:5" x14ac:dyDescent="0.2">
      <c r="A4" s="60" t="s">
        <v>72</v>
      </c>
      <c r="B4" s="14">
        <v>2.3579730948319901</v>
      </c>
      <c r="C4" s="17">
        <v>8.9388533866119509E-3</v>
      </c>
      <c r="D4" s="5">
        <v>0.14306802414806</v>
      </c>
      <c r="E4" s="5">
        <v>-2.8052268306344201</v>
      </c>
    </row>
    <row r="5" spans="1:5" x14ac:dyDescent="0.2">
      <c r="A5" s="60" t="s">
        <v>88</v>
      </c>
      <c r="B5" s="14">
        <v>3.5717634072078002</v>
      </c>
      <c r="C5" s="62">
        <v>3.4684888868164398E-5</v>
      </c>
      <c r="D5" s="5">
        <v>0.151684631981721</v>
      </c>
      <c r="E5" s="5">
        <v>-2.7208531694004598</v>
      </c>
    </row>
    <row r="6" spans="1:5" x14ac:dyDescent="0.2">
      <c r="A6" s="60" t="s">
        <v>93</v>
      </c>
      <c r="B6" s="14">
        <v>1.60951891340265</v>
      </c>
      <c r="C6" s="17">
        <v>4.8699111129260697E-3</v>
      </c>
      <c r="D6" s="5">
        <v>0.188579966005052</v>
      </c>
      <c r="E6" s="5">
        <v>-2.4067516769887298</v>
      </c>
    </row>
    <row r="7" spans="1:5" x14ac:dyDescent="0.2">
      <c r="A7" s="60" t="s">
        <v>24</v>
      </c>
      <c r="B7" s="14">
        <v>1.2471338010352799</v>
      </c>
      <c r="C7" s="17">
        <v>1.83178806017728E-2</v>
      </c>
      <c r="D7" s="5">
        <v>0.193259969146786</v>
      </c>
      <c r="E7" s="5">
        <v>-2.3713852586535502</v>
      </c>
    </row>
    <row r="8" spans="1:5" x14ac:dyDescent="0.2">
      <c r="A8" s="60" t="s">
        <v>67</v>
      </c>
      <c r="B8" s="14">
        <v>2.4739244435504402</v>
      </c>
      <c r="C8" s="17">
        <v>1.43348614773934E-2</v>
      </c>
      <c r="D8" s="5">
        <v>0.26053312375140603</v>
      </c>
      <c r="E8" s="5">
        <v>-1.9404612888559301</v>
      </c>
    </row>
    <row r="9" spans="1:5" x14ac:dyDescent="0.2">
      <c r="A9" s="60" t="s">
        <v>31</v>
      </c>
      <c r="B9" s="14">
        <v>2.37129616511884</v>
      </c>
      <c r="C9" s="17">
        <v>4.3493587439882402E-2</v>
      </c>
      <c r="D9" s="5">
        <v>0.26596659641873799</v>
      </c>
      <c r="E9" s="5">
        <v>-1.91068303039077</v>
      </c>
    </row>
    <row r="10" spans="1:5" x14ac:dyDescent="0.2">
      <c r="A10" s="60" t="s">
        <v>49</v>
      </c>
      <c r="B10" s="14">
        <v>1.8049527265866601</v>
      </c>
      <c r="C10" s="17">
        <v>1.9188672410879699E-2</v>
      </c>
      <c r="D10" s="5">
        <v>0.27573019867668802</v>
      </c>
      <c r="E10" s="5">
        <v>-1.85867081123457</v>
      </c>
    </row>
    <row r="11" spans="1:5" x14ac:dyDescent="0.2">
      <c r="A11" s="60" t="s">
        <v>35</v>
      </c>
      <c r="B11" s="14">
        <v>1.74021526366323</v>
      </c>
      <c r="C11" s="17">
        <v>4.58779536127122E-2</v>
      </c>
      <c r="D11" s="5">
        <v>0.29128609599198402</v>
      </c>
      <c r="E11" s="5">
        <v>-1.7794912561696501</v>
      </c>
    </row>
    <row r="12" spans="1:5" x14ac:dyDescent="0.2">
      <c r="A12" s="60" t="s">
        <v>26</v>
      </c>
      <c r="B12" s="14">
        <v>2.6306380584686502</v>
      </c>
      <c r="C12" s="17">
        <v>1.11350333451323E-2</v>
      </c>
      <c r="D12" s="5">
        <v>0.294392598184682</v>
      </c>
      <c r="E12" s="5">
        <v>-1.7641866962386801</v>
      </c>
    </row>
    <row r="13" spans="1:5" x14ac:dyDescent="0.2">
      <c r="A13" s="60" t="s">
        <v>86</v>
      </c>
      <c r="B13" s="14">
        <v>2.1359208750492402</v>
      </c>
      <c r="C13" s="17">
        <v>9.0421102306083995E-4</v>
      </c>
      <c r="D13" s="5">
        <v>0.29877395533645101</v>
      </c>
      <c r="E13" s="5">
        <v>-1.74287370360296</v>
      </c>
    </row>
    <row r="14" spans="1:5" x14ac:dyDescent="0.2">
      <c r="A14" s="60" t="s">
        <v>27</v>
      </c>
      <c r="B14" s="14">
        <v>2.1505469823885002</v>
      </c>
      <c r="C14" s="17">
        <v>4.6408820078431097E-3</v>
      </c>
      <c r="D14" s="5">
        <v>0.34091052132357502</v>
      </c>
      <c r="E14" s="5">
        <v>-1.5525349696626201</v>
      </c>
    </row>
    <row r="15" spans="1:5" x14ac:dyDescent="0.2">
      <c r="A15" s="60" t="s">
        <v>57</v>
      </c>
      <c r="B15" s="14">
        <v>2.4367808150100099</v>
      </c>
      <c r="C15" s="17">
        <v>1.0067940821177001E-2</v>
      </c>
      <c r="D15" s="5">
        <v>0.34968502053948602</v>
      </c>
      <c r="E15" s="5">
        <v>-1.5158720982691201</v>
      </c>
    </row>
    <row r="16" spans="1:5" x14ac:dyDescent="0.2">
      <c r="A16" s="60" t="s">
        <v>61</v>
      </c>
      <c r="B16" s="14">
        <v>1.8838909786409599</v>
      </c>
      <c r="C16" s="17">
        <v>3.0875570490498199E-2</v>
      </c>
      <c r="D16" s="5">
        <v>0.3507041578408</v>
      </c>
      <c r="E16" s="5">
        <v>-1.51167356004586</v>
      </c>
    </row>
    <row r="17" spans="1:5" x14ac:dyDescent="0.2">
      <c r="A17" s="60" t="s">
        <v>16</v>
      </c>
      <c r="B17" s="14">
        <v>2.1230679814950402</v>
      </c>
      <c r="C17" s="17">
        <v>5.7982957494011802E-3</v>
      </c>
      <c r="D17" s="5">
        <v>0.354477678351235</v>
      </c>
      <c r="E17" s="5">
        <v>-1.49623331183974</v>
      </c>
    </row>
    <row r="18" spans="1:5" x14ac:dyDescent="0.2">
      <c r="A18" s="60" t="s">
        <v>42</v>
      </c>
      <c r="B18" s="14">
        <v>1.78479745905058</v>
      </c>
      <c r="C18" s="17">
        <v>2.5298107246974701E-2</v>
      </c>
      <c r="D18" s="5">
        <v>0.38597037727711297</v>
      </c>
      <c r="E18" s="5">
        <v>-1.3734379681073501</v>
      </c>
    </row>
    <row r="19" spans="1:5" x14ac:dyDescent="0.2">
      <c r="A19" s="60" t="s">
        <v>6</v>
      </c>
      <c r="B19" s="14">
        <v>1.9903314846725</v>
      </c>
      <c r="C19" s="17">
        <v>9.2492227016721298E-3</v>
      </c>
      <c r="D19" s="5">
        <v>0.39125477571769901</v>
      </c>
      <c r="E19" s="5">
        <v>-1.35381973297068</v>
      </c>
    </row>
    <row r="20" spans="1:5" x14ac:dyDescent="0.2">
      <c r="A20" s="60" t="s">
        <v>59</v>
      </c>
      <c r="B20" s="14">
        <v>0.36136255989584098</v>
      </c>
      <c r="C20" s="17">
        <v>2.86034481249181E-2</v>
      </c>
      <c r="D20" s="5">
        <v>0.41901882676914898</v>
      </c>
      <c r="E20" s="5">
        <v>-1.2549130283462799</v>
      </c>
    </row>
    <row r="21" spans="1:5" x14ac:dyDescent="0.2">
      <c r="A21" s="60" t="s">
        <v>15</v>
      </c>
      <c r="B21" s="14">
        <v>1.03689192670476</v>
      </c>
      <c r="C21" s="17">
        <v>2.6710081571218201E-2</v>
      </c>
      <c r="D21" s="5">
        <v>0.42624762210654199</v>
      </c>
      <c r="E21" s="5">
        <v>-1.2302363090430199</v>
      </c>
    </row>
    <row r="22" spans="1:5" x14ac:dyDescent="0.2">
      <c r="A22" s="60" t="s">
        <v>87</v>
      </c>
      <c r="B22" s="14">
        <v>2.2101251806149902</v>
      </c>
      <c r="C22" s="17">
        <v>2.99540002143232E-3</v>
      </c>
      <c r="D22" s="5">
        <v>0.44164900942470497</v>
      </c>
      <c r="E22" s="5">
        <v>-1.1790278192143</v>
      </c>
    </row>
    <row r="23" spans="1:5" x14ac:dyDescent="0.2">
      <c r="A23" s="60" t="s">
        <v>23</v>
      </c>
      <c r="B23" s="14">
        <v>1.52119083611745</v>
      </c>
      <c r="C23" s="17">
        <v>3.2609518589662499E-3</v>
      </c>
      <c r="D23" s="5">
        <v>2.1793613196193098</v>
      </c>
      <c r="E23" s="5">
        <v>1.12390540288299</v>
      </c>
    </row>
    <row r="24" spans="1:5" x14ac:dyDescent="0.2">
      <c r="A24" s="60" t="s">
        <v>77</v>
      </c>
      <c r="B24" s="14">
        <v>2.4982097569977002</v>
      </c>
      <c r="C24" s="17">
        <v>4.4584498440289599E-4</v>
      </c>
      <c r="D24" s="5">
        <v>2.3988587240724</v>
      </c>
      <c r="E24" s="5">
        <v>1.26234819552974</v>
      </c>
    </row>
    <row r="25" spans="1:5" x14ac:dyDescent="0.2">
      <c r="A25" s="60" t="s">
        <v>50</v>
      </c>
      <c r="B25" s="14">
        <v>2.5099735206762901</v>
      </c>
      <c r="C25" s="17">
        <v>1.29394584924806E-3</v>
      </c>
      <c r="D25" s="5">
        <v>9.7335822427764107</v>
      </c>
      <c r="E25" s="5">
        <v>3.2829708566784399</v>
      </c>
    </row>
    <row r="26" spans="1:5" ht="17" thickBot="1" x14ac:dyDescent="0.25">
      <c r="A26" s="61" t="s">
        <v>39</v>
      </c>
      <c r="B26" s="16">
        <v>4.5634142479101101</v>
      </c>
      <c r="C26" s="27">
        <v>7.8430771064988102E-3</v>
      </c>
      <c r="D26" s="12">
        <v>22.509939866105501</v>
      </c>
      <c r="E26" s="12">
        <v>4.49249029761513</v>
      </c>
    </row>
    <row r="27" spans="1:5" ht="17" thickTop="1" x14ac:dyDescent="0.2"/>
  </sheetData>
  <mergeCells count="1"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raw</vt:lpstr>
      <vt:lpstr>volcano citATn</vt:lpstr>
      <vt:lpstr>volcano ∆citA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Matthieu Bergé</dc:creator>
  <cp:lastModifiedBy>Matthieu Bergé</cp:lastModifiedBy>
  <dcterms:created xsi:type="dcterms:W3CDTF">2019-08-18T21:32:20Z</dcterms:created>
  <dcterms:modified xsi:type="dcterms:W3CDTF">2019-08-18T22:05:59Z</dcterms:modified>
</cp:coreProperties>
</file>