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activeTab="1"/>
  </bookViews>
  <sheets>
    <sheet name="FS3A-B Endoreduplication index" sheetId="1" r:id="rId1"/>
    <sheet name="FS3C-D Gene expression leve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2" i="1" l="1"/>
  <c r="AH31" i="1"/>
  <c r="AH30" i="1"/>
  <c r="AH29" i="1"/>
  <c r="AH28" i="1"/>
  <c r="AH27" i="1"/>
  <c r="AH26" i="1"/>
  <c r="P32" i="1"/>
  <c r="P31" i="1"/>
  <c r="P30" i="1"/>
  <c r="P29" i="1"/>
  <c r="P28" i="1"/>
  <c r="P27" i="1"/>
  <c r="P26" i="1"/>
  <c r="Y32" i="1"/>
  <c r="Y31" i="1"/>
  <c r="Y30" i="1"/>
  <c r="Y29" i="1"/>
  <c r="Y28" i="1"/>
  <c r="Y27" i="1"/>
  <c r="Y26" i="1"/>
  <c r="G32" i="1"/>
  <c r="G31" i="1"/>
  <c r="G30" i="1"/>
  <c r="G29" i="1"/>
  <c r="G28" i="1"/>
  <c r="G27" i="1"/>
  <c r="G26" i="1"/>
  <c r="AH22" i="1"/>
  <c r="AH21" i="1"/>
  <c r="AH20" i="1"/>
  <c r="AH19" i="1"/>
  <c r="AH18" i="1"/>
  <c r="AH17" i="1"/>
  <c r="AH16" i="1"/>
  <c r="P22" i="1"/>
  <c r="P21" i="1"/>
  <c r="P20" i="1"/>
  <c r="P19" i="1"/>
  <c r="P18" i="1"/>
  <c r="P17" i="1"/>
  <c r="P16" i="1"/>
  <c r="Y22" i="1"/>
  <c r="Y21" i="1"/>
  <c r="Y20" i="1"/>
  <c r="Y19" i="1"/>
  <c r="Y18" i="1"/>
  <c r="Y17" i="1"/>
  <c r="Y16" i="1"/>
  <c r="G12" i="1"/>
  <c r="G11" i="1"/>
  <c r="G10" i="1"/>
  <c r="G9" i="1"/>
  <c r="G8" i="1"/>
  <c r="G7" i="1"/>
  <c r="G6" i="1"/>
  <c r="G22" i="1"/>
  <c r="G21" i="1"/>
  <c r="G20" i="1"/>
  <c r="G19" i="1"/>
  <c r="G18" i="1"/>
  <c r="G17" i="1"/>
  <c r="G16" i="1"/>
  <c r="AH12" i="1"/>
  <c r="AH11" i="1"/>
  <c r="AH10" i="1"/>
  <c r="AH9" i="1"/>
  <c r="AH8" i="1"/>
  <c r="AH7" i="1"/>
  <c r="AH6" i="1"/>
  <c r="Y12" i="1"/>
  <c r="Y11" i="1"/>
  <c r="Y10" i="1"/>
  <c r="Y9" i="1"/>
  <c r="Y8" i="1"/>
  <c r="Y7" i="1"/>
  <c r="Y6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<sst xmlns="http://schemas.openxmlformats.org/spreadsheetml/2006/main" count="608" uniqueCount="133">
  <si>
    <t>D9</t>
  </si>
  <si>
    <t>D12</t>
  </si>
  <si>
    <t>D15</t>
  </si>
  <si>
    <t>D18</t>
  </si>
  <si>
    <t>D21</t>
  </si>
  <si>
    <t>D24</t>
  </si>
  <si>
    <t>D27</t>
  </si>
  <si>
    <t>Col-0</t>
  </si>
  <si>
    <t>R1</t>
  </si>
  <si>
    <t>R2</t>
  </si>
  <si>
    <t>R3</t>
  </si>
  <si>
    <t>Compare each cell mean with the other cell mean in that row</t>
  </si>
  <si>
    <t>Number of families</t>
  </si>
  <si>
    <t>Number of comparisons per family</t>
  </si>
  <si>
    <t>Alpha</t>
  </si>
  <si>
    <t>Sidak's multiple comparisons test</t>
  </si>
  <si>
    <t>Predicted (LS) mean diff,</t>
  </si>
  <si>
    <t>95,00% CI of diff,</t>
  </si>
  <si>
    <t>Significant?</t>
  </si>
  <si>
    <t>Summary</t>
  </si>
  <si>
    <t>Adjusted P Value</t>
  </si>
  <si>
    <r>
      <t xml:space="preserve">Col-0 - </t>
    </r>
    <r>
      <rPr>
        <i/>
        <sz val="10"/>
        <rFont val="Arial"/>
        <family val="2"/>
      </rPr>
      <t>35S::UBP12</t>
    </r>
  </si>
  <si>
    <t>-0,1634 to 0,1903</t>
  </si>
  <si>
    <t>No</t>
  </si>
  <si>
    <t>ns</t>
  </si>
  <si>
    <t>&gt;0,9999</t>
  </si>
  <si>
    <t>-0,05025 to 0,3035</t>
  </si>
  <si>
    <t>-0,05917 to 0,2946</t>
  </si>
  <si>
    <t>-0,1609 to 0,1928</t>
  </si>
  <si>
    <t>-0,05774 to 0,2960</t>
  </si>
  <si>
    <t>-0,05601 to 0,2977</t>
  </si>
  <si>
    <t>-0,1142 to 0,2395</t>
  </si>
  <si>
    <t>Test details</t>
  </si>
  <si>
    <t>Predicted (LS) mean 1</t>
  </si>
  <si>
    <t>Predicted (LS) mean 2</t>
  </si>
  <si>
    <t>SE of diff,</t>
  </si>
  <si>
    <t>N1</t>
  </si>
  <si>
    <t>N2</t>
  </si>
  <si>
    <t>t</t>
  </si>
  <si>
    <t>DF</t>
  </si>
  <si>
    <r>
      <t xml:space="preserve">Col-0 - </t>
    </r>
    <r>
      <rPr>
        <i/>
        <sz val="10"/>
        <rFont val="Arial"/>
        <family val="2"/>
      </rPr>
      <t>35S::UBP13</t>
    </r>
  </si>
  <si>
    <t>-0,1898 to 0,2176</t>
  </si>
  <si>
    <t>0,001806 to 0,4092</t>
  </si>
  <si>
    <t>Yes</t>
  </si>
  <si>
    <t>*</t>
  </si>
  <si>
    <t>0,04301 to 0,4504</t>
  </si>
  <si>
    <t>**</t>
  </si>
  <si>
    <t>-0,002185 to 0,4052</t>
  </si>
  <si>
    <t>0,004467 to 0,4118</t>
  </si>
  <si>
    <t>-0,1566 to 0,2508</t>
  </si>
  <si>
    <t>-0,1818 to 0,2256</t>
  </si>
  <si>
    <t>Statistical analysis 35S::UBP12_3.1</t>
  </si>
  <si>
    <t>Statistical analysis 35S::UBP13_1,1</t>
  </si>
  <si>
    <t>Endoreduplication index</t>
  </si>
  <si>
    <t>35S::UBP12_3.1</t>
  </si>
  <si>
    <t>35S::UBP13_1.1</t>
  </si>
  <si>
    <t>AN3</t>
  </si>
  <si>
    <t>CYCB1;1</t>
  </si>
  <si>
    <t>ANT</t>
  </si>
  <si>
    <t>GRF5</t>
  </si>
  <si>
    <t>KLUH</t>
  </si>
  <si>
    <t>Mean</t>
  </si>
  <si>
    <t>SEM</t>
  </si>
  <si>
    <t>Table Analyzed</t>
  </si>
  <si>
    <t>Two-way ANOVA</t>
  </si>
  <si>
    <t>Ordinary</t>
  </si>
  <si>
    <t>Source of Variation</t>
  </si>
  <si>
    <t>% of total variation</t>
  </si>
  <si>
    <t>P value</t>
  </si>
  <si>
    <t>P value summary</t>
  </si>
  <si>
    <t>Interaction</t>
  </si>
  <si>
    <t>&lt;0,0001</t>
  </si>
  <si>
    <t>****</t>
  </si>
  <si>
    <t>Row Factor</t>
  </si>
  <si>
    <t>Column Factor</t>
  </si>
  <si>
    <t>ANOVA table</t>
  </si>
  <si>
    <t>SS (Type III)</t>
  </si>
  <si>
    <t>MS</t>
  </si>
  <si>
    <t>F (DFn, DFd)</t>
  </si>
  <si>
    <t>P&lt;0,0001</t>
  </si>
  <si>
    <t>Residual</t>
  </si>
  <si>
    <t>Within each row, compare columns (simple effects within rows)</t>
  </si>
  <si>
    <t>Dunnett's multiple comparisons test</t>
  </si>
  <si>
    <t>Col-0 vs. 35S::UBP12</t>
  </si>
  <si>
    <t>Col-0 vs. 35S::UBP13</t>
  </si>
  <si>
    <t>q</t>
  </si>
  <si>
    <t>Statistical analysis D15</t>
  </si>
  <si>
    <t>Statistical analysis D18</t>
  </si>
  <si>
    <t>Row stats of Day 15 Proliferation genes</t>
  </si>
  <si>
    <t>F (8, 35) = 0,8755</t>
  </si>
  <si>
    <t>P=0,5462</t>
  </si>
  <si>
    <t>F (4, 35) = 37,68</t>
  </si>
  <si>
    <t>F (2, 35) = 4,470</t>
  </si>
  <si>
    <t>P=0,0187</t>
  </si>
  <si>
    <t>-0,06717 to 0,05888</t>
  </si>
  <si>
    <t>-0,07258 to 0,05347</t>
  </si>
  <si>
    <t>-0,09845 to 0,02760</t>
  </si>
  <si>
    <t>-0,1384 to -0,01237</t>
  </si>
  <si>
    <t>-0,09419 to 0,03186</t>
  </si>
  <si>
    <t>-0,1458 to -0,01971</t>
  </si>
  <si>
    <t>-0,07802 to 0,05351</t>
  </si>
  <si>
    <t>-0,08484 to 0,04669</t>
  </si>
  <si>
    <t>-0,08007 to 0,07734</t>
  </si>
  <si>
    <t>-0,08504 to 0,07237</t>
  </si>
  <si>
    <t>Fractional difference to Col-0</t>
  </si>
  <si>
    <t>Row stats of Day 18 Proliferation genes</t>
  </si>
  <si>
    <t>F (8, 41) = 3,834</t>
  </si>
  <si>
    <t>P=0,0019</t>
  </si>
  <si>
    <t>F (4, 41) = 101,1</t>
  </si>
  <si>
    <t>F (2, 41) = 7,392</t>
  </si>
  <si>
    <t>P=0,0018</t>
  </si>
  <si>
    <t>-0,01880 to 0,01726</t>
  </si>
  <si>
    <t>-0,01823 to 0,01783</t>
  </si>
  <si>
    <t>-0,03083 to 0,005231</t>
  </si>
  <si>
    <t>-0,02916 to 0,006897</t>
  </si>
  <si>
    <t>-0,03341 to 0,002647</t>
  </si>
  <si>
    <t>-0,06928 to -0,03322</t>
  </si>
  <si>
    <t>-0,02110 to 0,02059</t>
  </si>
  <si>
    <t>-0,02185 to 0,01426</t>
  </si>
  <si>
    <t>-0,02767 to 0,02761</t>
  </si>
  <si>
    <t>-0,02354 to 0,01825</t>
  </si>
  <si>
    <t>Relative expression levels D15</t>
  </si>
  <si>
    <t>Relative expression levels D18</t>
  </si>
  <si>
    <t>2C</t>
  </si>
  <si>
    <t>4C</t>
  </si>
  <si>
    <t>8C</t>
  </si>
  <si>
    <t>16C</t>
  </si>
  <si>
    <t xml:space="preserve">32C </t>
  </si>
  <si>
    <t xml:space="preserve">EI </t>
  </si>
  <si>
    <t xml:space="preserve">16C </t>
  </si>
  <si>
    <t>32C</t>
  </si>
  <si>
    <t>EI</t>
  </si>
  <si>
    <t>Flow cytometry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</si>
</sst>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6" xfId="0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3" fillId="0" borderId="0" xfId="0" applyFont="1" applyBorder="1" applyAlignment="1"/>
    <xf numFmtId="0" fontId="5" fillId="0" borderId="0" xfId="0" applyFont="1"/>
    <xf numFmtId="0" fontId="6" fillId="0" borderId="0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"/>
  <sheetViews>
    <sheetView zoomScale="70" zoomScaleNormal="70" workbookViewId="0">
      <selection activeCell="A49" sqref="A49"/>
    </sheetView>
  </sheetViews>
  <sheetFormatPr defaultRowHeight="15" x14ac:dyDescent="0.25"/>
  <cols>
    <col min="1" max="1" width="31.7109375" customWidth="1"/>
  </cols>
  <sheetData>
    <row r="1" spans="1:34" x14ac:dyDescent="0.25">
      <c r="A1" s="14" t="s">
        <v>132</v>
      </c>
    </row>
    <row r="3" spans="1:34" s="14" customFormat="1" x14ac:dyDescent="0.25">
      <c r="A3" s="14" t="s">
        <v>7</v>
      </c>
      <c r="J3" s="43" t="s">
        <v>54</v>
      </c>
      <c r="S3" s="42" t="s">
        <v>7</v>
      </c>
      <c r="AB3" s="41" t="s">
        <v>55</v>
      </c>
      <c r="AC3" s="41"/>
    </row>
    <row r="4" spans="1:34" s="14" customFormat="1" x14ac:dyDescent="0.25">
      <c r="A4" s="14" t="s">
        <v>8</v>
      </c>
    </row>
    <row r="5" spans="1:34" x14ac:dyDescent="0.25">
      <c r="A5" s="24"/>
      <c r="B5" s="25" t="s">
        <v>123</v>
      </c>
      <c r="C5" s="25" t="s">
        <v>124</v>
      </c>
      <c r="D5" s="25" t="s">
        <v>125</v>
      </c>
      <c r="E5" s="26" t="s">
        <v>126</v>
      </c>
      <c r="F5" s="27" t="s">
        <v>127</v>
      </c>
      <c r="G5" s="28" t="s">
        <v>128</v>
      </c>
      <c r="J5" s="33"/>
      <c r="K5" s="25" t="s">
        <v>123</v>
      </c>
      <c r="L5" s="36" t="s">
        <v>124</v>
      </c>
      <c r="M5" s="37" t="s">
        <v>125</v>
      </c>
      <c r="N5" s="38" t="s">
        <v>129</v>
      </c>
      <c r="O5" s="28" t="s">
        <v>130</v>
      </c>
      <c r="P5" s="28" t="s">
        <v>131</v>
      </c>
      <c r="S5" s="33"/>
      <c r="T5" s="25" t="s">
        <v>123</v>
      </c>
      <c r="U5" s="25" t="s">
        <v>124</v>
      </c>
      <c r="V5" s="25" t="s">
        <v>125</v>
      </c>
      <c r="W5" s="44" t="s">
        <v>126</v>
      </c>
      <c r="X5" s="28" t="s">
        <v>130</v>
      </c>
      <c r="Y5" s="28" t="s">
        <v>131</v>
      </c>
      <c r="AB5" s="24"/>
      <c r="AC5" s="45" t="s">
        <v>123</v>
      </c>
      <c r="AD5" s="37" t="s">
        <v>124</v>
      </c>
      <c r="AE5" s="25" t="s">
        <v>125</v>
      </c>
      <c r="AF5" s="38" t="s">
        <v>129</v>
      </c>
      <c r="AG5" s="28" t="s">
        <v>127</v>
      </c>
      <c r="AH5" s="28" t="s">
        <v>131</v>
      </c>
    </row>
    <row r="6" spans="1:34" x14ac:dyDescent="0.25">
      <c r="A6" s="30" t="s">
        <v>0</v>
      </c>
      <c r="B6" s="31">
        <v>3295</v>
      </c>
      <c r="C6" s="31">
        <v>1162</v>
      </c>
      <c r="D6" s="31"/>
      <c r="E6" s="31"/>
      <c r="F6" s="32"/>
      <c r="G6">
        <f>(B6+2*C6)/SUM(B6:C6)</f>
        <v>1.2607134844065515</v>
      </c>
      <c r="J6" s="30" t="s">
        <v>0</v>
      </c>
      <c r="K6" s="31">
        <v>3034</v>
      </c>
      <c r="L6" s="39">
        <v>1179</v>
      </c>
      <c r="M6" s="40"/>
      <c r="N6" s="31"/>
      <c r="O6" s="39"/>
      <c r="P6">
        <f>(K6+2*L6)/SUM(K6:L6)</f>
        <v>1.279848089247567</v>
      </c>
      <c r="S6" s="30" t="s">
        <v>0</v>
      </c>
      <c r="T6" s="31">
        <v>6001</v>
      </c>
      <c r="U6" s="31">
        <v>3120</v>
      </c>
      <c r="V6" s="31"/>
      <c r="W6" s="31"/>
      <c r="X6" s="39"/>
      <c r="Y6">
        <f>(T6+2*U6)/SUM(T6:U6)</f>
        <v>1.3420677557285385</v>
      </c>
      <c r="AB6" s="30" t="s">
        <v>0</v>
      </c>
      <c r="AC6" s="31">
        <v>3201</v>
      </c>
      <c r="AD6" s="40">
        <v>1152</v>
      </c>
      <c r="AE6" s="31"/>
      <c r="AF6" s="31"/>
      <c r="AG6" s="39"/>
      <c r="AH6">
        <f>(AC6+2*AD6)/SUM(AC6:AD6)</f>
        <v>1.2646450723638869</v>
      </c>
    </row>
    <row r="7" spans="1:34" x14ac:dyDescent="0.25">
      <c r="A7" s="33" t="s">
        <v>1</v>
      </c>
      <c r="B7" s="34">
        <v>2950</v>
      </c>
      <c r="C7" s="34">
        <v>3925</v>
      </c>
      <c r="D7" s="34">
        <v>428</v>
      </c>
      <c r="E7" s="34">
        <v>36</v>
      </c>
      <c r="F7" s="35">
        <v>6</v>
      </c>
      <c r="G7">
        <f t="shared" ref="G7:G12" si="0">(B7+2*C7+3*D7+4*E7+5*F7)/SUM(B7:F7)</f>
        <v>1.6688904016337645</v>
      </c>
      <c r="J7" s="33" t="s">
        <v>1</v>
      </c>
      <c r="K7" s="34">
        <v>4801</v>
      </c>
      <c r="L7" s="29">
        <v>4446</v>
      </c>
      <c r="M7" s="24">
        <v>299</v>
      </c>
      <c r="N7" s="34">
        <v>14</v>
      </c>
      <c r="O7" s="29">
        <v>4</v>
      </c>
      <c r="P7">
        <f t="shared" ref="P7:P12" si="1">(K7+2*L7+3*M7+4*N7+5*O7)/SUM(K7:O7)</f>
        <v>1.5334588038477623</v>
      </c>
      <c r="S7" s="33" t="s">
        <v>1</v>
      </c>
      <c r="T7" s="34">
        <v>3930</v>
      </c>
      <c r="U7" s="34">
        <v>5295</v>
      </c>
      <c r="V7" s="34">
        <v>531</v>
      </c>
      <c r="W7" s="34">
        <v>48</v>
      </c>
      <c r="X7" s="29">
        <v>12</v>
      </c>
      <c r="Y7">
        <f t="shared" ref="Y7:Y12" si="2">(T7+2*U7+3*V7+4*W7+5*X7)/SUM(T7:X7)</f>
        <v>1.6671760391198045</v>
      </c>
      <c r="AB7" s="33" t="s">
        <v>1</v>
      </c>
      <c r="AC7" s="34">
        <v>6060</v>
      </c>
      <c r="AD7" s="24">
        <v>3397</v>
      </c>
      <c r="AE7" s="34">
        <v>237</v>
      </c>
      <c r="AF7" s="34">
        <v>19</v>
      </c>
      <c r="AG7" s="29">
        <v>16</v>
      </c>
      <c r="AH7">
        <f t="shared" ref="AH7:AH12" si="3">(AC7+2*AD7+3*AE7+4*AF7+5*AG7)/SUM(AC7:AG7)</f>
        <v>1.4103196628636037</v>
      </c>
    </row>
    <row r="8" spans="1:34" x14ac:dyDescent="0.25">
      <c r="A8" s="33" t="s">
        <v>2</v>
      </c>
      <c r="B8" s="34">
        <v>2478</v>
      </c>
      <c r="C8" s="34">
        <v>4047</v>
      </c>
      <c r="D8" s="34">
        <v>3718</v>
      </c>
      <c r="E8" s="34">
        <v>234</v>
      </c>
      <c r="F8" s="29">
        <v>12</v>
      </c>
      <c r="G8">
        <f t="shared" si="0"/>
        <v>2.1662694251120223</v>
      </c>
      <c r="J8" s="33" t="s">
        <v>2</v>
      </c>
      <c r="K8" s="34">
        <v>2680</v>
      </c>
      <c r="L8" s="29">
        <v>4332</v>
      </c>
      <c r="M8" s="24">
        <v>2542</v>
      </c>
      <c r="N8" s="34">
        <v>115</v>
      </c>
      <c r="O8" s="29">
        <v>10</v>
      </c>
      <c r="P8">
        <f t="shared" si="1"/>
        <v>2.0126046079140405</v>
      </c>
      <c r="S8" s="33" t="s">
        <v>2</v>
      </c>
      <c r="T8" s="34">
        <v>2292</v>
      </c>
      <c r="U8" s="34">
        <v>3731</v>
      </c>
      <c r="V8" s="34">
        <v>3749</v>
      </c>
      <c r="W8" s="34">
        <v>249</v>
      </c>
      <c r="X8" s="29">
        <v>15</v>
      </c>
      <c r="Y8">
        <f t="shared" si="2"/>
        <v>2.1992825827022719</v>
      </c>
      <c r="AB8" s="33" t="s">
        <v>2</v>
      </c>
      <c r="AC8" s="34">
        <v>2809</v>
      </c>
      <c r="AD8" s="24">
        <v>3845</v>
      </c>
      <c r="AE8" s="34">
        <v>2866</v>
      </c>
      <c r="AF8" s="34">
        <v>128</v>
      </c>
      <c r="AG8" s="29">
        <v>11</v>
      </c>
      <c r="AH8">
        <f t="shared" si="3"/>
        <v>2.0358215136142457</v>
      </c>
    </row>
    <row r="9" spans="1:34" x14ac:dyDescent="0.25">
      <c r="A9" s="33" t="s">
        <v>3</v>
      </c>
      <c r="B9" s="34">
        <v>1462</v>
      </c>
      <c r="C9" s="34">
        <v>2662</v>
      </c>
      <c r="D9" s="34">
        <v>4754</v>
      </c>
      <c r="E9" s="34">
        <v>402</v>
      </c>
      <c r="F9" s="29">
        <v>32</v>
      </c>
      <c r="G9">
        <f t="shared" si="0"/>
        <v>2.4501718213058421</v>
      </c>
      <c r="J9" s="33" t="s">
        <v>3</v>
      </c>
      <c r="K9" s="34">
        <v>2517</v>
      </c>
      <c r="L9" s="29">
        <v>3168</v>
      </c>
      <c r="M9" s="24">
        <v>4123</v>
      </c>
      <c r="N9" s="34">
        <v>309</v>
      </c>
      <c r="O9" s="29">
        <v>31</v>
      </c>
      <c r="P9">
        <f t="shared" si="1"/>
        <v>2.2283208513992907</v>
      </c>
      <c r="S9" s="33" t="s">
        <v>3</v>
      </c>
      <c r="T9" s="34">
        <v>2171</v>
      </c>
      <c r="U9" s="34">
        <v>3138</v>
      </c>
      <c r="V9" s="34">
        <v>4338</v>
      </c>
      <c r="W9" s="34">
        <v>393</v>
      </c>
      <c r="X9" s="29">
        <v>20</v>
      </c>
      <c r="Y9">
        <f t="shared" si="2"/>
        <v>2.2995029821073558</v>
      </c>
      <c r="AB9" s="33" t="s">
        <v>3</v>
      </c>
      <c r="AC9" s="34">
        <v>2769</v>
      </c>
      <c r="AD9" s="24">
        <v>2911</v>
      </c>
      <c r="AE9" s="34">
        <v>3645</v>
      </c>
      <c r="AF9" s="34">
        <v>304</v>
      </c>
      <c r="AG9" s="29">
        <v>12</v>
      </c>
      <c r="AH9">
        <f t="shared" si="3"/>
        <v>2.157659993776579</v>
      </c>
    </row>
    <row r="10" spans="1:34" x14ac:dyDescent="0.25">
      <c r="A10" s="33" t="s">
        <v>4</v>
      </c>
      <c r="B10" s="34">
        <v>1858</v>
      </c>
      <c r="C10" s="34">
        <v>2017</v>
      </c>
      <c r="D10" s="34">
        <v>4331</v>
      </c>
      <c r="E10" s="34">
        <v>2629</v>
      </c>
      <c r="F10" s="29">
        <v>117</v>
      </c>
      <c r="G10">
        <f t="shared" si="0"/>
        <v>2.7379474068663257</v>
      </c>
      <c r="J10" s="33" t="s">
        <v>4</v>
      </c>
      <c r="K10" s="34">
        <v>2332</v>
      </c>
      <c r="L10" s="29">
        <v>2779</v>
      </c>
      <c r="M10" s="24">
        <v>4137</v>
      </c>
      <c r="N10" s="34">
        <v>685</v>
      </c>
      <c r="O10" s="29">
        <v>26</v>
      </c>
      <c r="P10">
        <f t="shared" si="1"/>
        <v>2.3266392208053017</v>
      </c>
      <c r="S10" s="33" t="s">
        <v>4</v>
      </c>
      <c r="T10" s="34">
        <v>2148</v>
      </c>
      <c r="U10" s="34">
        <v>3023</v>
      </c>
      <c r="V10" s="34">
        <v>4499</v>
      </c>
      <c r="W10" s="34">
        <v>435</v>
      </c>
      <c r="X10" s="29">
        <v>24</v>
      </c>
      <c r="Y10">
        <f t="shared" si="2"/>
        <v>2.3251061309112449</v>
      </c>
      <c r="AB10" s="33" t="s">
        <v>4</v>
      </c>
      <c r="AC10" s="34">
        <v>2793</v>
      </c>
      <c r="AD10" s="24">
        <v>2571</v>
      </c>
      <c r="AE10" s="34">
        <v>3560</v>
      </c>
      <c r="AF10" s="34">
        <v>812</v>
      </c>
      <c r="AG10" s="29">
        <v>44</v>
      </c>
      <c r="AH10">
        <f t="shared" si="3"/>
        <v>2.2579754601226996</v>
      </c>
    </row>
    <row r="11" spans="1:34" x14ac:dyDescent="0.25">
      <c r="A11" s="33" t="s">
        <v>5</v>
      </c>
      <c r="B11" s="34">
        <v>1608</v>
      </c>
      <c r="C11" s="34">
        <v>2315</v>
      </c>
      <c r="D11" s="34">
        <v>5396</v>
      </c>
      <c r="E11" s="34">
        <v>528</v>
      </c>
      <c r="F11" s="29">
        <v>46</v>
      </c>
      <c r="G11">
        <f t="shared" si="0"/>
        <v>2.5035883958354392</v>
      </c>
      <c r="J11" s="33" t="s">
        <v>5</v>
      </c>
      <c r="K11" s="34">
        <v>2538</v>
      </c>
      <c r="L11" s="29">
        <v>3826</v>
      </c>
      <c r="M11" s="24">
        <v>3176</v>
      </c>
      <c r="N11" s="34">
        <v>340</v>
      </c>
      <c r="O11" s="29">
        <v>7</v>
      </c>
      <c r="P11">
        <f t="shared" si="1"/>
        <v>2.1354303631030644</v>
      </c>
      <c r="S11" s="33" t="s">
        <v>5</v>
      </c>
      <c r="T11" s="34">
        <v>1964</v>
      </c>
      <c r="U11" s="34">
        <v>3151</v>
      </c>
      <c r="V11" s="34">
        <v>4822</v>
      </c>
      <c r="W11" s="34">
        <v>444</v>
      </c>
      <c r="X11" s="29">
        <v>29</v>
      </c>
      <c r="Y11">
        <f t="shared" si="2"/>
        <v>2.3682036503362154</v>
      </c>
      <c r="AB11" s="33" t="s">
        <v>5</v>
      </c>
      <c r="AC11" s="34">
        <v>2670</v>
      </c>
      <c r="AD11" s="24">
        <v>2647</v>
      </c>
      <c r="AE11" s="34">
        <v>3604</v>
      </c>
      <c r="AF11" s="34">
        <v>682</v>
      </c>
      <c r="AG11" s="29">
        <v>31</v>
      </c>
      <c r="AH11">
        <f t="shared" si="3"/>
        <v>2.2481835167116464</v>
      </c>
    </row>
    <row r="12" spans="1:34" x14ac:dyDescent="0.25">
      <c r="A12" s="33" t="s">
        <v>6</v>
      </c>
      <c r="B12" s="34">
        <v>1505</v>
      </c>
      <c r="C12" s="34">
        <v>2278</v>
      </c>
      <c r="D12" s="34">
        <v>6220</v>
      </c>
      <c r="E12" s="34">
        <v>932</v>
      </c>
      <c r="F12" s="29">
        <v>54</v>
      </c>
      <c r="G12">
        <f t="shared" si="0"/>
        <v>2.6134316134316133</v>
      </c>
      <c r="J12" s="33" t="s">
        <v>6</v>
      </c>
      <c r="K12" s="34">
        <v>2297</v>
      </c>
      <c r="L12" s="29">
        <v>2994</v>
      </c>
      <c r="M12" s="24">
        <v>4221</v>
      </c>
      <c r="N12" s="34">
        <v>567</v>
      </c>
      <c r="O12" s="29">
        <v>34</v>
      </c>
      <c r="P12">
        <f t="shared" si="1"/>
        <v>2.3124690991792742</v>
      </c>
      <c r="S12" s="33" t="s">
        <v>6</v>
      </c>
      <c r="T12" s="34">
        <v>1727</v>
      </c>
      <c r="U12" s="34">
        <v>2778</v>
      </c>
      <c r="V12" s="34">
        <v>4739</v>
      </c>
      <c r="W12" s="34">
        <v>761</v>
      </c>
      <c r="X12" s="29">
        <v>31</v>
      </c>
      <c r="Y12">
        <f t="shared" si="2"/>
        <v>2.4610402550817057</v>
      </c>
      <c r="AB12" s="33" t="s">
        <v>6</v>
      </c>
      <c r="AC12" s="34">
        <v>2684</v>
      </c>
      <c r="AD12" s="24">
        <v>2426</v>
      </c>
      <c r="AE12" s="34">
        <v>2903</v>
      </c>
      <c r="AF12" s="34">
        <v>1639</v>
      </c>
      <c r="AG12" s="29">
        <v>108</v>
      </c>
      <c r="AH12">
        <f t="shared" si="3"/>
        <v>2.3914959016393444</v>
      </c>
    </row>
    <row r="13" spans="1:34" x14ac:dyDescent="0.25">
      <c r="N13" s="1"/>
      <c r="O13" s="1"/>
      <c r="P13" s="1"/>
    </row>
    <row r="14" spans="1:34" s="14" customFormat="1" x14ac:dyDescent="0.25">
      <c r="A14" s="14" t="s">
        <v>9</v>
      </c>
    </row>
    <row r="15" spans="1:34" x14ac:dyDescent="0.25">
      <c r="A15" s="24"/>
      <c r="B15" s="25" t="s">
        <v>123</v>
      </c>
      <c r="C15" s="37" t="s">
        <v>124</v>
      </c>
      <c r="D15" s="25" t="s">
        <v>125</v>
      </c>
      <c r="E15" s="38" t="s">
        <v>129</v>
      </c>
      <c r="F15" s="28" t="s">
        <v>127</v>
      </c>
      <c r="G15" s="28" t="s">
        <v>131</v>
      </c>
      <c r="J15" s="24"/>
      <c r="K15" s="45" t="s">
        <v>123</v>
      </c>
      <c r="L15" s="37" t="s">
        <v>124</v>
      </c>
      <c r="M15" s="25" t="s">
        <v>125</v>
      </c>
      <c r="N15" s="38" t="s">
        <v>129</v>
      </c>
      <c r="O15" s="28" t="s">
        <v>127</v>
      </c>
      <c r="P15" s="28" t="s">
        <v>131</v>
      </c>
      <c r="S15" s="24"/>
      <c r="T15" s="45" t="s">
        <v>123</v>
      </c>
      <c r="U15" s="37" t="s">
        <v>124</v>
      </c>
      <c r="V15" s="25" t="s">
        <v>125</v>
      </c>
      <c r="W15" s="38" t="s">
        <v>129</v>
      </c>
      <c r="X15" s="28" t="s">
        <v>127</v>
      </c>
      <c r="Y15" s="28" t="s">
        <v>131</v>
      </c>
      <c r="AB15" s="24"/>
      <c r="AC15" s="45" t="s">
        <v>123</v>
      </c>
      <c r="AD15" s="37" t="s">
        <v>124</v>
      </c>
      <c r="AE15" s="25" t="s">
        <v>125</v>
      </c>
      <c r="AF15" s="38" t="s">
        <v>129</v>
      </c>
      <c r="AG15" s="28" t="s">
        <v>127</v>
      </c>
      <c r="AH15" s="28" t="s">
        <v>131</v>
      </c>
    </row>
    <row r="16" spans="1:34" x14ac:dyDescent="0.25">
      <c r="A16" s="30" t="s">
        <v>0</v>
      </c>
      <c r="B16" s="31">
        <v>6976</v>
      </c>
      <c r="C16" s="31">
        <v>2320</v>
      </c>
      <c r="D16" s="31"/>
      <c r="E16" s="31"/>
      <c r="F16" s="39"/>
      <c r="G16">
        <f>(B16+2*C16)/SUM(B16:C16)</f>
        <v>1.2495697074010328</v>
      </c>
      <c r="J16" s="30" t="s">
        <v>0</v>
      </c>
      <c r="K16" s="31">
        <v>7020</v>
      </c>
      <c r="L16" s="31">
        <v>2393</v>
      </c>
      <c r="M16" s="31"/>
      <c r="N16" s="31"/>
      <c r="O16" s="39"/>
      <c r="P16">
        <f>(K16+2*L16)/SUM(K16:L16)</f>
        <v>1.2542228832465738</v>
      </c>
      <c r="S16" s="30" t="s">
        <v>0</v>
      </c>
      <c r="T16" s="31">
        <v>6888</v>
      </c>
      <c r="U16" s="31">
        <v>2444</v>
      </c>
      <c r="V16" s="31"/>
      <c r="W16" s="31"/>
      <c r="X16" s="39"/>
      <c r="Y16">
        <f>(T16+2*U16)/SUM(T16:U16)</f>
        <v>1.2618945563651951</v>
      </c>
      <c r="AB16" s="30" t="s">
        <v>0</v>
      </c>
      <c r="AC16" s="31">
        <v>4742</v>
      </c>
      <c r="AD16" s="31">
        <v>1796</v>
      </c>
      <c r="AE16" s="31"/>
      <c r="AF16" s="31"/>
      <c r="AG16" s="39"/>
      <c r="AH16">
        <f>(AC16+2*AD16)/SUM(AC16:AD16)</f>
        <v>1.2747017436524932</v>
      </c>
    </row>
    <row r="17" spans="1:34" x14ac:dyDescent="0.25">
      <c r="A17" s="33" t="s">
        <v>1</v>
      </c>
      <c r="B17" s="34">
        <v>4311</v>
      </c>
      <c r="C17" s="34">
        <v>4904</v>
      </c>
      <c r="D17" s="34">
        <v>404</v>
      </c>
      <c r="E17" s="34">
        <v>24</v>
      </c>
      <c r="F17" s="29">
        <v>2</v>
      </c>
      <c r="G17">
        <f t="shared" ref="G17:G22" si="4">(B17+2*C17+3*D17+4*E17+5*F17)/SUM(B17:F17)</f>
        <v>1.6005184033177813</v>
      </c>
      <c r="J17" s="33" t="s">
        <v>1</v>
      </c>
      <c r="K17" s="34">
        <v>5270</v>
      </c>
      <c r="L17" s="34">
        <v>4280</v>
      </c>
      <c r="M17" s="34">
        <v>289</v>
      </c>
      <c r="N17" s="34">
        <v>26</v>
      </c>
      <c r="O17" s="29">
        <v>5</v>
      </c>
      <c r="P17">
        <f t="shared" ref="P17:P22" si="5">(K17+2*L17+3*M17+4*N17+5*O17)/SUM(K17:O17)</f>
        <v>1.5021276595744681</v>
      </c>
      <c r="S17" s="33" t="s">
        <v>1</v>
      </c>
      <c r="T17" s="34">
        <v>4486</v>
      </c>
      <c r="U17" s="34">
        <v>4967</v>
      </c>
      <c r="V17" s="34">
        <v>375</v>
      </c>
      <c r="W17" s="34">
        <v>38</v>
      </c>
      <c r="X17" s="29">
        <v>11</v>
      </c>
      <c r="Y17">
        <f t="shared" ref="Y17:Y22" si="6">(T17+2*U17+3*V17+4*W17+5*X17)/SUM(T17:X17)</f>
        <v>1.5948162397489116</v>
      </c>
      <c r="AB17" s="33" t="s">
        <v>1</v>
      </c>
      <c r="AC17" s="34">
        <v>5581</v>
      </c>
      <c r="AD17" s="34">
        <v>3446</v>
      </c>
      <c r="AE17" s="34">
        <v>339</v>
      </c>
      <c r="AF17" s="34">
        <v>31</v>
      </c>
      <c r="AG17" s="29">
        <v>8</v>
      </c>
      <c r="AH17">
        <f t="shared" ref="AH17:AH22" si="7">(AC17+2*AD17+3*AE17+4*AF17+5*AG17)/SUM(AC17:AG17)</f>
        <v>1.4517809675704412</v>
      </c>
    </row>
    <row r="18" spans="1:34" x14ac:dyDescent="0.25">
      <c r="A18" s="33" t="s">
        <v>2</v>
      </c>
      <c r="B18" s="34">
        <v>2585</v>
      </c>
      <c r="C18" s="34">
        <v>3962</v>
      </c>
      <c r="D18" s="34">
        <v>3024</v>
      </c>
      <c r="E18" s="34">
        <v>199</v>
      </c>
      <c r="F18" s="29">
        <v>14</v>
      </c>
      <c r="G18">
        <f t="shared" si="4"/>
        <v>2.0898405560098121</v>
      </c>
      <c r="J18" s="33" t="s">
        <v>2</v>
      </c>
      <c r="K18" s="34">
        <v>2642</v>
      </c>
      <c r="L18" s="34">
        <v>3407</v>
      </c>
      <c r="M18" s="34">
        <v>3584</v>
      </c>
      <c r="N18" s="34">
        <v>212</v>
      </c>
      <c r="O18" s="29">
        <v>4</v>
      </c>
      <c r="P18">
        <f t="shared" si="5"/>
        <v>2.1399126814905065</v>
      </c>
      <c r="S18" s="33" t="s">
        <v>2</v>
      </c>
      <c r="T18" s="34">
        <v>2699</v>
      </c>
      <c r="U18" s="34">
        <v>3236</v>
      </c>
      <c r="V18" s="34">
        <v>3606</v>
      </c>
      <c r="W18" s="34">
        <v>310</v>
      </c>
      <c r="X18" s="29">
        <v>18</v>
      </c>
      <c r="Y18">
        <f t="shared" si="6"/>
        <v>2.1601986016820347</v>
      </c>
      <c r="AB18" s="33" t="s">
        <v>2</v>
      </c>
      <c r="AC18" s="34">
        <v>3147</v>
      </c>
      <c r="AD18" s="34">
        <v>3756</v>
      </c>
      <c r="AE18" s="34">
        <v>2563</v>
      </c>
      <c r="AF18" s="34">
        <v>273</v>
      </c>
      <c r="AG18" s="29">
        <v>13</v>
      </c>
      <c r="AH18">
        <f t="shared" si="7"/>
        <v>2.0001025430680888</v>
      </c>
    </row>
    <row r="19" spans="1:34" x14ac:dyDescent="0.25">
      <c r="A19" s="33" t="s">
        <v>3</v>
      </c>
      <c r="B19" s="34">
        <v>2165</v>
      </c>
      <c r="C19" s="34">
        <v>3054</v>
      </c>
      <c r="D19" s="34">
        <v>3306</v>
      </c>
      <c r="E19" s="34">
        <v>261</v>
      </c>
      <c r="F19" s="29">
        <v>18</v>
      </c>
      <c r="G19">
        <f t="shared" si="4"/>
        <v>2.1950249886415265</v>
      </c>
      <c r="J19" s="33" t="s">
        <v>3</v>
      </c>
      <c r="K19" s="34">
        <v>2508</v>
      </c>
      <c r="L19" s="34">
        <v>2802</v>
      </c>
      <c r="M19" s="34">
        <v>4052</v>
      </c>
      <c r="N19" s="34">
        <v>537</v>
      </c>
      <c r="O19" s="29">
        <v>24</v>
      </c>
      <c r="P19">
        <f t="shared" si="5"/>
        <v>2.2710873727703316</v>
      </c>
      <c r="S19" s="33" t="s">
        <v>3</v>
      </c>
      <c r="T19" s="34">
        <v>2458</v>
      </c>
      <c r="U19" s="34">
        <v>2665</v>
      </c>
      <c r="V19" s="34">
        <v>4162</v>
      </c>
      <c r="W19" s="34">
        <v>465</v>
      </c>
      <c r="X19" s="29">
        <v>13</v>
      </c>
      <c r="Y19">
        <f t="shared" si="6"/>
        <v>2.2737887944279422</v>
      </c>
      <c r="AB19" s="33" t="s">
        <v>3</v>
      </c>
      <c r="AC19" s="34">
        <v>2909</v>
      </c>
      <c r="AD19" s="34">
        <v>4039</v>
      </c>
      <c r="AE19" s="34">
        <v>2613</v>
      </c>
      <c r="AF19" s="34">
        <v>120</v>
      </c>
      <c r="AG19" s="29">
        <v>6</v>
      </c>
      <c r="AH19">
        <f t="shared" si="7"/>
        <v>1.9960772168886136</v>
      </c>
    </row>
    <row r="20" spans="1:34" x14ac:dyDescent="0.25">
      <c r="A20" s="33" t="s">
        <v>4</v>
      </c>
      <c r="B20" s="34">
        <v>1943</v>
      </c>
      <c r="C20" s="34">
        <v>2405</v>
      </c>
      <c r="D20" s="34">
        <v>3339</v>
      </c>
      <c r="E20" s="34">
        <v>436</v>
      </c>
      <c r="F20" s="29">
        <v>27</v>
      </c>
      <c r="G20">
        <f t="shared" si="4"/>
        <v>2.2882208588957056</v>
      </c>
      <c r="J20" s="33" t="s">
        <v>4</v>
      </c>
      <c r="K20" s="34">
        <v>2453</v>
      </c>
      <c r="L20" s="34">
        <v>2717</v>
      </c>
      <c r="M20" s="34">
        <v>4050</v>
      </c>
      <c r="N20" s="34">
        <v>683</v>
      </c>
      <c r="O20" s="29">
        <v>21</v>
      </c>
      <c r="P20">
        <f t="shared" si="5"/>
        <v>2.3049173720274081</v>
      </c>
      <c r="S20" s="33" t="s">
        <v>4</v>
      </c>
      <c r="T20" s="34">
        <v>2416</v>
      </c>
      <c r="U20" s="34">
        <v>2611</v>
      </c>
      <c r="V20" s="34">
        <v>3999</v>
      </c>
      <c r="W20" s="34">
        <v>747</v>
      </c>
      <c r="X20" s="29">
        <v>33</v>
      </c>
      <c r="Y20">
        <f t="shared" si="6"/>
        <v>2.3238833367326128</v>
      </c>
      <c r="AB20" s="33" t="s">
        <v>4</v>
      </c>
      <c r="AC20" s="34">
        <v>2497</v>
      </c>
      <c r="AD20" s="34">
        <v>2570</v>
      </c>
      <c r="AE20" s="34">
        <v>3885</v>
      </c>
      <c r="AF20" s="34">
        <v>750</v>
      </c>
      <c r="AG20" s="29">
        <v>30</v>
      </c>
      <c r="AH20">
        <f t="shared" si="7"/>
        <v>2.3060008220304153</v>
      </c>
    </row>
    <row r="21" spans="1:34" x14ac:dyDescent="0.25">
      <c r="A21" s="33" t="s">
        <v>5</v>
      </c>
      <c r="B21" s="34">
        <v>2355</v>
      </c>
      <c r="C21" s="34">
        <v>2823</v>
      </c>
      <c r="D21" s="34">
        <v>4203</v>
      </c>
      <c r="E21" s="34">
        <v>458</v>
      </c>
      <c r="F21" s="29">
        <v>26</v>
      </c>
      <c r="G21">
        <f t="shared" si="4"/>
        <v>2.2880892042574761</v>
      </c>
      <c r="J21" s="33" t="s">
        <v>5</v>
      </c>
      <c r="K21" s="34">
        <v>2381</v>
      </c>
      <c r="L21" s="34">
        <v>3243</v>
      </c>
      <c r="M21" s="34">
        <v>4060</v>
      </c>
      <c r="N21" s="34">
        <v>231</v>
      </c>
      <c r="O21" s="29">
        <v>10</v>
      </c>
      <c r="P21">
        <f t="shared" si="5"/>
        <v>2.2187405541561711</v>
      </c>
      <c r="S21" s="33" t="s">
        <v>5</v>
      </c>
      <c r="T21" s="34">
        <v>2592</v>
      </c>
      <c r="U21" s="34">
        <v>3042</v>
      </c>
      <c r="V21" s="34">
        <v>3814</v>
      </c>
      <c r="W21" s="34">
        <v>363</v>
      </c>
      <c r="X21" s="29">
        <v>29</v>
      </c>
      <c r="Y21">
        <f t="shared" si="6"/>
        <v>2.2068089430894311</v>
      </c>
      <c r="AB21" s="33" t="s">
        <v>5</v>
      </c>
      <c r="AC21" s="34">
        <v>2161</v>
      </c>
      <c r="AD21" s="34">
        <v>2803</v>
      </c>
      <c r="AE21" s="34">
        <v>4495</v>
      </c>
      <c r="AF21" s="34">
        <v>407</v>
      </c>
      <c r="AG21" s="29">
        <v>13</v>
      </c>
      <c r="AH21">
        <f t="shared" si="7"/>
        <v>2.3226035023787834</v>
      </c>
    </row>
    <row r="22" spans="1:34" x14ac:dyDescent="0.25">
      <c r="A22" s="33" t="s">
        <v>6</v>
      </c>
      <c r="B22" s="34">
        <v>392</v>
      </c>
      <c r="C22" s="34">
        <v>526</v>
      </c>
      <c r="D22" s="34">
        <v>709</v>
      </c>
      <c r="E22" s="34">
        <v>56</v>
      </c>
      <c r="F22" s="29">
        <v>2</v>
      </c>
      <c r="G22">
        <f t="shared" si="4"/>
        <v>2.258160237388724</v>
      </c>
      <c r="J22" s="33" t="s">
        <v>6</v>
      </c>
      <c r="K22" s="34">
        <v>2296</v>
      </c>
      <c r="L22" s="34">
        <v>2553</v>
      </c>
      <c r="M22" s="34">
        <v>4041</v>
      </c>
      <c r="N22" s="34">
        <v>1050</v>
      </c>
      <c r="O22" s="29">
        <v>26</v>
      </c>
      <c r="P22">
        <f t="shared" si="5"/>
        <v>2.3936383704595623</v>
      </c>
      <c r="S22" s="33" t="s">
        <v>6</v>
      </c>
      <c r="T22" s="34">
        <v>2135</v>
      </c>
      <c r="U22" s="34">
        <v>2584</v>
      </c>
      <c r="V22" s="34">
        <v>4446</v>
      </c>
      <c r="W22" s="34">
        <v>647</v>
      </c>
      <c r="X22" s="29">
        <v>39</v>
      </c>
      <c r="Y22">
        <f t="shared" si="6"/>
        <v>2.3778296619632524</v>
      </c>
      <c r="AB22" s="33" t="s">
        <v>6</v>
      </c>
      <c r="AC22" s="34">
        <v>2270</v>
      </c>
      <c r="AD22" s="34">
        <v>2203</v>
      </c>
      <c r="AE22" s="34">
        <v>3681</v>
      </c>
      <c r="AF22" s="34">
        <v>1659</v>
      </c>
      <c r="AG22" s="29">
        <v>71</v>
      </c>
      <c r="AH22">
        <f t="shared" si="7"/>
        <v>2.5</v>
      </c>
    </row>
    <row r="24" spans="1:34" x14ac:dyDescent="0.25">
      <c r="A24" s="46" t="s">
        <v>10</v>
      </c>
    </row>
    <row r="25" spans="1:34" x14ac:dyDescent="0.25">
      <c r="A25" s="24"/>
      <c r="B25" s="25" t="s">
        <v>123</v>
      </c>
      <c r="C25" s="37" t="s">
        <v>124</v>
      </c>
      <c r="D25" s="25" t="s">
        <v>125</v>
      </c>
      <c r="E25" s="38" t="s">
        <v>129</v>
      </c>
      <c r="F25" s="28" t="s">
        <v>127</v>
      </c>
      <c r="G25" s="28" t="s">
        <v>131</v>
      </c>
      <c r="J25" s="24"/>
      <c r="K25" s="45" t="s">
        <v>123</v>
      </c>
      <c r="L25" s="37" t="s">
        <v>124</v>
      </c>
      <c r="M25" s="25" t="s">
        <v>125</v>
      </c>
      <c r="N25" s="38" t="s">
        <v>129</v>
      </c>
      <c r="O25" s="28" t="s">
        <v>127</v>
      </c>
      <c r="P25" s="28" t="s">
        <v>131</v>
      </c>
      <c r="S25" s="24"/>
      <c r="T25" s="45" t="s">
        <v>123</v>
      </c>
      <c r="U25" s="37" t="s">
        <v>124</v>
      </c>
      <c r="V25" s="25" t="s">
        <v>125</v>
      </c>
      <c r="W25" s="38" t="s">
        <v>129</v>
      </c>
      <c r="X25" s="28" t="s">
        <v>127</v>
      </c>
      <c r="Y25" s="28" t="s">
        <v>131</v>
      </c>
      <c r="AB25" s="24"/>
      <c r="AC25" s="45" t="s">
        <v>123</v>
      </c>
      <c r="AD25" s="37" t="s">
        <v>124</v>
      </c>
      <c r="AE25" s="25" t="s">
        <v>125</v>
      </c>
      <c r="AF25" s="38" t="s">
        <v>129</v>
      </c>
      <c r="AG25" s="28" t="s">
        <v>127</v>
      </c>
      <c r="AH25" s="28" t="s">
        <v>131</v>
      </c>
    </row>
    <row r="26" spans="1:34" x14ac:dyDescent="0.25">
      <c r="A26" s="30" t="s">
        <v>0</v>
      </c>
      <c r="B26" s="31">
        <v>5646</v>
      </c>
      <c r="C26" s="40">
        <v>1966</v>
      </c>
      <c r="D26" s="40"/>
      <c r="E26" s="31"/>
      <c r="F26" s="39"/>
      <c r="G26">
        <f>(B26+2*C26)/SUM(B26:C26)</f>
        <v>1.2582764056752496</v>
      </c>
      <c r="J26" s="30" t="s">
        <v>0</v>
      </c>
      <c r="K26" s="40">
        <v>7166</v>
      </c>
      <c r="L26" s="40">
        <v>2295</v>
      </c>
      <c r="M26" s="40"/>
      <c r="N26" s="39"/>
      <c r="O26" s="32"/>
      <c r="P26">
        <f>(K26+2*L26)/SUM(K26:L26)</f>
        <v>1.2425747806785752</v>
      </c>
      <c r="S26" s="30" t="s">
        <v>0</v>
      </c>
      <c r="T26" s="40">
        <v>6740</v>
      </c>
      <c r="U26" s="40">
        <v>2387</v>
      </c>
      <c r="V26" s="40"/>
      <c r="W26" s="39"/>
      <c r="X26" s="32"/>
      <c r="Y26">
        <f>(T26+2*U26)/SUM(T26:U26)</f>
        <v>1.2615317190752711</v>
      </c>
      <c r="AB26" s="30" t="s">
        <v>0</v>
      </c>
      <c r="AC26" s="40">
        <v>7224</v>
      </c>
      <c r="AD26" s="40">
        <v>2231</v>
      </c>
      <c r="AE26" s="40"/>
      <c r="AF26" s="39"/>
      <c r="AG26" s="32"/>
      <c r="AH26">
        <f>(AC26+2*AD26)/SUM(AC26:AD26)</f>
        <v>1.2359598096245372</v>
      </c>
    </row>
    <row r="27" spans="1:34" x14ac:dyDescent="0.25">
      <c r="A27" s="33" t="s">
        <v>1</v>
      </c>
      <c r="B27" s="24">
        <v>4148</v>
      </c>
      <c r="C27" s="24">
        <v>5195</v>
      </c>
      <c r="D27" s="24">
        <v>412</v>
      </c>
      <c r="E27" s="34">
        <v>41</v>
      </c>
      <c r="F27" s="29">
        <v>3</v>
      </c>
      <c r="G27">
        <f t="shared" ref="G27:G32" si="8">(B27+2*C27+3*D27+4*E27+5*F27)/SUM(B27:F27)</f>
        <v>1.6280232676803756</v>
      </c>
      <c r="J27" s="33" t="s">
        <v>1</v>
      </c>
      <c r="K27" s="24">
        <v>5555</v>
      </c>
      <c r="L27" s="24">
        <v>4048</v>
      </c>
      <c r="M27" s="24">
        <v>302</v>
      </c>
      <c r="N27" s="29">
        <v>26</v>
      </c>
      <c r="O27" s="35">
        <v>3</v>
      </c>
      <c r="P27">
        <f t="shared" ref="P27:P32" si="9">(K27+2*L27+3*M27+4*N27+5*O27)/SUM(K27:O27)</f>
        <v>1.4773505133883631</v>
      </c>
      <c r="S27" s="33" t="s">
        <v>1</v>
      </c>
      <c r="T27" s="24">
        <v>4419</v>
      </c>
      <c r="U27" s="24">
        <v>4808</v>
      </c>
      <c r="V27" s="24">
        <v>567</v>
      </c>
      <c r="W27" s="29">
        <v>49</v>
      </c>
      <c r="X27" s="35">
        <v>22</v>
      </c>
      <c r="Y27">
        <f t="shared" ref="Y27:Y32" si="10">(T27+2*U27+3*V27+4*W27+5*X27)/SUM(T27:X27)</f>
        <v>1.6261530663963508</v>
      </c>
      <c r="AB27" s="33" t="s">
        <v>1</v>
      </c>
      <c r="AC27" s="24">
        <v>6220</v>
      </c>
      <c r="AD27" s="24">
        <v>3449</v>
      </c>
      <c r="AE27" s="24">
        <v>270</v>
      </c>
      <c r="AF27" s="29">
        <v>37</v>
      </c>
      <c r="AG27" s="35">
        <v>9</v>
      </c>
      <c r="AH27">
        <f t="shared" ref="AH27:AH32" si="11">(AC27+2*AD27+3*AE27+4*AF27+5*AG27)/SUM(AC27:AG27)</f>
        <v>1.414221331997997</v>
      </c>
    </row>
    <row r="28" spans="1:34" x14ac:dyDescent="0.25">
      <c r="A28" s="33" t="s">
        <v>2</v>
      </c>
      <c r="B28" s="24">
        <v>2507</v>
      </c>
      <c r="C28" s="24">
        <v>3275</v>
      </c>
      <c r="D28" s="24">
        <v>3902</v>
      </c>
      <c r="E28" s="34">
        <v>377</v>
      </c>
      <c r="F28" s="29">
        <v>25</v>
      </c>
      <c r="G28">
        <f t="shared" si="8"/>
        <v>2.2205036684513186</v>
      </c>
      <c r="J28" s="33" t="s">
        <v>2</v>
      </c>
      <c r="K28" s="24">
        <v>2806</v>
      </c>
      <c r="L28" s="24">
        <v>4875</v>
      </c>
      <c r="M28" s="24">
        <v>2193</v>
      </c>
      <c r="N28" s="29">
        <v>112</v>
      </c>
      <c r="O28" s="35">
        <v>11</v>
      </c>
      <c r="P28">
        <f t="shared" si="9"/>
        <v>1.9643893167950386</v>
      </c>
      <c r="S28" s="33" t="s">
        <v>2</v>
      </c>
      <c r="T28" s="24">
        <v>2634</v>
      </c>
      <c r="U28" s="24">
        <v>3910</v>
      </c>
      <c r="V28" s="24">
        <v>3054</v>
      </c>
      <c r="W28" s="29">
        <v>280</v>
      </c>
      <c r="X28" s="35">
        <v>16</v>
      </c>
      <c r="Y28">
        <f t="shared" si="10"/>
        <v>2.1039013543561755</v>
      </c>
      <c r="AB28" s="33" t="s">
        <v>2</v>
      </c>
      <c r="AC28" s="24">
        <v>4199</v>
      </c>
      <c r="AD28" s="24">
        <v>4947</v>
      </c>
      <c r="AE28" s="24">
        <v>1003</v>
      </c>
      <c r="AF28" s="29">
        <v>32</v>
      </c>
      <c r="AG28" s="35">
        <v>5</v>
      </c>
      <c r="AH28">
        <f t="shared" si="11"/>
        <v>1.6939917533870017</v>
      </c>
    </row>
    <row r="29" spans="1:34" x14ac:dyDescent="0.25">
      <c r="A29" s="33" t="s">
        <v>3</v>
      </c>
      <c r="B29" s="24">
        <v>2293</v>
      </c>
      <c r="C29" s="24">
        <v>3080</v>
      </c>
      <c r="D29" s="24">
        <v>4285</v>
      </c>
      <c r="E29" s="34">
        <v>436</v>
      </c>
      <c r="F29" s="29">
        <v>34</v>
      </c>
      <c r="G29">
        <f t="shared" si="8"/>
        <v>2.2928515007898893</v>
      </c>
      <c r="J29" s="33" t="s">
        <v>3</v>
      </c>
      <c r="K29" s="24">
        <v>2406</v>
      </c>
      <c r="L29" s="24">
        <v>2835</v>
      </c>
      <c r="M29" s="24">
        <v>4106</v>
      </c>
      <c r="N29" s="29">
        <v>610</v>
      </c>
      <c r="O29" s="35">
        <v>22</v>
      </c>
      <c r="P29">
        <f t="shared" si="9"/>
        <v>2.299228379597154</v>
      </c>
      <c r="S29" s="33" t="s">
        <v>3</v>
      </c>
      <c r="T29" s="24">
        <v>2568</v>
      </c>
      <c r="U29" s="24">
        <v>3376</v>
      </c>
      <c r="V29" s="24">
        <v>3576</v>
      </c>
      <c r="W29" s="29">
        <v>369</v>
      </c>
      <c r="X29" s="35">
        <v>18</v>
      </c>
      <c r="Y29">
        <f t="shared" si="10"/>
        <v>2.1816897143433938</v>
      </c>
      <c r="AB29" s="33" t="s">
        <v>3</v>
      </c>
      <c r="AC29" s="24">
        <v>2946</v>
      </c>
      <c r="AD29" s="24">
        <v>3722</v>
      </c>
      <c r="AE29" s="24">
        <v>3457</v>
      </c>
      <c r="AF29" s="29">
        <v>182</v>
      </c>
      <c r="AG29" s="35">
        <v>12</v>
      </c>
      <c r="AH29">
        <f t="shared" si="11"/>
        <v>2.0882837484252348</v>
      </c>
    </row>
    <row r="30" spans="1:34" x14ac:dyDescent="0.25">
      <c r="A30" s="33" t="s">
        <v>4</v>
      </c>
      <c r="B30" s="24">
        <v>2504</v>
      </c>
      <c r="C30" s="24">
        <v>2767</v>
      </c>
      <c r="D30" s="24">
        <v>4139</v>
      </c>
      <c r="E30" s="34">
        <v>600</v>
      </c>
      <c r="F30" s="29">
        <v>30</v>
      </c>
      <c r="G30">
        <f t="shared" si="8"/>
        <v>2.2913346613545817</v>
      </c>
      <c r="J30" s="33" t="s">
        <v>4</v>
      </c>
      <c r="K30" s="24">
        <v>2745</v>
      </c>
      <c r="L30" s="24">
        <v>3307</v>
      </c>
      <c r="M30" s="24">
        <v>3984</v>
      </c>
      <c r="N30" s="29">
        <v>332</v>
      </c>
      <c r="O30" s="35">
        <v>15</v>
      </c>
      <c r="P30">
        <f t="shared" si="9"/>
        <v>2.1876143696426853</v>
      </c>
      <c r="S30" s="33" t="s">
        <v>4</v>
      </c>
      <c r="T30" s="24">
        <v>2112</v>
      </c>
      <c r="U30" s="24">
        <v>2597</v>
      </c>
      <c r="V30" s="24">
        <v>4577</v>
      </c>
      <c r="W30" s="29">
        <v>626</v>
      </c>
      <c r="X30" s="35">
        <v>44</v>
      </c>
      <c r="Y30">
        <f t="shared" si="10"/>
        <v>2.3866010445962234</v>
      </c>
      <c r="AB30" s="33" t="s">
        <v>4</v>
      </c>
      <c r="AC30" s="24">
        <v>3260</v>
      </c>
      <c r="AD30" s="24">
        <v>3760</v>
      </c>
      <c r="AE30" s="24">
        <v>2694</v>
      </c>
      <c r="AF30" s="29">
        <v>209</v>
      </c>
      <c r="AG30" s="35">
        <v>10</v>
      </c>
      <c r="AH30">
        <f t="shared" si="11"/>
        <v>1.988120406725058</v>
      </c>
    </row>
    <row r="31" spans="1:34" x14ac:dyDescent="0.25">
      <c r="A31" s="33" t="s">
        <v>5</v>
      </c>
      <c r="B31" s="24">
        <v>2313</v>
      </c>
      <c r="C31" s="24">
        <v>2769</v>
      </c>
      <c r="D31" s="24">
        <v>4414</v>
      </c>
      <c r="E31" s="34">
        <v>492</v>
      </c>
      <c r="F31" s="29">
        <v>46</v>
      </c>
      <c r="G31">
        <f t="shared" si="8"/>
        <v>2.3212078931632449</v>
      </c>
      <c r="J31" s="33" t="s">
        <v>5</v>
      </c>
      <c r="K31" s="24">
        <v>2368</v>
      </c>
      <c r="L31" s="24">
        <v>2908</v>
      </c>
      <c r="M31" s="24">
        <v>4448</v>
      </c>
      <c r="N31" s="29">
        <v>363</v>
      </c>
      <c r="O31" s="35">
        <v>11</v>
      </c>
      <c r="P31">
        <f t="shared" si="9"/>
        <v>2.2811447811447811</v>
      </c>
      <c r="S31" s="33" t="s">
        <v>5</v>
      </c>
      <c r="T31" s="24">
        <v>2246</v>
      </c>
      <c r="U31" s="24">
        <v>2912</v>
      </c>
      <c r="V31" s="24">
        <v>4574</v>
      </c>
      <c r="W31" s="29">
        <v>366</v>
      </c>
      <c r="X31" s="35">
        <v>18</v>
      </c>
      <c r="Y31">
        <f t="shared" si="10"/>
        <v>2.3078291814946619</v>
      </c>
      <c r="AB31" s="33" t="s">
        <v>5</v>
      </c>
      <c r="AC31" s="24">
        <v>2362</v>
      </c>
      <c r="AD31" s="24">
        <v>2865</v>
      </c>
      <c r="AE31" s="24">
        <v>4283</v>
      </c>
      <c r="AF31" s="29">
        <v>451</v>
      </c>
      <c r="AG31" s="35">
        <v>9</v>
      </c>
      <c r="AH31">
        <f t="shared" si="11"/>
        <v>2.2858575727181543</v>
      </c>
    </row>
    <row r="32" spans="1:34" x14ac:dyDescent="0.25">
      <c r="A32" s="33" t="s">
        <v>6</v>
      </c>
      <c r="B32" s="24">
        <v>2247</v>
      </c>
      <c r="C32" s="34">
        <v>2353</v>
      </c>
      <c r="D32" s="24">
        <v>4343</v>
      </c>
      <c r="E32" s="34">
        <v>940</v>
      </c>
      <c r="F32" s="29">
        <v>26</v>
      </c>
      <c r="G32">
        <f t="shared" si="8"/>
        <v>2.4091230194772431</v>
      </c>
      <c r="J32" s="33" t="s">
        <v>6</v>
      </c>
      <c r="K32" s="24">
        <v>2318</v>
      </c>
      <c r="L32" s="24">
        <v>2815</v>
      </c>
      <c r="M32" s="24">
        <v>4052</v>
      </c>
      <c r="N32" s="29">
        <v>717</v>
      </c>
      <c r="O32" s="35">
        <v>35</v>
      </c>
      <c r="P32">
        <f t="shared" si="9"/>
        <v>2.3293750628962462</v>
      </c>
      <c r="S32" s="33" t="s">
        <v>6</v>
      </c>
      <c r="T32" s="24">
        <v>2258</v>
      </c>
      <c r="U32" s="24">
        <v>2926</v>
      </c>
      <c r="V32" s="24">
        <v>4450</v>
      </c>
      <c r="W32" s="29">
        <v>526</v>
      </c>
      <c r="X32" s="35">
        <v>30</v>
      </c>
      <c r="Y32">
        <f t="shared" si="10"/>
        <v>2.3271835132482828</v>
      </c>
      <c r="AB32" s="33" t="s">
        <v>6</v>
      </c>
      <c r="AC32" s="24">
        <v>2653</v>
      </c>
      <c r="AD32" s="24">
        <v>2770</v>
      </c>
      <c r="AE32" s="24">
        <v>3770</v>
      </c>
      <c r="AF32" s="29">
        <v>717</v>
      </c>
      <c r="AG32" s="35">
        <v>32</v>
      </c>
      <c r="AH32">
        <f t="shared" si="11"/>
        <v>2.2662442164554415</v>
      </c>
    </row>
    <row r="36" spans="1:14" x14ac:dyDescent="0.25">
      <c r="A36" s="14" t="s">
        <v>53</v>
      </c>
    </row>
    <row r="37" spans="1:14" x14ac:dyDescent="0.25">
      <c r="B37" s="11"/>
      <c r="C37" s="48" t="s">
        <v>7</v>
      </c>
      <c r="D37" s="48"/>
      <c r="E37" s="48"/>
      <c r="F37" s="47" t="s">
        <v>54</v>
      </c>
      <c r="G37" s="47"/>
      <c r="H37" s="47"/>
      <c r="I37" s="48" t="s">
        <v>7</v>
      </c>
      <c r="J37" s="48"/>
      <c r="K37" s="48"/>
      <c r="L37" s="47" t="s">
        <v>55</v>
      </c>
      <c r="M37" s="47"/>
      <c r="N37" s="47"/>
    </row>
    <row r="38" spans="1:14" x14ac:dyDescent="0.25">
      <c r="B38" s="5"/>
      <c r="C38" s="12" t="s">
        <v>8</v>
      </c>
      <c r="D38" s="4" t="s">
        <v>9</v>
      </c>
      <c r="E38" s="4" t="s">
        <v>10</v>
      </c>
      <c r="F38" s="12" t="s">
        <v>8</v>
      </c>
      <c r="G38" s="4" t="s">
        <v>9</v>
      </c>
      <c r="H38" s="4" t="s">
        <v>10</v>
      </c>
      <c r="I38" s="12" t="s">
        <v>8</v>
      </c>
      <c r="J38" s="4" t="s">
        <v>9</v>
      </c>
      <c r="K38" s="4" t="s">
        <v>10</v>
      </c>
      <c r="L38" s="12" t="s">
        <v>8</v>
      </c>
      <c r="M38" s="4" t="s">
        <v>9</v>
      </c>
      <c r="N38" s="5" t="s">
        <v>10</v>
      </c>
    </row>
    <row r="39" spans="1:14" x14ac:dyDescent="0.25">
      <c r="B39" s="6" t="s">
        <v>0</v>
      </c>
      <c r="C39" s="7">
        <v>1.260713</v>
      </c>
      <c r="D39" s="8">
        <v>1.2495700000000001</v>
      </c>
      <c r="E39" s="8">
        <v>1.258276</v>
      </c>
      <c r="F39" s="7">
        <v>1.2798480000000001</v>
      </c>
      <c r="G39" s="8">
        <v>1.2542230000000001</v>
      </c>
      <c r="H39" s="9">
        <v>1.242575</v>
      </c>
      <c r="I39" s="8">
        <v>1.342068</v>
      </c>
      <c r="J39" s="8">
        <v>1.261895</v>
      </c>
      <c r="K39" s="9">
        <v>1.2615320000000001</v>
      </c>
      <c r="L39" s="7">
        <v>1.264645</v>
      </c>
      <c r="M39" s="8">
        <v>1.274702</v>
      </c>
      <c r="N39" s="9">
        <v>1.2359599999999999</v>
      </c>
    </row>
    <row r="40" spans="1:14" x14ac:dyDescent="0.25">
      <c r="B40" s="6" t="s">
        <v>1</v>
      </c>
      <c r="C40" s="7">
        <v>1.66889</v>
      </c>
      <c r="D40" s="8">
        <v>1.6005180000000001</v>
      </c>
      <c r="E40" s="8">
        <v>1.628023</v>
      </c>
      <c r="F40" s="7">
        <v>1.5334589999999999</v>
      </c>
      <c r="G40" s="8">
        <v>1.5021279999999999</v>
      </c>
      <c r="H40" s="9">
        <v>1.4773510000000001</v>
      </c>
      <c r="I40" s="8">
        <v>1.667176</v>
      </c>
      <c r="J40" s="8">
        <v>1.594816</v>
      </c>
      <c r="K40" s="9">
        <v>1.626153</v>
      </c>
      <c r="L40" s="7">
        <v>1.41032</v>
      </c>
      <c r="M40" s="8">
        <v>1.451781</v>
      </c>
      <c r="N40" s="9">
        <v>1.414221</v>
      </c>
    </row>
    <row r="41" spans="1:14" x14ac:dyDescent="0.25">
      <c r="B41" s="6" t="s">
        <v>2</v>
      </c>
      <c r="C41" s="7">
        <v>2.1662689999999998</v>
      </c>
      <c r="D41" s="8">
        <v>2.0898409999999998</v>
      </c>
      <c r="E41" s="8">
        <v>2.220504</v>
      </c>
      <c r="F41" s="7">
        <v>2.0126050000000002</v>
      </c>
      <c r="G41" s="8">
        <v>2.139913</v>
      </c>
      <c r="H41" s="9">
        <v>1.9643889999999999</v>
      </c>
      <c r="I41" s="8">
        <v>2.1992829999999999</v>
      </c>
      <c r="J41" s="8">
        <v>2.160199</v>
      </c>
      <c r="K41" s="9">
        <v>2.103901</v>
      </c>
      <c r="L41" s="7">
        <v>2.035822</v>
      </c>
      <c r="M41" s="8">
        <v>2.0001030000000002</v>
      </c>
      <c r="N41" s="9">
        <v>1.6939919999999999</v>
      </c>
    </row>
    <row r="42" spans="1:14" x14ac:dyDescent="0.25">
      <c r="B42" s="6" t="s">
        <v>3</v>
      </c>
      <c r="C42" s="7">
        <v>2.4501719999999998</v>
      </c>
      <c r="D42" s="8">
        <v>2.1950249999999998</v>
      </c>
      <c r="E42" s="8">
        <v>2.2928519999999999</v>
      </c>
      <c r="F42" s="7">
        <v>2.2283210000000002</v>
      </c>
      <c r="G42" s="8">
        <v>2.2710870000000001</v>
      </c>
      <c r="H42" s="9">
        <v>2.2992279999999998</v>
      </c>
      <c r="I42" s="8">
        <v>2.2995030000000001</v>
      </c>
      <c r="J42" s="8">
        <v>2.2737889999999998</v>
      </c>
      <c r="K42" s="9">
        <v>2.1816900000000001</v>
      </c>
      <c r="L42" s="7">
        <v>2.1576599999999999</v>
      </c>
      <c r="M42" s="8">
        <v>1.9960770000000001</v>
      </c>
      <c r="N42" s="9">
        <v>2.0882839999999998</v>
      </c>
    </row>
    <row r="43" spans="1:14" x14ac:dyDescent="0.25">
      <c r="B43" s="6" t="s">
        <v>4</v>
      </c>
      <c r="C43" s="7">
        <v>2.7379470000000001</v>
      </c>
      <c r="D43" s="8">
        <v>2.2882210000000001</v>
      </c>
      <c r="E43" s="8">
        <v>2.2913350000000001</v>
      </c>
      <c r="F43" s="7">
        <v>2.3266390000000001</v>
      </c>
      <c r="G43" s="8">
        <v>2.3049170000000001</v>
      </c>
      <c r="H43" s="9">
        <v>2.1876139999999999</v>
      </c>
      <c r="I43" s="8">
        <v>2.3251059999999999</v>
      </c>
      <c r="J43" s="8">
        <v>2.3238829999999999</v>
      </c>
      <c r="K43" s="9">
        <v>2.3866010000000002</v>
      </c>
      <c r="L43" s="7">
        <v>2.2579750000000001</v>
      </c>
      <c r="M43" s="8">
        <v>2.3060010000000002</v>
      </c>
      <c r="N43" s="9">
        <v>1.9881200000000001</v>
      </c>
    </row>
    <row r="44" spans="1:14" x14ac:dyDescent="0.25">
      <c r="B44" s="6" t="s">
        <v>5</v>
      </c>
      <c r="C44" s="7">
        <v>2.5035880000000001</v>
      </c>
      <c r="D44" s="8">
        <v>2.2880889999999998</v>
      </c>
      <c r="E44" s="8">
        <v>2.3212079999999999</v>
      </c>
      <c r="F44" s="7">
        <v>2.1354299999999999</v>
      </c>
      <c r="G44" s="8">
        <v>2.2187410000000001</v>
      </c>
      <c r="H44" s="9">
        <v>2.281145</v>
      </c>
      <c r="I44" s="8">
        <v>2.368204</v>
      </c>
      <c r="J44" s="8">
        <v>2.2068089999999998</v>
      </c>
      <c r="K44" s="9">
        <v>2.3078289999999999</v>
      </c>
      <c r="L44" s="7">
        <v>2.2481840000000002</v>
      </c>
      <c r="M44" s="8">
        <v>2.3226040000000001</v>
      </c>
      <c r="N44" s="9">
        <v>2.2858580000000002</v>
      </c>
    </row>
    <row r="45" spans="1:14" x14ac:dyDescent="0.25">
      <c r="B45" s="6" t="s">
        <v>6</v>
      </c>
      <c r="C45" s="7">
        <v>2.613432</v>
      </c>
      <c r="D45" s="8">
        <v>2.2581600000000002</v>
      </c>
      <c r="E45" s="8">
        <v>2.4091230000000001</v>
      </c>
      <c r="F45" s="7">
        <v>2.3124690000000001</v>
      </c>
      <c r="G45" s="8">
        <v>2.3936380000000002</v>
      </c>
      <c r="H45" s="9">
        <v>2.3293750000000002</v>
      </c>
      <c r="I45" s="8">
        <v>2.4610400000000001</v>
      </c>
      <c r="J45" s="8">
        <v>2.3778299999999999</v>
      </c>
      <c r="K45" s="9">
        <v>2.3271839999999999</v>
      </c>
      <c r="L45" s="7">
        <v>2.3914960000000001</v>
      </c>
      <c r="M45" s="8">
        <v>2.5</v>
      </c>
      <c r="N45" s="9">
        <v>2.2662439999999999</v>
      </c>
    </row>
    <row r="46" spans="1:14" x14ac:dyDescent="0.25">
      <c r="B46" s="2"/>
      <c r="C46" s="1"/>
      <c r="D46" s="1"/>
      <c r="E46" s="1"/>
      <c r="F46" s="1"/>
      <c r="G46" s="1"/>
      <c r="H46" s="1"/>
      <c r="K46" s="2"/>
    </row>
    <row r="47" spans="1:14" x14ac:dyDescent="0.25">
      <c r="A47" s="13" t="s">
        <v>51</v>
      </c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2" t="s">
        <v>11</v>
      </c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 t="s">
        <v>12</v>
      </c>
      <c r="B51" s="1">
        <v>1</v>
      </c>
      <c r="C51" s="1"/>
      <c r="D51" s="1"/>
      <c r="E51" s="1"/>
      <c r="F51" s="1"/>
      <c r="G51" s="1"/>
      <c r="H51" s="1"/>
      <c r="I51" s="1"/>
    </row>
    <row r="52" spans="1:9" x14ac:dyDescent="0.25">
      <c r="A52" s="2" t="s">
        <v>13</v>
      </c>
      <c r="B52" s="1">
        <v>7</v>
      </c>
      <c r="C52" s="1"/>
      <c r="D52" s="1"/>
      <c r="E52" s="1"/>
      <c r="F52" s="1"/>
      <c r="G52" s="1"/>
      <c r="H52" s="1"/>
      <c r="I52" s="1"/>
    </row>
    <row r="53" spans="1:9" x14ac:dyDescent="0.25">
      <c r="A53" s="2" t="s">
        <v>14</v>
      </c>
      <c r="B53" s="1">
        <v>0.05</v>
      </c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 t="s">
        <v>15</v>
      </c>
      <c r="B55" s="1" t="s">
        <v>16</v>
      </c>
      <c r="C55" s="1" t="s">
        <v>17</v>
      </c>
      <c r="D55" s="1" t="s">
        <v>18</v>
      </c>
      <c r="E55" s="1" t="s">
        <v>19</v>
      </c>
      <c r="F55" s="1" t="s">
        <v>20</v>
      </c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 t="s">
        <v>21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2" t="s">
        <v>0</v>
      </c>
      <c r="B58" s="1">
        <v>1.346E-2</v>
      </c>
      <c r="C58" s="1" t="s">
        <v>22</v>
      </c>
      <c r="D58" s="1" t="s">
        <v>23</v>
      </c>
      <c r="E58" s="1" t="s">
        <v>24</v>
      </c>
      <c r="F58" s="1" t="s">
        <v>25</v>
      </c>
      <c r="G58" s="1"/>
      <c r="H58" s="1"/>
      <c r="I58" s="1"/>
    </row>
    <row r="59" spans="1:9" x14ac:dyDescent="0.25">
      <c r="A59" s="2" t="s">
        <v>1</v>
      </c>
      <c r="B59" s="1">
        <v>0.12659999999999999</v>
      </c>
      <c r="C59" s="1" t="s">
        <v>26</v>
      </c>
      <c r="D59" s="1" t="s">
        <v>23</v>
      </c>
      <c r="E59" s="1" t="s">
        <v>24</v>
      </c>
      <c r="F59" s="1">
        <v>0.30470000000000003</v>
      </c>
      <c r="G59" s="1"/>
      <c r="H59" s="1"/>
      <c r="I59" s="1"/>
    </row>
    <row r="60" spans="1:9" x14ac:dyDescent="0.25">
      <c r="A60" s="2" t="s">
        <v>2</v>
      </c>
      <c r="B60" s="1">
        <v>0.1177</v>
      </c>
      <c r="C60" s="1" t="s">
        <v>27</v>
      </c>
      <c r="D60" s="1" t="s">
        <v>23</v>
      </c>
      <c r="E60" s="1" t="s">
        <v>24</v>
      </c>
      <c r="F60" s="1">
        <v>0.39129999999999998</v>
      </c>
      <c r="G60" s="1"/>
      <c r="H60" s="1"/>
      <c r="I60" s="1"/>
    </row>
    <row r="61" spans="1:9" x14ac:dyDescent="0.25">
      <c r="A61" s="2" t="s">
        <v>3</v>
      </c>
      <c r="B61" s="1">
        <v>1.5959999999999998E-2</v>
      </c>
      <c r="C61" s="1" t="s">
        <v>28</v>
      </c>
      <c r="D61" s="1" t="s">
        <v>23</v>
      </c>
      <c r="E61" s="1" t="s">
        <v>24</v>
      </c>
      <c r="F61" s="1" t="s">
        <v>25</v>
      </c>
      <c r="G61" s="1"/>
      <c r="H61" s="1"/>
      <c r="I61" s="1"/>
    </row>
    <row r="62" spans="1:9" x14ac:dyDescent="0.25">
      <c r="A62" s="2" t="s">
        <v>4</v>
      </c>
      <c r="B62" s="1">
        <v>0.1191</v>
      </c>
      <c r="C62" s="1" t="s">
        <v>29</v>
      </c>
      <c r="D62" s="1" t="s">
        <v>23</v>
      </c>
      <c r="E62" s="1" t="s">
        <v>24</v>
      </c>
      <c r="F62" s="1">
        <v>0.37659999999999999</v>
      </c>
      <c r="G62" s="1"/>
      <c r="H62" s="1"/>
      <c r="I62" s="1"/>
    </row>
    <row r="63" spans="1:9" x14ac:dyDescent="0.25">
      <c r="A63" s="2" t="s">
        <v>5</v>
      </c>
      <c r="B63" s="1">
        <v>0.1208</v>
      </c>
      <c r="C63" s="1" t="s">
        <v>30</v>
      </c>
      <c r="D63" s="1" t="s">
        <v>23</v>
      </c>
      <c r="E63" s="1" t="s">
        <v>24</v>
      </c>
      <c r="F63" s="1">
        <v>0.35930000000000001</v>
      </c>
      <c r="G63" s="1"/>
      <c r="H63" s="1"/>
      <c r="I63" s="1"/>
    </row>
    <row r="64" spans="1:9" x14ac:dyDescent="0.25">
      <c r="A64" s="2" t="s">
        <v>6</v>
      </c>
      <c r="B64" s="1">
        <v>6.2630000000000005E-2</v>
      </c>
      <c r="C64" s="1" t="s">
        <v>31</v>
      </c>
      <c r="D64" s="1" t="s">
        <v>23</v>
      </c>
      <c r="E64" s="1" t="s">
        <v>24</v>
      </c>
      <c r="F64" s="1">
        <v>0.93700000000000006</v>
      </c>
      <c r="G64" s="1"/>
      <c r="H64" s="1"/>
      <c r="I64" s="1"/>
    </row>
    <row r="65" spans="1:9" x14ac:dyDescent="0.25">
      <c r="A65" s="2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2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2" t="s">
        <v>32</v>
      </c>
      <c r="B67" s="1" t="s">
        <v>33</v>
      </c>
      <c r="C67" s="1" t="s">
        <v>34</v>
      </c>
      <c r="D67" s="1" t="s">
        <v>16</v>
      </c>
      <c r="E67" s="1" t="s">
        <v>35</v>
      </c>
      <c r="F67" s="1" t="s">
        <v>36</v>
      </c>
      <c r="G67" s="1" t="s">
        <v>37</v>
      </c>
      <c r="H67" s="1" t="s">
        <v>38</v>
      </c>
      <c r="I67" s="1" t="s">
        <v>39</v>
      </c>
    </row>
    <row r="68" spans="1:9" x14ac:dyDescent="0.25">
      <c r="A68" s="2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2" t="s">
        <v>21</v>
      </c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2" t="s">
        <v>0</v>
      </c>
      <c r="B70" s="1">
        <v>1.272</v>
      </c>
      <c r="C70" s="1">
        <v>1.2589999999999999</v>
      </c>
      <c r="D70" s="1">
        <v>1.346E-2</v>
      </c>
      <c r="E70" s="1">
        <v>6.318E-2</v>
      </c>
      <c r="F70" s="1">
        <v>6</v>
      </c>
      <c r="G70" s="1">
        <v>3</v>
      </c>
      <c r="H70" s="1">
        <v>0.21310000000000001</v>
      </c>
      <c r="I70" s="1">
        <v>49</v>
      </c>
    </row>
    <row r="71" spans="1:9" x14ac:dyDescent="0.25">
      <c r="A71" s="2" t="s">
        <v>1</v>
      </c>
      <c r="B71" s="1">
        <v>1.631</v>
      </c>
      <c r="C71" s="1">
        <v>1.504</v>
      </c>
      <c r="D71" s="1">
        <v>0.12659999999999999</v>
      </c>
      <c r="E71" s="1">
        <v>6.318E-2</v>
      </c>
      <c r="F71" s="1">
        <v>6</v>
      </c>
      <c r="G71" s="1">
        <v>3</v>
      </c>
      <c r="H71" s="1">
        <v>2.004</v>
      </c>
      <c r="I71" s="1">
        <v>49</v>
      </c>
    </row>
    <row r="72" spans="1:9" x14ac:dyDescent="0.25">
      <c r="A72" s="2" t="s">
        <v>2</v>
      </c>
      <c r="B72" s="1">
        <v>2.157</v>
      </c>
      <c r="C72" s="1">
        <v>2.0390000000000001</v>
      </c>
      <c r="D72" s="1">
        <v>0.1177</v>
      </c>
      <c r="E72" s="1">
        <v>6.318E-2</v>
      </c>
      <c r="F72" s="1">
        <v>6</v>
      </c>
      <c r="G72" s="1">
        <v>3</v>
      </c>
      <c r="H72" s="1">
        <v>1.863</v>
      </c>
      <c r="I72" s="1">
        <v>49</v>
      </c>
    </row>
    <row r="73" spans="1:9" x14ac:dyDescent="0.25">
      <c r="A73" s="2" t="s">
        <v>3</v>
      </c>
      <c r="B73" s="1">
        <v>2.282</v>
      </c>
      <c r="C73" s="1">
        <v>2.266</v>
      </c>
      <c r="D73" s="1">
        <v>1.5959999999999998E-2</v>
      </c>
      <c r="E73" s="1">
        <v>6.318E-2</v>
      </c>
      <c r="F73" s="1">
        <v>6</v>
      </c>
      <c r="G73" s="1">
        <v>3</v>
      </c>
      <c r="H73" s="1">
        <v>0.25259999999999999</v>
      </c>
      <c r="I73" s="1">
        <v>49</v>
      </c>
    </row>
    <row r="74" spans="1:9" x14ac:dyDescent="0.25">
      <c r="A74" s="2" t="s">
        <v>4</v>
      </c>
      <c r="B74" s="1">
        <v>2.3919999999999999</v>
      </c>
      <c r="C74" s="1">
        <v>2.2730000000000001</v>
      </c>
      <c r="D74" s="1">
        <v>0.1191</v>
      </c>
      <c r="E74" s="1">
        <v>6.318E-2</v>
      </c>
      <c r="F74" s="1">
        <v>6</v>
      </c>
      <c r="G74" s="1">
        <v>3</v>
      </c>
      <c r="H74" s="1">
        <v>1.8859999999999999</v>
      </c>
      <c r="I74" s="1">
        <v>49</v>
      </c>
    </row>
    <row r="75" spans="1:9" x14ac:dyDescent="0.25">
      <c r="A75" s="2" t="s">
        <v>5</v>
      </c>
      <c r="B75" s="1">
        <v>2.3330000000000002</v>
      </c>
      <c r="C75" s="1">
        <v>2.2120000000000002</v>
      </c>
      <c r="D75" s="1">
        <v>0.1208</v>
      </c>
      <c r="E75" s="1">
        <v>6.318E-2</v>
      </c>
      <c r="F75" s="1">
        <v>6</v>
      </c>
      <c r="G75" s="1">
        <v>3</v>
      </c>
      <c r="H75" s="1">
        <v>1.913</v>
      </c>
      <c r="I75" s="1">
        <v>49</v>
      </c>
    </row>
    <row r="76" spans="1:9" x14ac:dyDescent="0.25">
      <c r="A76" s="2" t="s">
        <v>6</v>
      </c>
      <c r="B76" s="1">
        <v>2.4079999999999999</v>
      </c>
      <c r="C76" s="1">
        <v>2.3450000000000002</v>
      </c>
      <c r="D76" s="1">
        <v>6.2630000000000005E-2</v>
      </c>
      <c r="E76" s="1">
        <v>6.318E-2</v>
      </c>
      <c r="F76" s="1">
        <v>6</v>
      </c>
      <c r="G76" s="1">
        <v>3</v>
      </c>
      <c r="H76" s="1">
        <v>0.99139999999999995</v>
      </c>
      <c r="I76" s="1">
        <v>49</v>
      </c>
    </row>
    <row r="77" spans="1:9" x14ac:dyDescent="0.25">
      <c r="A77" s="2"/>
      <c r="B77" s="1"/>
      <c r="C77" s="1"/>
      <c r="D77" s="1"/>
      <c r="E77" s="1"/>
      <c r="F77" s="1"/>
      <c r="G77" s="1"/>
      <c r="H77" s="1"/>
      <c r="I77" s="1"/>
    </row>
    <row r="79" spans="1:9" x14ac:dyDescent="0.25">
      <c r="A79" s="13" t="s">
        <v>52</v>
      </c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 t="s">
        <v>11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 t="s">
        <v>12</v>
      </c>
      <c r="B83" s="1">
        <v>1</v>
      </c>
      <c r="C83" s="1"/>
      <c r="D83" s="1"/>
      <c r="E83" s="1"/>
      <c r="F83" s="1"/>
      <c r="G83" s="1"/>
      <c r="H83" s="1"/>
      <c r="I83" s="1"/>
    </row>
    <row r="84" spans="1:9" x14ac:dyDescent="0.25">
      <c r="A84" s="2" t="s">
        <v>13</v>
      </c>
      <c r="B84" s="1">
        <v>7</v>
      </c>
      <c r="C84" s="1"/>
      <c r="D84" s="1"/>
      <c r="E84" s="1"/>
      <c r="F84" s="1"/>
      <c r="G84" s="1"/>
      <c r="H84" s="1"/>
      <c r="I84" s="1"/>
    </row>
    <row r="85" spans="1:9" x14ac:dyDescent="0.25">
      <c r="A85" s="2" t="s">
        <v>14</v>
      </c>
      <c r="B85" s="1">
        <v>0.05</v>
      </c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 t="s">
        <v>15</v>
      </c>
      <c r="B87" s="1" t="s">
        <v>16</v>
      </c>
      <c r="C87" s="1" t="s">
        <v>17</v>
      </c>
      <c r="D87" s="1" t="s">
        <v>18</v>
      </c>
      <c r="E87" s="1" t="s">
        <v>19</v>
      </c>
      <c r="F87" s="1" t="s">
        <v>20</v>
      </c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 t="s">
        <v>40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 t="s">
        <v>0</v>
      </c>
      <c r="B90" s="1">
        <v>1.391E-2</v>
      </c>
      <c r="C90" s="1" t="s">
        <v>41</v>
      </c>
      <c r="D90" s="1" t="s">
        <v>23</v>
      </c>
      <c r="E90" s="1" t="s">
        <v>24</v>
      </c>
      <c r="F90" s="1" t="s">
        <v>25</v>
      </c>
      <c r="G90" s="1"/>
      <c r="H90" s="1"/>
      <c r="I90" s="1"/>
    </row>
    <row r="91" spans="1:9" x14ac:dyDescent="0.25">
      <c r="A91" s="2" t="s">
        <v>1</v>
      </c>
      <c r="B91" s="1">
        <v>0.20549999999999999</v>
      </c>
      <c r="C91" s="1" t="s">
        <v>42</v>
      </c>
      <c r="D91" s="1" t="s">
        <v>43</v>
      </c>
      <c r="E91" s="1" t="s">
        <v>44</v>
      </c>
      <c r="F91" s="1">
        <v>4.6899999999999997E-2</v>
      </c>
      <c r="G91" s="1"/>
      <c r="H91" s="1"/>
      <c r="I91" s="1"/>
    </row>
    <row r="92" spans="1:9" x14ac:dyDescent="0.25">
      <c r="A92" s="2" t="s">
        <v>2</v>
      </c>
      <c r="B92" s="1">
        <v>0.2467</v>
      </c>
      <c r="C92" s="1" t="s">
        <v>45</v>
      </c>
      <c r="D92" s="1" t="s">
        <v>43</v>
      </c>
      <c r="E92" s="1" t="s">
        <v>46</v>
      </c>
      <c r="F92" s="1">
        <v>9.7000000000000003E-3</v>
      </c>
      <c r="G92" s="1"/>
      <c r="H92" s="1"/>
      <c r="I92" s="1"/>
    </row>
    <row r="93" spans="1:9" x14ac:dyDescent="0.25">
      <c r="A93" s="2" t="s">
        <v>3</v>
      </c>
      <c r="B93" s="1">
        <v>0.20150000000000001</v>
      </c>
      <c r="C93" s="1" t="s">
        <v>47</v>
      </c>
      <c r="D93" s="1" t="s">
        <v>23</v>
      </c>
      <c r="E93" s="1" t="s">
        <v>24</v>
      </c>
      <c r="F93" s="1">
        <v>5.4100000000000002E-2</v>
      </c>
      <c r="G93" s="1"/>
      <c r="H93" s="1"/>
      <c r="I93" s="1"/>
    </row>
    <row r="94" spans="1:9" x14ac:dyDescent="0.25">
      <c r="A94" s="2" t="s">
        <v>4</v>
      </c>
      <c r="B94" s="1">
        <v>0.2082</v>
      </c>
      <c r="C94" s="1" t="s">
        <v>48</v>
      </c>
      <c r="D94" s="1" t="s">
        <v>43</v>
      </c>
      <c r="E94" s="1" t="s">
        <v>44</v>
      </c>
      <c r="F94" s="1">
        <v>4.2599999999999999E-2</v>
      </c>
      <c r="G94" s="1"/>
      <c r="H94" s="1"/>
      <c r="I94" s="1"/>
    </row>
    <row r="95" spans="1:9" x14ac:dyDescent="0.25">
      <c r="A95" s="2" t="s">
        <v>5</v>
      </c>
      <c r="B95" s="1">
        <v>4.7070000000000001E-2</v>
      </c>
      <c r="C95" s="1" t="s">
        <v>49</v>
      </c>
      <c r="D95" s="1" t="s">
        <v>23</v>
      </c>
      <c r="E95" s="1" t="s">
        <v>24</v>
      </c>
      <c r="F95" s="1">
        <v>0.99419999999999997</v>
      </c>
      <c r="G95" s="1"/>
      <c r="H95" s="1"/>
      <c r="I95" s="1"/>
    </row>
    <row r="96" spans="1:9" x14ac:dyDescent="0.25">
      <c r="A96" s="2" t="s">
        <v>6</v>
      </c>
      <c r="B96" s="1">
        <v>2.188E-2</v>
      </c>
      <c r="C96" s="1" t="s">
        <v>50</v>
      </c>
      <c r="D96" s="1" t="s">
        <v>23</v>
      </c>
      <c r="E96" s="1" t="s">
        <v>24</v>
      </c>
      <c r="F96" s="1" t="s">
        <v>25</v>
      </c>
      <c r="G96" s="1"/>
      <c r="H96" s="1"/>
      <c r="I96" s="1"/>
    </row>
    <row r="97" spans="1:9" x14ac:dyDescent="0.25">
      <c r="A97" s="2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2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2" t="s">
        <v>32</v>
      </c>
      <c r="B99" s="1" t="s">
        <v>33</v>
      </c>
      <c r="C99" s="1" t="s">
        <v>34</v>
      </c>
      <c r="D99" s="1" t="s">
        <v>16</v>
      </c>
      <c r="E99" s="1" t="s">
        <v>35</v>
      </c>
      <c r="F99" s="1" t="s">
        <v>36</v>
      </c>
      <c r="G99" s="1" t="s">
        <v>37</v>
      </c>
      <c r="H99" s="1" t="s">
        <v>38</v>
      </c>
      <c r="I99" s="1" t="s">
        <v>39</v>
      </c>
    </row>
    <row r="100" spans="1:9" x14ac:dyDescent="0.25">
      <c r="A100" s="2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2" t="s">
        <v>40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2" t="s">
        <v>0</v>
      </c>
      <c r="B102" s="1">
        <v>1.272</v>
      </c>
      <c r="C102" s="1">
        <v>1.258</v>
      </c>
      <c r="D102" s="1">
        <v>1.391E-2</v>
      </c>
      <c r="E102" s="1">
        <v>7.2760000000000005E-2</v>
      </c>
      <c r="F102" s="1">
        <v>6</v>
      </c>
      <c r="G102" s="1">
        <v>3</v>
      </c>
      <c r="H102" s="1">
        <v>0.19109999999999999</v>
      </c>
      <c r="I102" s="1">
        <v>49</v>
      </c>
    </row>
    <row r="103" spans="1:9" x14ac:dyDescent="0.25">
      <c r="A103" s="2" t="s">
        <v>1</v>
      </c>
      <c r="B103" s="1">
        <v>1.631</v>
      </c>
      <c r="C103" s="1">
        <v>1.425</v>
      </c>
      <c r="D103" s="1">
        <v>0.20549999999999999</v>
      </c>
      <c r="E103" s="1">
        <v>7.2760000000000005E-2</v>
      </c>
      <c r="F103" s="1">
        <v>6</v>
      </c>
      <c r="G103" s="1">
        <v>3</v>
      </c>
      <c r="H103" s="1">
        <v>2.8239999999999998</v>
      </c>
      <c r="I103" s="1">
        <v>49</v>
      </c>
    </row>
    <row r="104" spans="1:9" x14ac:dyDescent="0.25">
      <c r="A104" s="2" t="s">
        <v>2</v>
      </c>
      <c r="B104" s="1">
        <v>2.157</v>
      </c>
      <c r="C104" s="1">
        <v>1.91</v>
      </c>
      <c r="D104" s="1">
        <v>0.2467</v>
      </c>
      <c r="E104" s="1">
        <v>7.2760000000000005E-2</v>
      </c>
      <c r="F104" s="1">
        <v>6</v>
      </c>
      <c r="G104" s="1">
        <v>3</v>
      </c>
      <c r="H104" s="1">
        <v>3.391</v>
      </c>
      <c r="I104" s="1">
        <v>49</v>
      </c>
    </row>
    <row r="105" spans="1:9" x14ac:dyDescent="0.25">
      <c r="A105" s="2" t="s">
        <v>3</v>
      </c>
      <c r="B105" s="1">
        <v>2.282</v>
      </c>
      <c r="C105" s="1">
        <v>2.081</v>
      </c>
      <c r="D105" s="1">
        <v>0.20150000000000001</v>
      </c>
      <c r="E105" s="1">
        <v>7.2760000000000005E-2</v>
      </c>
      <c r="F105" s="1">
        <v>6</v>
      </c>
      <c r="G105" s="1">
        <v>3</v>
      </c>
      <c r="H105" s="1">
        <v>2.7690000000000001</v>
      </c>
      <c r="I105" s="1">
        <v>49</v>
      </c>
    </row>
    <row r="106" spans="1:9" x14ac:dyDescent="0.25">
      <c r="A106" s="2" t="s">
        <v>4</v>
      </c>
      <c r="B106" s="1">
        <v>2.3919999999999999</v>
      </c>
      <c r="C106" s="1">
        <v>2.1840000000000002</v>
      </c>
      <c r="D106" s="1">
        <v>0.2082</v>
      </c>
      <c r="E106" s="1">
        <v>7.2760000000000005E-2</v>
      </c>
      <c r="F106" s="1">
        <v>6</v>
      </c>
      <c r="G106" s="1">
        <v>3</v>
      </c>
      <c r="H106" s="1">
        <v>2.8610000000000002</v>
      </c>
      <c r="I106" s="1">
        <v>49</v>
      </c>
    </row>
    <row r="107" spans="1:9" x14ac:dyDescent="0.25">
      <c r="A107" s="2" t="s">
        <v>5</v>
      </c>
      <c r="B107" s="1">
        <v>2.3330000000000002</v>
      </c>
      <c r="C107" s="1">
        <v>2.286</v>
      </c>
      <c r="D107" s="1">
        <v>4.7070000000000001E-2</v>
      </c>
      <c r="E107" s="1">
        <v>7.2760000000000005E-2</v>
      </c>
      <c r="F107" s="1">
        <v>6</v>
      </c>
      <c r="G107" s="1">
        <v>3</v>
      </c>
      <c r="H107" s="1">
        <v>0.64700000000000002</v>
      </c>
      <c r="I107" s="1">
        <v>49</v>
      </c>
    </row>
    <row r="108" spans="1:9" x14ac:dyDescent="0.25">
      <c r="A108" s="2" t="s">
        <v>6</v>
      </c>
      <c r="B108" s="1">
        <v>2.4079999999999999</v>
      </c>
      <c r="C108" s="1">
        <v>2.3860000000000001</v>
      </c>
      <c r="D108" s="1">
        <v>2.188E-2</v>
      </c>
      <c r="E108" s="1">
        <v>7.2760000000000005E-2</v>
      </c>
      <c r="F108" s="1">
        <v>6</v>
      </c>
      <c r="G108" s="1">
        <v>3</v>
      </c>
      <c r="H108" s="1">
        <v>0.30080000000000001</v>
      </c>
      <c r="I108" s="1">
        <v>49</v>
      </c>
    </row>
  </sheetData>
  <mergeCells count="4">
    <mergeCell ref="F37:H37"/>
    <mergeCell ref="L37:N37"/>
    <mergeCell ref="C37:E37"/>
    <mergeCell ref="I37:K3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2"/>
  <sheetViews>
    <sheetView tabSelected="1" zoomScale="85" zoomScaleNormal="85" workbookViewId="0">
      <selection activeCell="E37" sqref="E37"/>
    </sheetView>
  </sheetViews>
  <sheetFormatPr defaultRowHeight="15" x14ac:dyDescent="0.25"/>
  <cols>
    <col min="1" max="1" width="33.28515625" customWidth="1"/>
    <col min="16" max="16" width="26" bestFit="1" customWidth="1"/>
  </cols>
  <sheetData>
    <row r="1" spans="1:29" x14ac:dyDescent="0.25">
      <c r="A1" s="14" t="s">
        <v>121</v>
      </c>
      <c r="P1" s="14" t="s">
        <v>122</v>
      </c>
    </row>
    <row r="3" spans="1:29" x14ac:dyDescent="0.25">
      <c r="B3" s="3"/>
      <c r="C3" s="49" t="s">
        <v>7</v>
      </c>
      <c r="D3" s="49"/>
      <c r="E3" s="49"/>
      <c r="F3" s="50" t="s">
        <v>54</v>
      </c>
      <c r="G3" s="50"/>
      <c r="H3" s="50"/>
      <c r="I3" s="49" t="s">
        <v>7</v>
      </c>
      <c r="J3" s="49"/>
      <c r="K3" s="49"/>
      <c r="L3" s="50" t="s">
        <v>55</v>
      </c>
      <c r="M3" s="50"/>
      <c r="N3" s="50"/>
      <c r="O3" s="22"/>
      <c r="Q3" s="3"/>
      <c r="R3" s="49" t="s">
        <v>7</v>
      </c>
      <c r="S3" s="49"/>
      <c r="T3" s="49"/>
      <c r="U3" s="50" t="s">
        <v>54</v>
      </c>
      <c r="V3" s="50"/>
      <c r="W3" s="50"/>
      <c r="X3" s="49" t="s">
        <v>7</v>
      </c>
      <c r="Y3" s="49"/>
      <c r="Z3" s="49"/>
      <c r="AA3" s="50" t="s">
        <v>55</v>
      </c>
      <c r="AB3" s="50"/>
      <c r="AC3" s="50"/>
    </row>
    <row r="4" spans="1:29" x14ac:dyDescent="0.25">
      <c r="B4" s="10"/>
      <c r="C4" s="12" t="s">
        <v>8</v>
      </c>
      <c r="D4" s="4" t="s">
        <v>9</v>
      </c>
      <c r="E4" s="5" t="s">
        <v>10</v>
      </c>
      <c r="F4" s="12" t="s">
        <v>8</v>
      </c>
      <c r="G4" s="4" t="s">
        <v>9</v>
      </c>
      <c r="H4" s="5" t="s">
        <v>10</v>
      </c>
      <c r="I4" s="12" t="s">
        <v>8</v>
      </c>
      <c r="J4" s="4" t="s">
        <v>9</v>
      </c>
      <c r="K4" s="5" t="s">
        <v>10</v>
      </c>
      <c r="L4" s="12" t="s">
        <v>8</v>
      </c>
      <c r="M4" s="4" t="s">
        <v>9</v>
      </c>
      <c r="N4" s="5" t="s">
        <v>10</v>
      </c>
      <c r="O4" s="23"/>
      <c r="P4" s="3"/>
      <c r="Q4" s="10"/>
      <c r="R4" s="12" t="s">
        <v>8</v>
      </c>
      <c r="S4" s="4" t="s">
        <v>9</v>
      </c>
      <c r="T4" s="5" t="s">
        <v>10</v>
      </c>
      <c r="U4" s="12" t="s">
        <v>8</v>
      </c>
      <c r="V4" s="4" t="s">
        <v>9</v>
      </c>
      <c r="W4" s="5" t="s">
        <v>10</v>
      </c>
      <c r="X4" s="12" t="s">
        <v>8</v>
      </c>
      <c r="Y4" s="4" t="s">
        <v>9</v>
      </c>
      <c r="Z4" s="5" t="s">
        <v>10</v>
      </c>
      <c r="AA4" s="12" t="s">
        <v>8</v>
      </c>
      <c r="AB4" s="4" t="s">
        <v>9</v>
      </c>
      <c r="AC4" s="5" t="s">
        <v>10</v>
      </c>
    </row>
    <row r="5" spans="1:29" x14ac:dyDescent="0.25">
      <c r="B5" s="21" t="s">
        <v>56</v>
      </c>
      <c r="C5" s="15">
        <v>1.8699999999999999E-3</v>
      </c>
      <c r="D5" s="16">
        <v>1.34E-3</v>
      </c>
      <c r="E5" s="17"/>
      <c r="F5" s="15">
        <v>2.6199999999999999E-3</v>
      </c>
      <c r="G5" s="16">
        <v>1.31E-3</v>
      </c>
      <c r="H5" s="17">
        <v>1.3100000000000001E-2</v>
      </c>
      <c r="I5" s="15">
        <v>1.8699999999999999E-3</v>
      </c>
      <c r="J5" s="16">
        <v>1.06E-3</v>
      </c>
      <c r="K5" s="17">
        <v>1.5299999999999999E-3</v>
      </c>
      <c r="L5" s="15">
        <v>6.3800000000000003E-3</v>
      </c>
      <c r="M5" s="16">
        <v>1.34E-2</v>
      </c>
      <c r="N5" s="17">
        <v>1.35E-2</v>
      </c>
      <c r="O5" s="16"/>
      <c r="Q5" s="21" t="s">
        <v>56</v>
      </c>
      <c r="R5" s="15">
        <v>8.6800000000000002E-3</v>
      </c>
      <c r="S5" s="16">
        <v>6.2300000000000003E-3</v>
      </c>
      <c r="T5" s="17">
        <v>5.4599999999999996E-3</v>
      </c>
      <c r="U5" s="15">
        <v>1.12E-2</v>
      </c>
      <c r="V5" s="16">
        <v>5.4599999999999996E-3</v>
      </c>
      <c r="W5" s="17">
        <v>5.7800000000000004E-3</v>
      </c>
      <c r="X5" s="15">
        <v>1.0500000000000001E-2</v>
      </c>
      <c r="Y5" s="16">
        <v>3.47E-3</v>
      </c>
      <c r="Z5" s="17">
        <v>5.9300000000000004E-3</v>
      </c>
      <c r="AA5" s="15">
        <v>7.0699999999999999E-3</v>
      </c>
      <c r="AB5" s="16">
        <v>7.9000000000000008E-3</v>
      </c>
      <c r="AC5" s="17">
        <v>5.77E-3</v>
      </c>
    </row>
    <row r="6" spans="1:29" x14ac:dyDescent="0.25">
      <c r="B6" s="21" t="s">
        <v>57</v>
      </c>
      <c r="C6" s="15">
        <v>3.85E-2</v>
      </c>
      <c r="D6" s="16">
        <v>8.1799999999999998E-2</v>
      </c>
      <c r="E6" s="17"/>
      <c r="F6" s="15">
        <v>7.5999999999999998E-2</v>
      </c>
      <c r="G6" s="16">
        <v>5.0700000000000002E-2</v>
      </c>
      <c r="H6" s="17">
        <v>0.19</v>
      </c>
      <c r="I6" s="15">
        <v>7.8200000000000006E-2</v>
      </c>
      <c r="J6" s="16">
        <v>8.9899999999999994E-2</v>
      </c>
      <c r="K6" s="17">
        <v>6.2300000000000001E-2</v>
      </c>
      <c r="L6" s="15">
        <v>8.2600000000000007E-2</v>
      </c>
      <c r="M6" s="16">
        <v>0.18099999999999999</v>
      </c>
      <c r="N6" s="17">
        <v>0.17299999999999999</v>
      </c>
      <c r="O6" s="16"/>
      <c r="Q6" s="21" t="s">
        <v>57</v>
      </c>
      <c r="R6" s="15">
        <v>2.1999999999999999E-2</v>
      </c>
      <c r="S6" s="16">
        <v>1.8800000000000001E-2</v>
      </c>
      <c r="T6" s="17">
        <v>2.4199999999999999E-2</v>
      </c>
      <c r="U6" s="15">
        <v>2.5499999999999998E-2</v>
      </c>
      <c r="V6" s="16">
        <v>4.6100000000000002E-2</v>
      </c>
      <c r="W6" s="17">
        <v>3.7199999999999997E-2</v>
      </c>
      <c r="X6" s="15">
        <v>2.2700000000000001E-2</v>
      </c>
      <c r="Y6" s="16">
        <v>3.04E-2</v>
      </c>
      <c r="Z6" s="17">
        <v>2.2700000000000001E-2</v>
      </c>
      <c r="AA6" s="15">
        <v>3.3799999999999997E-2</v>
      </c>
      <c r="AB6" s="16">
        <v>3.4299999999999997E-2</v>
      </c>
      <c r="AC6" s="17">
        <v>3.5700000000000003E-2</v>
      </c>
    </row>
    <row r="7" spans="1:29" x14ac:dyDescent="0.25">
      <c r="B7" s="21" t="s">
        <v>58</v>
      </c>
      <c r="C7" s="15">
        <v>0.129</v>
      </c>
      <c r="D7" s="16">
        <v>0.10199999999999999</v>
      </c>
      <c r="E7" s="17"/>
      <c r="F7" s="15">
        <v>0.115</v>
      </c>
      <c r="G7" s="16">
        <v>8.8300000000000003E-2</v>
      </c>
      <c r="H7" s="17">
        <v>0.27</v>
      </c>
      <c r="I7" s="15">
        <v>0.16200000000000001</v>
      </c>
      <c r="J7" s="16">
        <v>0.1</v>
      </c>
      <c r="K7" s="17">
        <v>0.14000000000000001</v>
      </c>
      <c r="L7" s="15">
        <v>0.17899999999999999</v>
      </c>
      <c r="M7" s="16">
        <v>0.17299999999999999</v>
      </c>
      <c r="N7" s="17">
        <v>0.27600000000000002</v>
      </c>
      <c r="O7" s="16"/>
      <c r="Q7" s="21" t="s">
        <v>58</v>
      </c>
      <c r="R7" s="15">
        <v>5.7700000000000001E-2</v>
      </c>
      <c r="S7" s="16">
        <v>4.99E-2</v>
      </c>
      <c r="T7" s="17">
        <v>8.8599999999999998E-2</v>
      </c>
      <c r="U7" s="15">
        <v>7.0099999999999996E-2</v>
      </c>
      <c r="V7" s="16">
        <v>6.3399999999999998E-2</v>
      </c>
      <c r="W7" s="17">
        <v>9.9199999999999997E-2</v>
      </c>
      <c r="X7" s="15">
        <v>6.5500000000000003E-2</v>
      </c>
      <c r="Y7" s="16">
        <v>4.6199999999999998E-2</v>
      </c>
      <c r="Z7" s="17">
        <v>6.5199999999999994E-2</v>
      </c>
      <c r="AA7" s="15">
        <v>0.105</v>
      </c>
      <c r="AB7" s="16">
        <v>8.1299999999999997E-2</v>
      </c>
      <c r="AC7" s="17">
        <v>0.154</v>
      </c>
    </row>
    <row r="8" spans="1:29" x14ac:dyDescent="0.25">
      <c r="B8" s="21" t="s">
        <v>59</v>
      </c>
      <c r="C8" s="15">
        <v>5.7899999999999998E-4</v>
      </c>
      <c r="D8" s="16"/>
      <c r="E8" s="17"/>
      <c r="F8" s="15">
        <v>7.3800000000000005E-4</v>
      </c>
      <c r="G8" s="16">
        <v>1.01E-3</v>
      </c>
      <c r="H8" s="17">
        <v>3.9E-2</v>
      </c>
      <c r="I8" s="15">
        <v>9.4399999999999996E-4</v>
      </c>
      <c r="J8" s="16">
        <v>3.29E-3</v>
      </c>
      <c r="K8" s="17">
        <v>4.9100000000000001E-4</v>
      </c>
      <c r="L8" s="15">
        <v>1.6400000000000001E-2</v>
      </c>
      <c r="M8" s="16">
        <v>1.9199999999999998E-2</v>
      </c>
      <c r="N8" s="17">
        <v>2.5600000000000001E-2</v>
      </c>
      <c r="O8" s="16"/>
      <c r="Q8" s="21" t="s">
        <v>59</v>
      </c>
      <c r="R8" s="15">
        <v>3.3100000000000002E-4</v>
      </c>
      <c r="S8" s="16">
        <v>2.5500000000000002E-4</v>
      </c>
      <c r="T8" s="17">
        <v>2.4499999999999999E-4</v>
      </c>
      <c r="U8" s="15">
        <v>3.1399999999999999E-4</v>
      </c>
      <c r="V8" s="16">
        <v>8.6200000000000003E-4</v>
      </c>
      <c r="W8" s="17"/>
      <c r="X8" s="15">
        <v>3.5300000000000002E-4</v>
      </c>
      <c r="Y8" s="16">
        <v>3.4200000000000002E-4</v>
      </c>
      <c r="Z8" s="17">
        <v>4.7899999999999999E-4</v>
      </c>
      <c r="AA8" s="15">
        <v>1.73E-3</v>
      </c>
      <c r="AB8" s="16">
        <v>9.6500000000000006E-3</v>
      </c>
      <c r="AC8" s="17">
        <v>1E-3</v>
      </c>
    </row>
    <row r="9" spans="1:29" x14ac:dyDescent="0.25">
      <c r="B9" s="21" t="s">
        <v>60</v>
      </c>
      <c r="C9" s="15"/>
      <c r="D9" s="16">
        <v>2.3500000000000001E-3</v>
      </c>
      <c r="E9" s="17"/>
      <c r="F9" s="15">
        <v>6.5300000000000002E-3</v>
      </c>
      <c r="G9" s="16"/>
      <c r="H9" s="17">
        <v>2.3400000000000001E-3</v>
      </c>
      <c r="I9" s="15">
        <v>2.1299999999999999E-3</v>
      </c>
      <c r="J9" s="16"/>
      <c r="K9" s="17">
        <v>4.7400000000000003E-3</v>
      </c>
      <c r="L9" s="15">
        <v>5.62E-3</v>
      </c>
      <c r="M9" s="16"/>
      <c r="N9" s="17">
        <v>1.32E-2</v>
      </c>
      <c r="O9" s="16"/>
      <c r="Q9" s="21" t="s">
        <v>60</v>
      </c>
      <c r="R9" s="15">
        <v>0</v>
      </c>
      <c r="S9" s="16">
        <v>0</v>
      </c>
      <c r="T9" s="17">
        <v>0</v>
      </c>
      <c r="U9" s="15"/>
      <c r="V9" s="16">
        <v>2.9499999999999999E-5</v>
      </c>
      <c r="W9" s="17"/>
      <c r="X9" s="15">
        <v>0</v>
      </c>
      <c r="Y9" s="16">
        <v>0</v>
      </c>
      <c r="Z9" s="17">
        <v>0</v>
      </c>
      <c r="AA9" s="15"/>
      <c r="AB9" s="16">
        <v>2.5899999999999999E-3</v>
      </c>
      <c r="AC9" s="17">
        <v>2.7000000000000001E-3</v>
      </c>
    </row>
    <row r="11" spans="1:29" x14ac:dyDescent="0.25">
      <c r="A11" t="s">
        <v>104</v>
      </c>
      <c r="P11" t="s">
        <v>104</v>
      </c>
    </row>
    <row r="12" spans="1:29" x14ac:dyDescent="0.25">
      <c r="B12" s="3"/>
      <c r="C12" s="50" t="s">
        <v>54</v>
      </c>
      <c r="D12" s="50"/>
      <c r="E12" s="50" t="s">
        <v>55</v>
      </c>
      <c r="F12" s="50"/>
      <c r="Q12" s="3"/>
      <c r="R12" s="50" t="s">
        <v>54</v>
      </c>
      <c r="S12" s="50"/>
      <c r="T12" s="50" t="s">
        <v>55</v>
      </c>
      <c r="U12" s="50"/>
    </row>
    <row r="13" spans="1:29" x14ac:dyDescent="0.25">
      <c r="B13" s="18"/>
      <c r="C13" s="19" t="s">
        <v>61</v>
      </c>
      <c r="D13" s="20" t="s">
        <v>62</v>
      </c>
      <c r="E13" s="19" t="s">
        <v>61</v>
      </c>
      <c r="F13" s="20" t="s">
        <v>62</v>
      </c>
      <c r="Q13" s="18"/>
      <c r="R13" s="19" t="s">
        <v>61</v>
      </c>
      <c r="S13" s="20" t="s">
        <v>62</v>
      </c>
      <c r="T13" s="19" t="s">
        <v>61</v>
      </c>
      <c r="U13" s="20" t="s">
        <v>62</v>
      </c>
    </row>
    <row r="14" spans="1:29" x14ac:dyDescent="0.25">
      <c r="B14" s="21" t="s">
        <v>56</v>
      </c>
      <c r="C14" s="1">
        <v>2.70056497175141</v>
      </c>
      <c r="D14" s="17">
        <v>2.46115188584655</v>
      </c>
      <c r="E14" s="1">
        <v>6.2316384180790703</v>
      </c>
      <c r="F14" s="17">
        <v>1.70380052307081</v>
      </c>
      <c r="Q14" s="21" t="s">
        <v>56</v>
      </c>
      <c r="R14" s="1">
        <v>0.114477278370996</v>
      </c>
      <c r="S14" s="17">
        <v>0.32498355997726402</v>
      </c>
      <c r="T14" s="1">
        <v>3.00471815247082E-2</v>
      </c>
      <c r="U14" s="17">
        <v>0.18160585812198801</v>
      </c>
    </row>
    <row r="15" spans="1:29" x14ac:dyDescent="0.25">
      <c r="B15" s="21" t="s">
        <v>58</v>
      </c>
      <c r="C15" s="1">
        <v>0.246182201158507</v>
      </c>
      <c r="D15" s="17">
        <v>0.46207614941937503</v>
      </c>
      <c r="E15" s="1">
        <v>0.65350184307530002</v>
      </c>
      <c r="F15" s="17">
        <v>0.30492284685642101</v>
      </c>
      <c r="Q15" s="21" t="s">
        <v>58</v>
      </c>
      <c r="R15" s="1">
        <v>0.247386759581881</v>
      </c>
      <c r="S15" s="17">
        <v>0.21581304570255</v>
      </c>
      <c r="T15" s="1">
        <v>0.82417582417582402</v>
      </c>
      <c r="U15" s="17">
        <v>0.38901139793522599</v>
      </c>
    </row>
    <row r="16" spans="1:29" x14ac:dyDescent="0.25">
      <c r="B16" s="21" t="s">
        <v>57</v>
      </c>
      <c r="C16" s="1">
        <v>0.50508506795932395</v>
      </c>
      <c r="D16" s="17">
        <v>0.64124422339887499</v>
      </c>
      <c r="E16" s="1">
        <v>1.07489782340081</v>
      </c>
      <c r="F16" s="17">
        <v>0.52413584134093705</v>
      </c>
      <c r="Q16" s="21" t="s">
        <v>57</v>
      </c>
      <c r="R16" s="1">
        <v>0.54545454545454497</v>
      </c>
      <c r="S16" s="17">
        <v>0.27435289350147501</v>
      </c>
      <c r="T16" s="1">
        <v>0.47443181818181801</v>
      </c>
      <c r="U16" s="17">
        <v>0.101425539714406</v>
      </c>
    </row>
    <row r="17" spans="1:21" x14ac:dyDescent="0.25">
      <c r="B17" s="21" t="s">
        <v>59</v>
      </c>
      <c r="C17" s="1">
        <v>9.2433383609854491</v>
      </c>
      <c r="D17" s="17">
        <v>10.8632737509979</v>
      </c>
      <c r="E17" s="1">
        <v>14.384615384615399</v>
      </c>
      <c r="F17" s="17">
        <v>7.9501050143894396</v>
      </c>
      <c r="Q17" s="21" t="s">
        <v>59</v>
      </c>
      <c r="R17" s="1">
        <v>0.759600997506235</v>
      </c>
      <c r="S17" s="17">
        <v>0.83978575402838895</v>
      </c>
      <c r="T17" s="1">
        <v>11.349127182044899</v>
      </c>
      <c r="U17" s="17">
        <v>8.3856145300797706</v>
      </c>
    </row>
    <row r="18" spans="1:21" x14ac:dyDescent="0.25">
      <c r="B18" s="21" t="s">
        <v>60</v>
      </c>
      <c r="C18" s="1">
        <v>0.44305856832972002</v>
      </c>
      <c r="D18" s="17">
        <v>0.78655415778319304</v>
      </c>
      <c r="E18" s="1">
        <v>2.0618221258134501</v>
      </c>
      <c r="F18" s="17">
        <v>1.4879548656130399</v>
      </c>
      <c r="Q18" s="21" t="s">
        <v>60</v>
      </c>
      <c r="R18" s="1"/>
      <c r="S18" s="17"/>
      <c r="T18" s="1"/>
      <c r="U18" s="17"/>
    </row>
    <row r="21" spans="1:21" x14ac:dyDescent="0.25">
      <c r="A21" s="13" t="s">
        <v>86</v>
      </c>
      <c r="P21" s="13" t="s">
        <v>87</v>
      </c>
      <c r="Q21" s="3"/>
      <c r="R21" s="3"/>
      <c r="S21" s="3"/>
      <c r="T21" s="3"/>
      <c r="U21" s="3"/>
    </row>
    <row r="22" spans="1:21" x14ac:dyDescent="0.25">
      <c r="B22" s="3"/>
      <c r="C22" s="3"/>
      <c r="D22" s="3"/>
      <c r="E22" s="3"/>
      <c r="F22" s="3"/>
      <c r="G22" s="3"/>
    </row>
    <row r="23" spans="1:21" x14ac:dyDescent="0.25">
      <c r="A23" s="3"/>
      <c r="B23" s="3"/>
      <c r="C23" s="3"/>
      <c r="D23" s="3"/>
      <c r="E23" s="3"/>
      <c r="F23" s="3"/>
      <c r="P23" s="3"/>
      <c r="Q23" s="3"/>
      <c r="R23" s="3"/>
      <c r="S23" s="3"/>
      <c r="T23" s="3"/>
      <c r="U23" s="3"/>
    </row>
    <row r="24" spans="1:21" x14ac:dyDescent="0.25">
      <c r="A24" s="2" t="s">
        <v>63</v>
      </c>
      <c r="B24" s="1" t="s">
        <v>88</v>
      </c>
      <c r="C24" s="1"/>
      <c r="D24" s="1"/>
      <c r="E24" s="1"/>
      <c r="F24" s="1"/>
      <c r="P24" s="2" t="s">
        <v>63</v>
      </c>
      <c r="Q24" s="1" t="s">
        <v>105</v>
      </c>
      <c r="R24" s="1"/>
      <c r="S24" s="1"/>
      <c r="T24" s="1"/>
      <c r="U24" s="1"/>
    </row>
    <row r="25" spans="1:21" x14ac:dyDescent="0.25">
      <c r="A25" s="2"/>
      <c r="B25" s="1"/>
      <c r="C25" s="1"/>
      <c r="D25" s="1"/>
      <c r="E25" s="1"/>
      <c r="F25" s="1"/>
      <c r="P25" s="2"/>
      <c r="Q25" s="1"/>
      <c r="R25" s="1"/>
      <c r="S25" s="1"/>
      <c r="T25" s="1"/>
      <c r="U25" s="1"/>
    </row>
    <row r="26" spans="1:21" x14ac:dyDescent="0.25">
      <c r="A26" s="2" t="s">
        <v>64</v>
      </c>
      <c r="B26" s="1" t="s">
        <v>65</v>
      </c>
      <c r="C26" s="1"/>
      <c r="D26" s="1"/>
      <c r="E26" s="1"/>
      <c r="F26" s="1"/>
      <c r="P26" s="2" t="s">
        <v>64</v>
      </c>
      <c r="Q26" s="1" t="s">
        <v>65</v>
      </c>
      <c r="R26" s="1"/>
      <c r="S26" s="1"/>
      <c r="T26" s="1"/>
      <c r="U26" s="1"/>
    </row>
    <row r="27" spans="1:21" x14ac:dyDescent="0.25">
      <c r="A27" s="2" t="s">
        <v>14</v>
      </c>
      <c r="B27" s="1">
        <v>0.05</v>
      </c>
      <c r="C27" s="1"/>
      <c r="D27" s="1"/>
      <c r="E27" s="1"/>
      <c r="F27" s="1"/>
      <c r="P27" s="2" t="s">
        <v>14</v>
      </c>
      <c r="Q27" s="1">
        <v>0.05</v>
      </c>
      <c r="R27" s="1"/>
      <c r="S27" s="1"/>
      <c r="T27" s="1"/>
      <c r="U27" s="1"/>
    </row>
    <row r="28" spans="1:21" x14ac:dyDescent="0.25">
      <c r="A28" s="2"/>
      <c r="B28" s="1"/>
      <c r="C28" s="1"/>
      <c r="D28" s="1"/>
      <c r="E28" s="1"/>
      <c r="F28" s="1"/>
      <c r="P28" s="2"/>
      <c r="Q28" s="1"/>
      <c r="R28" s="1"/>
      <c r="S28" s="1"/>
      <c r="T28" s="1"/>
      <c r="U28" s="1"/>
    </row>
    <row r="29" spans="1:21" x14ac:dyDescent="0.25">
      <c r="A29" s="2" t="s">
        <v>66</v>
      </c>
      <c r="B29" s="1" t="s">
        <v>67</v>
      </c>
      <c r="C29" s="1" t="s">
        <v>68</v>
      </c>
      <c r="D29" s="1" t="s">
        <v>69</v>
      </c>
      <c r="E29" s="1" t="s">
        <v>18</v>
      </c>
      <c r="F29" s="1"/>
      <c r="P29" s="2" t="s">
        <v>66</v>
      </c>
      <c r="Q29" s="1" t="s">
        <v>67</v>
      </c>
      <c r="R29" s="1" t="s">
        <v>68</v>
      </c>
      <c r="S29" s="1" t="s">
        <v>69</v>
      </c>
      <c r="T29" s="1" t="s">
        <v>18</v>
      </c>
      <c r="U29" s="1"/>
    </row>
    <row r="30" spans="1:21" x14ac:dyDescent="0.25">
      <c r="A30" s="2" t="s">
        <v>70</v>
      </c>
      <c r="B30" s="1">
        <v>3.5419999999999998</v>
      </c>
      <c r="C30" s="1">
        <v>0.54620000000000002</v>
      </c>
      <c r="D30" s="1" t="s">
        <v>24</v>
      </c>
      <c r="E30" s="1" t="s">
        <v>23</v>
      </c>
      <c r="F30" s="1"/>
      <c r="P30" s="2" t="s">
        <v>70</v>
      </c>
      <c r="Q30" s="1">
        <v>6.1269999999999998</v>
      </c>
      <c r="R30" s="1">
        <v>1.9E-3</v>
      </c>
      <c r="S30" s="1" t="s">
        <v>46</v>
      </c>
      <c r="T30" s="1" t="s">
        <v>43</v>
      </c>
      <c r="U30" s="1"/>
    </row>
    <row r="31" spans="1:21" x14ac:dyDescent="0.25">
      <c r="A31" s="2" t="s">
        <v>73</v>
      </c>
      <c r="B31" s="1">
        <v>76.239999999999995</v>
      </c>
      <c r="C31" s="1" t="s">
        <v>71</v>
      </c>
      <c r="D31" s="1" t="s">
        <v>72</v>
      </c>
      <c r="E31" s="1" t="s">
        <v>43</v>
      </c>
      <c r="F31" s="1"/>
      <c r="P31" s="2" t="s">
        <v>73</v>
      </c>
      <c r="Q31" s="1">
        <v>80.77</v>
      </c>
      <c r="R31" s="1" t="s">
        <v>71</v>
      </c>
      <c r="S31" s="1" t="s">
        <v>72</v>
      </c>
      <c r="T31" s="1" t="s">
        <v>43</v>
      </c>
      <c r="U31" s="1"/>
    </row>
    <row r="32" spans="1:21" x14ac:dyDescent="0.25">
      <c r="A32" s="2" t="s">
        <v>74</v>
      </c>
      <c r="B32" s="1">
        <v>4.5220000000000002</v>
      </c>
      <c r="C32" s="1">
        <v>1.8700000000000001E-2</v>
      </c>
      <c r="D32" s="1" t="s">
        <v>44</v>
      </c>
      <c r="E32" s="1" t="s">
        <v>43</v>
      </c>
      <c r="F32" s="1"/>
      <c r="P32" s="2" t="s">
        <v>74</v>
      </c>
      <c r="Q32" s="1">
        <v>2.952</v>
      </c>
      <c r="R32" s="1">
        <v>1.8E-3</v>
      </c>
      <c r="S32" s="1" t="s">
        <v>46</v>
      </c>
      <c r="T32" s="1" t="s">
        <v>43</v>
      </c>
      <c r="U32" s="1"/>
    </row>
    <row r="33" spans="1:24" x14ac:dyDescent="0.25">
      <c r="A33" s="2"/>
      <c r="B33" s="1"/>
      <c r="C33" s="1"/>
      <c r="D33" s="1"/>
      <c r="E33" s="1"/>
      <c r="F33" s="1"/>
      <c r="P33" s="2"/>
      <c r="Q33" s="1"/>
      <c r="R33" s="1"/>
      <c r="S33" s="1"/>
      <c r="T33" s="1"/>
      <c r="U33" s="1"/>
    </row>
    <row r="34" spans="1:24" x14ac:dyDescent="0.25">
      <c r="A34" s="2" t="s">
        <v>75</v>
      </c>
      <c r="B34" s="1" t="s">
        <v>76</v>
      </c>
      <c r="C34" s="1" t="s">
        <v>39</v>
      </c>
      <c r="D34" s="1" t="s">
        <v>77</v>
      </c>
      <c r="E34" s="1" t="s">
        <v>78</v>
      </c>
      <c r="F34" s="1" t="s">
        <v>68</v>
      </c>
      <c r="P34" s="2" t="s">
        <v>75</v>
      </c>
      <c r="Q34" s="1" t="s">
        <v>76</v>
      </c>
      <c r="R34" s="1" t="s">
        <v>39</v>
      </c>
      <c r="S34" s="1" t="s">
        <v>77</v>
      </c>
      <c r="T34" s="1" t="s">
        <v>78</v>
      </c>
      <c r="U34" s="1" t="s">
        <v>68</v>
      </c>
    </row>
    <row r="35" spans="1:24" x14ac:dyDescent="0.25">
      <c r="A35" s="2" t="s">
        <v>70</v>
      </c>
      <c r="B35" s="1">
        <v>9.7059999999999994E-3</v>
      </c>
      <c r="C35" s="1">
        <v>8</v>
      </c>
      <c r="D35" s="1">
        <v>1.2130000000000001E-3</v>
      </c>
      <c r="E35" s="1" t="s">
        <v>89</v>
      </c>
      <c r="F35" s="1" t="s">
        <v>90</v>
      </c>
      <c r="P35" s="2" t="s">
        <v>70</v>
      </c>
      <c r="Q35" s="1">
        <v>3.7469999999999999E-3</v>
      </c>
      <c r="R35" s="1">
        <v>8</v>
      </c>
      <c r="S35" s="1">
        <v>4.683E-4</v>
      </c>
      <c r="T35" s="1" t="s">
        <v>106</v>
      </c>
      <c r="U35" s="1" t="s">
        <v>107</v>
      </c>
    </row>
    <row r="36" spans="1:24" x14ac:dyDescent="0.25">
      <c r="A36" s="2" t="s">
        <v>73</v>
      </c>
      <c r="B36" s="1">
        <v>0.2089</v>
      </c>
      <c r="C36" s="1">
        <v>4</v>
      </c>
      <c r="D36" s="1">
        <v>5.2220000000000003E-2</v>
      </c>
      <c r="E36" s="1" t="s">
        <v>91</v>
      </c>
      <c r="F36" s="1" t="s">
        <v>79</v>
      </c>
      <c r="P36" s="2" t="s">
        <v>73</v>
      </c>
      <c r="Q36" s="1">
        <v>4.9399999999999999E-2</v>
      </c>
      <c r="R36" s="1">
        <v>4</v>
      </c>
      <c r="S36" s="1">
        <v>1.235E-2</v>
      </c>
      <c r="T36" s="1" t="s">
        <v>108</v>
      </c>
      <c r="U36" s="1" t="s">
        <v>79</v>
      </c>
    </row>
    <row r="37" spans="1:24" x14ac:dyDescent="0.25">
      <c r="A37" s="2" t="s">
        <v>74</v>
      </c>
      <c r="B37" s="1">
        <v>1.239E-2</v>
      </c>
      <c r="C37" s="1">
        <v>2</v>
      </c>
      <c r="D37" s="1">
        <v>6.195E-3</v>
      </c>
      <c r="E37" s="1" t="s">
        <v>92</v>
      </c>
      <c r="F37" s="1" t="s">
        <v>93</v>
      </c>
      <c r="P37" s="2" t="s">
        <v>74</v>
      </c>
      <c r="Q37" s="1">
        <v>1.8060000000000001E-3</v>
      </c>
      <c r="R37" s="1">
        <v>2</v>
      </c>
      <c r="S37" s="1">
        <v>9.0280000000000004E-4</v>
      </c>
      <c r="T37" s="1" t="s">
        <v>109</v>
      </c>
      <c r="U37" s="1" t="s">
        <v>110</v>
      </c>
    </row>
    <row r="38" spans="1:24" x14ac:dyDescent="0.25">
      <c r="A38" s="2" t="s">
        <v>80</v>
      </c>
      <c r="B38" s="1">
        <v>4.8509999999999998E-2</v>
      </c>
      <c r="C38" s="1">
        <v>35</v>
      </c>
      <c r="D38" s="1">
        <v>1.3860000000000001E-3</v>
      </c>
      <c r="E38" s="1"/>
      <c r="F38" s="1"/>
      <c r="P38" s="2" t="s">
        <v>80</v>
      </c>
      <c r="Q38" s="1">
        <v>5.0080000000000003E-3</v>
      </c>
      <c r="R38" s="1">
        <v>41</v>
      </c>
      <c r="S38" s="1">
        <v>1.2210000000000001E-4</v>
      </c>
      <c r="T38" s="1"/>
      <c r="U38" s="1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3"/>
      <c r="B41" s="3"/>
      <c r="C41" s="3"/>
      <c r="D41" s="3"/>
      <c r="E41" s="3"/>
      <c r="F41" s="3"/>
      <c r="G41" s="3"/>
      <c r="H41" s="3"/>
      <c r="I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2" t="s">
        <v>81</v>
      </c>
      <c r="B42" s="1"/>
      <c r="C42" s="1"/>
      <c r="D42" s="1"/>
      <c r="E42" s="1"/>
      <c r="F42" s="1"/>
      <c r="G42" s="1"/>
      <c r="H42" s="1"/>
      <c r="I42" s="1"/>
      <c r="P42" s="2" t="s">
        <v>81</v>
      </c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2"/>
      <c r="B43" s="1"/>
      <c r="C43" s="1"/>
      <c r="D43" s="1"/>
      <c r="E43" s="1"/>
      <c r="F43" s="1"/>
      <c r="G43" s="1"/>
      <c r="H43" s="1"/>
      <c r="I43" s="1"/>
      <c r="P43" s="2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2" t="s">
        <v>12</v>
      </c>
      <c r="B44" s="1">
        <v>5</v>
      </c>
      <c r="C44" s="1"/>
      <c r="D44" s="1"/>
      <c r="E44" s="1"/>
      <c r="F44" s="1"/>
      <c r="G44" s="1"/>
      <c r="H44" s="1"/>
      <c r="I44" s="1"/>
      <c r="P44" s="2" t="s">
        <v>12</v>
      </c>
      <c r="Q44" s="1">
        <v>5</v>
      </c>
      <c r="R44" s="1"/>
      <c r="S44" s="1"/>
      <c r="T44" s="1"/>
      <c r="U44" s="1"/>
      <c r="V44" s="1"/>
      <c r="W44" s="1"/>
      <c r="X44" s="1"/>
    </row>
    <row r="45" spans="1:24" x14ac:dyDescent="0.25">
      <c r="A45" s="2" t="s">
        <v>13</v>
      </c>
      <c r="B45" s="1">
        <v>2</v>
      </c>
      <c r="C45" s="1"/>
      <c r="D45" s="1"/>
      <c r="E45" s="1"/>
      <c r="F45" s="1"/>
      <c r="G45" s="1"/>
      <c r="H45" s="1"/>
      <c r="I45" s="1"/>
      <c r="P45" s="2" t="s">
        <v>13</v>
      </c>
      <c r="Q45" s="1">
        <v>2</v>
      </c>
      <c r="R45" s="1"/>
      <c r="S45" s="1"/>
      <c r="T45" s="1"/>
      <c r="U45" s="1"/>
      <c r="V45" s="1"/>
      <c r="W45" s="1"/>
      <c r="X45" s="1"/>
    </row>
    <row r="46" spans="1:24" x14ac:dyDescent="0.25">
      <c r="A46" s="2" t="s">
        <v>14</v>
      </c>
      <c r="B46" s="1">
        <v>0.05</v>
      </c>
      <c r="C46" s="1"/>
      <c r="D46" s="1"/>
      <c r="E46" s="1"/>
      <c r="F46" s="1"/>
      <c r="G46" s="1"/>
      <c r="H46" s="1"/>
      <c r="I46" s="1"/>
      <c r="P46" s="2" t="s">
        <v>14</v>
      </c>
      <c r="Q46" s="1">
        <v>0.05</v>
      </c>
      <c r="R46" s="1"/>
      <c r="S46" s="1"/>
      <c r="T46" s="1"/>
      <c r="U46" s="1"/>
      <c r="V46" s="1"/>
      <c r="W46" s="1"/>
      <c r="X46" s="1"/>
    </row>
    <row r="47" spans="1:24" x14ac:dyDescent="0.25">
      <c r="A47" s="2"/>
      <c r="B47" s="1"/>
      <c r="C47" s="1"/>
      <c r="D47" s="1"/>
      <c r="E47" s="1"/>
      <c r="F47" s="1"/>
      <c r="G47" s="1"/>
      <c r="H47" s="1"/>
      <c r="I47" s="1"/>
      <c r="P47" s="2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2" t="s">
        <v>82</v>
      </c>
      <c r="B48" s="1" t="s">
        <v>16</v>
      </c>
      <c r="C48" s="1" t="s">
        <v>17</v>
      </c>
      <c r="D48" s="1" t="s">
        <v>18</v>
      </c>
      <c r="E48" s="1" t="s">
        <v>19</v>
      </c>
      <c r="F48" s="1" t="s">
        <v>20</v>
      </c>
      <c r="G48" s="1"/>
      <c r="H48" s="1"/>
      <c r="I48" s="1"/>
      <c r="P48" s="2" t="s">
        <v>82</v>
      </c>
      <c r="Q48" s="1" t="s">
        <v>16</v>
      </c>
      <c r="R48" s="1" t="s">
        <v>17</v>
      </c>
      <c r="S48" s="1" t="s">
        <v>18</v>
      </c>
      <c r="T48" s="1" t="s">
        <v>19</v>
      </c>
      <c r="U48" s="1" t="s">
        <v>20</v>
      </c>
      <c r="V48" s="1"/>
      <c r="W48" s="1"/>
      <c r="X48" s="1"/>
    </row>
    <row r="49" spans="1:24" x14ac:dyDescent="0.25">
      <c r="A49" s="2"/>
      <c r="B49" s="1"/>
      <c r="C49" s="1"/>
      <c r="D49" s="1"/>
      <c r="E49" s="1"/>
      <c r="F49" s="1"/>
      <c r="G49" s="1"/>
      <c r="H49" s="1"/>
      <c r="I49" s="1"/>
      <c r="P49" s="2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2" t="s">
        <v>56</v>
      </c>
      <c r="B50" s="1"/>
      <c r="C50" s="1"/>
      <c r="D50" s="1"/>
      <c r="E50" s="1"/>
      <c r="F50" s="1"/>
      <c r="G50" s="1"/>
      <c r="H50" s="1"/>
      <c r="I50" s="1"/>
      <c r="P50" s="2" t="s">
        <v>56</v>
      </c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2" t="s">
        <v>83</v>
      </c>
      <c r="B51" s="1">
        <v>-4.143E-3</v>
      </c>
      <c r="C51" s="1" t="s">
        <v>94</v>
      </c>
      <c r="D51" s="1" t="s">
        <v>23</v>
      </c>
      <c r="E51" s="1" t="s">
        <v>24</v>
      </c>
      <c r="F51" s="1">
        <v>0.98419999999999996</v>
      </c>
      <c r="G51" s="1"/>
      <c r="H51" s="1"/>
      <c r="I51" s="1"/>
      <c r="P51" s="2" t="s">
        <v>83</v>
      </c>
      <c r="Q51" s="1">
        <v>-7.6829999999999997E-4</v>
      </c>
      <c r="R51" s="1" t="s">
        <v>111</v>
      </c>
      <c r="S51" s="1" t="s">
        <v>23</v>
      </c>
      <c r="T51" s="1" t="s">
        <v>24</v>
      </c>
      <c r="U51" s="1">
        <v>0.99350000000000005</v>
      </c>
      <c r="V51" s="1"/>
      <c r="W51" s="1"/>
      <c r="X51" s="1"/>
    </row>
    <row r="52" spans="1:24" x14ac:dyDescent="0.25">
      <c r="A52" s="2" t="s">
        <v>84</v>
      </c>
      <c r="B52" s="1">
        <v>-9.5589999999999998E-3</v>
      </c>
      <c r="C52" s="1" t="s">
        <v>95</v>
      </c>
      <c r="D52" s="1" t="s">
        <v>23</v>
      </c>
      <c r="E52" s="1" t="s">
        <v>24</v>
      </c>
      <c r="F52" s="1">
        <v>0.91920000000000002</v>
      </c>
      <c r="G52" s="1"/>
      <c r="H52" s="1"/>
      <c r="I52" s="1"/>
      <c r="P52" s="2" t="s">
        <v>84</v>
      </c>
      <c r="Q52" s="1">
        <v>-2.017E-4</v>
      </c>
      <c r="R52" s="1" t="s">
        <v>112</v>
      </c>
      <c r="S52" s="1" t="s">
        <v>23</v>
      </c>
      <c r="T52" s="1" t="s">
        <v>24</v>
      </c>
      <c r="U52" s="1">
        <v>0.99960000000000004</v>
      </c>
      <c r="V52" s="1"/>
      <c r="W52" s="1"/>
      <c r="X52" s="1"/>
    </row>
    <row r="53" spans="1:24" x14ac:dyDescent="0.25">
      <c r="A53" s="2"/>
      <c r="B53" s="1"/>
      <c r="C53" s="1"/>
      <c r="D53" s="1"/>
      <c r="E53" s="1"/>
      <c r="F53" s="1"/>
      <c r="G53" s="1"/>
      <c r="H53" s="1"/>
      <c r="I53" s="1"/>
      <c r="P53" s="2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2" t="s">
        <v>57</v>
      </c>
      <c r="B54" s="1"/>
      <c r="C54" s="1"/>
      <c r="D54" s="1"/>
      <c r="E54" s="1"/>
      <c r="F54" s="1"/>
      <c r="G54" s="1"/>
      <c r="H54" s="1"/>
      <c r="I54" s="1"/>
      <c r="P54" s="2" t="s">
        <v>57</v>
      </c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2" t="s">
        <v>83</v>
      </c>
      <c r="B55" s="1">
        <v>-3.5430000000000003E-2</v>
      </c>
      <c r="C55" s="1" t="s">
        <v>96</v>
      </c>
      <c r="D55" s="1" t="s">
        <v>23</v>
      </c>
      <c r="E55" s="1" t="s">
        <v>24</v>
      </c>
      <c r="F55" s="1">
        <v>0.3448</v>
      </c>
      <c r="G55" s="1"/>
      <c r="H55" s="1"/>
      <c r="I55" s="1"/>
      <c r="P55" s="2" t="s">
        <v>83</v>
      </c>
      <c r="Q55" s="1">
        <v>-1.2800000000000001E-2</v>
      </c>
      <c r="R55" s="1" t="s">
        <v>113</v>
      </c>
      <c r="S55" s="1" t="s">
        <v>23</v>
      </c>
      <c r="T55" s="1" t="s">
        <v>24</v>
      </c>
      <c r="U55" s="1">
        <v>0.19789999999999999</v>
      </c>
      <c r="V55" s="1"/>
      <c r="W55" s="1"/>
      <c r="X55" s="1"/>
    </row>
    <row r="56" spans="1:24" x14ac:dyDescent="0.25">
      <c r="A56" s="2" t="s">
        <v>84</v>
      </c>
      <c r="B56" s="1">
        <v>-7.5389999999999999E-2</v>
      </c>
      <c r="C56" s="1" t="s">
        <v>97</v>
      </c>
      <c r="D56" s="1" t="s">
        <v>43</v>
      </c>
      <c r="E56" s="1" t="s">
        <v>44</v>
      </c>
      <c r="F56" s="1">
        <v>1.7100000000000001E-2</v>
      </c>
      <c r="G56" s="1"/>
      <c r="H56" s="1"/>
      <c r="I56" s="1"/>
      <c r="P56" s="2" t="s">
        <v>84</v>
      </c>
      <c r="Q56" s="1">
        <v>-1.1129999999999999E-2</v>
      </c>
      <c r="R56" s="1" t="s">
        <v>114</v>
      </c>
      <c r="S56" s="1" t="s">
        <v>23</v>
      </c>
      <c r="T56" s="1" t="s">
        <v>24</v>
      </c>
      <c r="U56" s="1">
        <v>0.2858</v>
      </c>
      <c r="V56" s="1"/>
      <c r="W56" s="1"/>
      <c r="X56" s="1"/>
    </row>
    <row r="57" spans="1:24" x14ac:dyDescent="0.25">
      <c r="A57" s="2"/>
      <c r="B57" s="1"/>
      <c r="C57" s="1"/>
      <c r="D57" s="1"/>
      <c r="E57" s="1"/>
      <c r="F57" s="1"/>
      <c r="G57" s="1"/>
      <c r="H57" s="1"/>
      <c r="I57" s="1"/>
      <c r="P57" s="2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2" t="s">
        <v>58</v>
      </c>
      <c r="B58" s="1"/>
      <c r="C58" s="1"/>
      <c r="D58" s="1"/>
      <c r="E58" s="1"/>
      <c r="F58" s="1"/>
      <c r="G58" s="1"/>
      <c r="H58" s="1"/>
      <c r="I58" s="1"/>
      <c r="P58" s="2" t="s">
        <v>58</v>
      </c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2" t="s">
        <v>83</v>
      </c>
      <c r="B59" s="1">
        <v>-3.117E-2</v>
      </c>
      <c r="C59" s="1" t="s">
        <v>98</v>
      </c>
      <c r="D59" s="1" t="s">
        <v>23</v>
      </c>
      <c r="E59" s="1" t="s">
        <v>24</v>
      </c>
      <c r="F59" s="1">
        <v>0.43240000000000001</v>
      </c>
      <c r="G59" s="1"/>
      <c r="H59" s="1"/>
      <c r="I59" s="1"/>
      <c r="P59" s="2" t="s">
        <v>83</v>
      </c>
      <c r="Q59" s="1">
        <v>-1.538E-2</v>
      </c>
      <c r="R59" s="1" t="s">
        <v>115</v>
      </c>
      <c r="S59" s="1" t="s">
        <v>23</v>
      </c>
      <c r="T59" s="1" t="s">
        <v>24</v>
      </c>
      <c r="U59" s="1">
        <v>0.10440000000000001</v>
      </c>
      <c r="V59" s="1"/>
      <c r="W59" s="1"/>
      <c r="X59" s="1"/>
    </row>
    <row r="60" spans="1:24" x14ac:dyDescent="0.25">
      <c r="A60" s="2" t="s">
        <v>84</v>
      </c>
      <c r="B60" s="1">
        <v>-8.2729999999999998E-2</v>
      </c>
      <c r="C60" s="1" t="s">
        <v>99</v>
      </c>
      <c r="D60" s="1" t="s">
        <v>43</v>
      </c>
      <c r="E60" s="1" t="s">
        <v>46</v>
      </c>
      <c r="F60" s="1">
        <v>8.6E-3</v>
      </c>
      <c r="G60" s="1"/>
      <c r="H60" s="1"/>
      <c r="I60" s="1"/>
      <c r="P60" s="2" t="s">
        <v>84</v>
      </c>
      <c r="Q60" s="1">
        <v>-5.1249999999999997E-2</v>
      </c>
      <c r="R60" s="1" t="s">
        <v>116</v>
      </c>
      <c r="S60" s="1" t="s">
        <v>43</v>
      </c>
      <c r="T60" s="1" t="s">
        <v>72</v>
      </c>
      <c r="U60" s="1" t="s">
        <v>71</v>
      </c>
      <c r="V60" s="1"/>
      <c r="W60" s="1"/>
      <c r="X60" s="1"/>
    </row>
    <row r="61" spans="1:24" x14ac:dyDescent="0.25">
      <c r="A61" s="2"/>
      <c r="B61" s="1"/>
      <c r="C61" s="1"/>
      <c r="D61" s="1"/>
      <c r="E61" s="1"/>
      <c r="F61" s="1"/>
      <c r="G61" s="1"/>
      <c r="H61" s="1"/>
      <c r="I61" s="1"/>
      <c r="P61" s="2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2" t="s">
        <v>59</v>
      </c>
      <c r="B62" s="1"/>
      <c r="C62" s="1"/>
      <c r="D62" s="1"/>
      <c r="E62" s="1"/>
      <c r="F62" s="1"/>
      <c r="G62" s="1"/>
      <c r="H62" s="1"/>
      <c r="I62" s="1"/>
      <c r="P62" s="2" t="s">
        <v>59</v>
      </c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2" t="s">
        <v>83</v>
      </c>
      <c r="B63" s="1">
        <v>-1.226E-2</v>
      </c>
      <c r="C63" s="1" t="s">
        <v>100</v>
      </c>
      <c r="D63" s="1" t="s">
        <v>23</v>
      </c>
      <c r="E63" s="1" t="s">
        <v>24</v>
      </c>
      <c r="F63" s="1">
        <v>0.87890000000000001</v>
      </c>
      <c r="G63" s="1"/>
      <c r="H63" s="1"/>
      <c r="I63" s="1"/>
      <c r="P63" s="2" t="s">
        <v>83</v>
      </c>
      <c r="Q63" s="1">
        <v>-2.5379999999999999E-4</v>
      </c>
      <c r="R63" s="1" t="s">
        <v>117</v>
      </c>
      <c r="S63" s="1" t="s">
        <v>23</v>
      </c>
      <c r="T63" s="1" t="s">
        <v>24</v>
      </c>
      <c r="U63" s="1">
        <v>0.99939999999999996</v>
      </c>
      <c r="V63" s="1"/>
      <c r="W63" s="1"/>
      <c r="X63" s="1"/>
    </row>
    <row r="64" spans="1:24" x14ac:dyDescent="0.25">
      <c r="A64" s="2" t="s">
        <v>84</v>
      </c>
      <c r="B64" s="1">
        <v>-1.907E-2</v>
      </c>
      <c r="C64" s="1" t="s">
        <v>101</v>
      </c>
      <c r="D64" s="1" t="s">
        <v>23</v>
      </c>
      <c r="E64" s="1" t="s">
        <v>24</v>
      </c>
      <c r="F64" s="1">
        <v>0.73580000000000001</v>
      </c>
      <c r="G64" s="1"/>
      <c r="H64" s="1"/>
      <c r="I64" s="1"/>
      <c r="P64" s="2" t="s">
        <v>84</v>
      </c>
      <c r="Q64" s="1">
        <v>-3.7929999999999999E-3</v>
      </c>
      <c r="R64" s="1" t="s">
        <v>118</v>
      </c>
      <c r="S64" s="1" t="s">
        <v>23</v>
      </c>
      <c r="T64" s="1" t="s">
        <v>24</v>
      </c>
      <c r="U64" s="1">
        <v>0.85660000000000003</v>
      </c>
      <c r="V64" s="1"/>
      <c r="W64" s="1"/>
      <c r="X64" s="1"/>
    </row>
    <row r="65" spans="1:24" x14ac:dyDescent="0.25">
      <c r="A65" s="2"/>
      <c r="B65" s="1"/>
      <c r="C65" s="1"/>
      <c r="D65" s="1"/>
      <c r="E65" s="1"/>
      <c r="F65" s="1"/>
      <c r="G65" s="1"/>
      <c r="H65" s="1"/>
      <c r="I65" s="1"/>
      <c r="P65" s="2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2" t="s">
        <v>60</v>
      </c>
      <c r="B66" s="1"/>
      <c r="C66" s="1"/>
      <c r="D66" s="1"/>
      <c r="E66" s="1"/>
      <c r="F66" s="1"/>
      <c r="G66" s="1"/>
      <c r="H66" s="1"/>
      <c r="I66" s="1"/>
      <c r="P66" s="2" t="s">
        <v>60</v>
      </c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2" t="s">
        <v>83</v>
      </c>
      <c r="B67" s="1">
        <v>-1.3619999999999999E-3</v>
      </c>
      <c r="C67" s="1" t="s">
        <v>102</v>
      </c>
      <c r="D67" s="1" t="s">
        <v>23</v>
      </c>
      <c r="E67" s="1" t="s">
        <v>24</v>
      </c>
      <c r="F67" s="1">
        <v>0.99890000000000001</v>
      </c>
      <c r="G67" s="1"/>
      <c r="H67" s="1"/>
      <c r="I67" s="1"/>
      <c r="P67" s="2" t="s">
        <v>83</v>
      </c>
      <c r="Q67" s="1">
        <v>-2.9499999999999999E-5</v>
      </c>
      <c r="R67" s="1" t="s">
        <v>119</v>
      </c>
      <c r="S67" s="1" t="s">
        <v>23</v>
      </c>
      <c r="T67" s="1" t="s">
        <v>24</v>
      </c>
      <c r="U67" s="1" t="s">
        <v>25</v>
      </c>
      <c r="V67" s="1"/>
      <c r="W67" s="1"/>
      <c r="X67" s="1"/>
    </row>
    <row r="68" spans="1:24" x14ac:dyDescent="0.25">
      <c r="A68" s="2" t="s">
        <v>84</v>
      </c>
      <c r="B68" s="1">
        <v>-6.3369999999999998E-3</v>
      </c>
      <c r="C68" s="1" t="s">
        <v>103</v>
      </c>
      <c r="D68" s="1" t="s">
        <v>23</v>
      </c>
      <c r="E68" s="1" t="s">
        <v>24</v>
      </c>
      <c r="F68" s="1">
        <v>0.97619999999999996</v>
      </c>
      <c r="G68" s="1"/>
      <c r="H68" s="1"/>
      <c r="I68" s="1"/>
      <c r="P68" s="2" t="s">
        <v>84</v>
      </c>
      <c r="Q68" s="1">
        <v>-2.6450000000000002E-3</v>
      </c>
      <c r="R68" s="1" t="s">
        <v>120</v>
      </c>
      <c r="S68" s="1" t="s">
        <v>23</v>
      </c>
      <c r="T68" s="1" t="s">
        <v>24</v>
      </c>
      <c r="U68" s="1">
        <v>0.94599999999999995</v>
      </c>
      <c r="V68" s="1"/>
      <c r="W68" s="1"/>
      <c r="X68" s="1"/>
    </row>
    <row r="69" spans="1:24" x14ac:dyDescent="0.25">
      <c r="A69" s="2"/>
      <c r="B69" s="1"/>
      <c r="C69" s="1"/>
      <c r="D69" s="1"/>
      <c r="E69" s="1"/>
      <c r="F69" s="1"/>
      <c r="G69" s="1"/>
      <c r="H69" s="1"/>
      <c r="I69" s="1"/>
      <c r="P69" s="2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2"/>
      <c r="B70" s="1"/>
      <c r="C70" s="1"/>
      <c r="D70" s="1"/>
      <c r="E70" s="1"/>
      <c r="F70" s="1"/>
      <c r="G70" s="1"/>
      <c r="H70" s="1"/>
      <c r="I70" s="1"/>
      <c r="P70" s="2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2" t="s">
        <v>32</v>
      </c>
      <c r="B71" s="1" t="s">
        <v>33</v>
      </c>
      <c r="C71" s="1" t="s">
        <v>34</v>
      </c>
      <c r="D71" s="1" t="s">
        <v>16</v>
      </c>
      <c r="E71" s="1" t="s">
        <v>35</v>
      </c>
      <c r="F71" s="1" t="s">
        <v>36</v>
      </c>
      <c r="G71" s="1" t="s">
        <v>37</v>
      </c>
      <c r="H71" s="1" t="s">
        <v>85</v>
      </c>
      <c r="I71" s="1" t="s">
        <v>39</v>
      </c>
      <c r="P71" s="2" t="s">
        <v>32</v>
      </c>
      <c r="Q71" s="1" t="s">
        <v>33</v>
      </c>
      <c r="R71" s="1" t="s">
        <v>34</v>
      </c>
      <c r="S71" s="1" t="s">
        <v>16</v>
      </c>
      <c r="T71" s="1" t="s">
        <v>35</v>
      </c>
      <c r="U71" s="1" t="s">
        <v>36</v>
      </c>
      <c r="V71" s="1" t="s">
        <v>37</v>
      </c>
      <c r="W71" s="1" t="s">
        <v>85</v>
      </c>
      <c r="X71" s="1" t="s">
        <v>39</v>
      </c>
    </row>
    <row r="72" spans="1:24" x14ac:dyDescent="0.25">
      <c r="A72" s="2"/>
      <c r="B72" s="1"/>
      <c r="C72" s="1"/>
      <c r="D72" s="1"/>
      <c r="E72" s="1"/>
      <c r="F72" s="1"/>
      <c r="G72" s="1"/>
      <c r="H72" s="1"/>
      <c r="I72" s="1"/>
      <c r="P72" s="2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2" t="s">
        <v>56</v>
      </c>
      <c r="B73" s="1"/>
      <c r="C73" s="1"/>
      <c r="D73" s="1"/>
      <c r="E73" s="1"/>
      <c r="F73" s="1"/>
      <c r="G73" s="1"/>
      <c r="H73" s="1"/>
      <c r="I73" s="1"/>
      <c r="P73" s="2" t="s">
        <v>56</v>
      </c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2" t="s">
        <v>83</v>
      </c>
      <c r="B74" s="1">
        <v>1.534E-3</v>
      </c>
      <c r="C74" s="1">
        <v>5.6769999999999998E-3</v>
      </c>
      <c r="D74" s="1">
        <v>-4.143E-3</v>
      </c>
      <c r="E74" s="1">
        <v>2.7189999999999999E-2</v>
      </c>
      <c r="F74" s="1">
        <v>5</v>
      </c>
      <c r="G74" s="1">
        <v>3</v>
      </c>
      <c r="H74" s="1">
        <v>0.15240000000000001</v>
      </c>
      <c r="I74" s="1">
        <v>35</v>
      </c>
      <c r="P74" s="2" t="s">
        <v>83</v>
      </c>
      <c r="Q74" s="1">
        <v>6.7120000000000001E-3</v>
      </c>
      <c r="R74" s="1">
        <v>7.4799999999999997E-3</v>
      </c>
      <c r="S74" s="1">
        <v>-7.6829999999999997E-4</v>
      </c>
      <c r="T74" s="1">
        <v>7.8150000000000008E-3</v>
      </c>
      <c r="U74" s="1">
        <v>6</v>
      </c>
      <c r="V74" s="1">
        <v>3</v>
      </c>
      <c r="W74" s="1">
        <v>9.8320000000000005E-2</v>
      </c>
      <c r="X74" s="1">
        <v>41</v>
      </c>
    </row>
    <row r="75" spans="1:24" x14ac:dyDescent="0.25">
      <c r="A75" s="2" t="s">
        <v>84</v>
      </c>
      <c r="B75" s="1">
        <v>1.534E-3</v>
      </c>
      <c r="C75" s="1">
        <v>1.1089999999999999E-2</v>
      </c>
      <c r="D75" s="1">
        <v>-9.5589999999999998E-3</v>
      </c>
      <c r="E75" s="1">
        <v>2.7189999999999999E-2</v>
      </c>
      <c r="F75" s="1">
        <v>5</v>
      </c>
      <c r="G75" s="1">
        <v>3</v>
      </c>
      <c r="H75" s="1">
        <v>0.35160000000000002</v>
      </c>
      <c r="I75" s="1">
        <v>35</v>
      </c>
      <c r="P75" s="2" t="s">
        <v>84</v>
      </c>
      <c r="Q75" s="1">
        <v>6.7120000000000001E-3</v>
      </c>
      <c r="R75" s="1">
        <v>6.9129999999999999E-3</v>
      </c>
      <c r="S75" s="1">
        <v>-2.017E-4</v>
      </c>
      <c r="T75" s="1">
        <v>7.8150000000000008E-3</v>
      </c>
      <c r="U75" s="1">
        <v>6</v>
      </c>
      <c r="V75" s="1">
        <v>3</v>
      </c>
      <c r="W75" s="1">
        <v>2.581E-2</v>
      </c>
      <c r="X75" s="1">
        <v>41</v>
      </c>
    </row>
    <row r="76" spans="1:24" x14ac:dyDescent="0.25">
      <c r="A76" s="2"/>
      <c r="B76" s="1"/>
      <c r="C76" s="1"/>
      <c r="D76" s="1"/>
      <c r="E76" s="1"/>
      <c r="F76" s="1"/>
      <c r="G76" s="1"/>
      <c r="H76" s="1"/>
      <c r="I76" s="1"/>
      <c r="P76" s="2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2" t="s">
        <v>57</v>
      </c>
      <c r="B77" s="1"/>
      <c r="C77" s="1"/>
      <c r="D77" s="1"/>
      <c r="E77" s="1"/>
      <c r="F77" s="1"/>
      <c r="G77" s="1"/>
      <c r="H77" s="1"/>
      <c r="I77" s="1"/>
      <c r="P77" s="2" t="s">
        <v>57</v>
      </c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2" t="s">
        <v>83</v>
      </c>
      <c r="B78" s="1">
        <v>7.0139999999999994E-2</v>
      </c>
      <c r="C78" s="1">
        <v>0.1056</v>
      </c>
      <c r="D78" s="1">
        <v>-3.5430000000000003E-2</v>
      </c>
      <c r="E78" s="1">
        <v>2.7189999999999999E-2</v>
      </c>
      <c r="F78" s="1">
        <v>5</v>
      </c>
      <c r="G78" s="1">
        <v>3</v>
      </c>
      <c r="H78" s="1">
        <v>1.3029999999999999</v>
      </c>
      <c r="I78" s="1">
        <v>35</v>
      </c>
      <c r="P78" s="2" t="s">
        <v>83</v>
      </c>
      <c r="Q78" s="1">
        <v>2.3470000000000001E-2</v>
      </c>
      <c r="R78" s="1">
        <v>3.6269999999999997E-2</v>
      </c>
      <c r="S78" s="1">
        <v>-1.2800000000000001E-2</v>
      </c>
      <c r="T78" s="1">
        <v>7.8150000000000008E-3</v>
      </c>
      <c r="U78" s="1">
        <v>6</v>
      </c>
      <c r="V78" s="1">
        <v>3</v>
      </c>
      <c r="W78" s="1">
        <v>1.6379999999999999</v>
      </c>
      <c r="X78" s="1">
        <v>41</v>
      </c>
    </row>
    <row r="79" spans="1:24" x14ac:dyDescent="0.25">
      <c r="A79" s="2" t="s">
        <v>84</v>
      </c>
      <c r="B79" s="1">
        <v>7.0139999999999994E-2</v>
      </c>
      <c r="C79" s="1">
        <v>0.14549999999999999</v>
      </c>
      <c r="D79" s="1">
        <v>-7.5389999999999999E-2</v>
      </c>
      <c r="E79" s="1">
        <v>2.7189999999999999E-2</v>
      </c>
      <c r="F79" s="1">
        <v>5</v>
      </c>
      <c r="G79" s="1">
        <v>3</v>
      </c>
      <c r="H79" s="1">
        <v>2.7730000000000001</v>
      </c>
      <c r="I79" s="1">
        <v>35</v>
      </c>
      <c r="P79" s="2" t="s">
        <v>84</v>
      </c>
      <c r="Q79" s="1">
        <v>2.3470000000000001E-2</v>
      </c>
      <c r="R79" s="1">
        <v>3.4599999999999999E-2</v>
      </c>
      <c r="S79" s="1">
        <v>-1.1129999999999999E-2</v>
      </c>
      <c r="T79" s="1">
        <v>7.8150000000000008E-3</v>
      </c>
      <c r="U79" s="1">
        <v>6</v>
      </c>
      <c r="V79" s="1">
        <v>3</v>
      </c>
      <c r="W79" s="1">
        <v>1.425</v>
      </c>
      <c r="X79" s="1">
        <v>41</v>
      </c>
    </row>
    <row r="80" spans="1:24" x14ac:dyDescent="0.25">
      <c r="A80" s="2"/>
      <c r="B80" s="1"/>
      <c r="C80" s="1"/>
      <c r="D80" s="1"/>
      <c r="E80" s="1"/>
      <c r="F80" s="1"/>
      <c r="G80" s="1"/>
      <c r="H80" s="1"/>
      <c r="I80" s="1"/>
      <c r="P80" s="2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2" t="s">
        <v>58</v>
      </c>
      <c r="B81" s="1"/>
      <c r="C81" s="1"/>
      <c r="D81" s="1"/>
      <c r="E81" s="1"/>
      <c r="F81" s="1"/>
      <c r="G81" s="1"/>
      <c r="H81" s="1"/>
      <c r="I81" s="1"/>
      <c r="P81" s="2" t="s">
        <v>58</v>
      </c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2" t="s">
        <v>83</v>
      </c>
      <c r="B82" s="1">
        <v>0.12659999999999999</v>
      </c>
      <c r="C82" s="1">
        <v>0.1578</v>
      </c>
      <c r="D82" s="1">
        <v>-3.117E-2</v>
      </c>
      <c r="E82" s="1">
        <v>2.7189999999999999E-2</v>
      </c>
      <c r="F82" s="1">
        <v>5</v>
      </c>
      <c r="G82" s="1">
        <v>3</v>
      </c>
      <c r="H82" s="1">
        <v>1.1459999999999999</v>
      </c>
      <c r="I82" s="1">
        <v>35</v>
      </c>
      <c r="P82" s="2" t="s">
        <v>83</v>
      </c>
      <c r="Q82" s="1">
        <v>6.2179999999999999E-2</v>
      </c>
      <c r="R82" s="1">
        <v>7.757E-2</v>
      </c>
      <c r="S82" s="1">
        <v>-1.538E-2</v>
      </c>
      <c r="T82" s="1">
        <v>7.8150000000000008E-3</v>
      </c>
      <c r="U82" s="1">
        <v>6</v>
      </c>
      <c r="V82" s="1">
        <v>3</v>
      </c>
      <c r="W82" s="1">
        <v>1.968</v>
      </c>
      <c r="X82" s="1">
        <v>41</v>
      </c>
    </row>
    <row r="83" spans="1:24" x14ac:dyDescent="0.25">
      <c r="A83" s="2" t="s">
        <v>84</v>
      </c>
      <c r="B83" s="1">
        <v>0.12659999999999999</v>
      </c>
      <c r="C83" s="1">
        <v>0.20930000000000001</v>
      </c>
      <c r="D83" s="1">
        <v>-8.2729999999999998E-2</v>
      </c>
      <c r="E83" s="1">
        <v>2.7189999999999999E-2</v>
      </c>
      <c r="F83" s="1">
        <v>5</v>
      </c>
      <c r="G83" s="1">
        <v>3</v>
      </c>
      <c r="H83" s="1">
        <v>3.0430000000000001</v>
      </c>
      <c r="I83" s="1">
        <v>35</v>
      </c>
      <c r="P83" s="2" t="s">
        <v>84</v>
      </c>
      <c r="Q83" s="1">
        <v>6.2179999999999999E-2</v>
      </c>
      <c r="R83" s="1">
        <v>0.1134</v>
      </c>
      <c r="S83" s="1">
        <v>-5.1249999999999997E-2</v>
      </c>
      <c r="T83" s="1">
        <v>7.8150000000000008E-3</v>
      </c>
      <c r="U83" s="1">
        <v>6</v>
      </c>
      <c r="V83" s="1">
        <v>3</v>
      </c>
      <c r="W83" s="1">
        <v>6.5579999999999998</v>
      </c>
      <c r="X83" s="1">
        <v>41</v>
      </c>
    </row>
    <row r="84" spans="1:24" x14ac:dyDescent="0.25">
      <c r="A84" s="2"/>
      <c r="B84" s="1"/>
      <c r="C84" s="1"/>
      <c r="D84" s="1"/>
      <c r="E84" s="1"/>
      <c r="F84" s="1"/>
      <c r="G84" s="1"/>
      <c r="H84" s="1"/>
      <c r="I84" s="1"/>
      <c r="P84" s="2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2" t="s">
        <v>59</v>
      </c>
      <c r="B85" s="1"/>
      <c r="C85" s="1"/>
      <c r="D85" s="1"/>
      <c r="E85" s="1"/>
      <c r="F85" s="1"/>
      <c r="G85" s="1"/>
      <c r="H85" s="1"/>
      <c r="I85" s="1"/>
      <c r="P85" s="2" t="s">
        <v>59</v>
      </c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2" t="s">
        <v>83</v>
      </c>
      <c r="B86" s="1">
        <v>1.3259999999999999E-3</v>
      </c>
      <c r="C86" s="1">
        <v>1.358E-2</v>
      </c>
      <c r="D86" s="1">
        <v>-1.226E-2</v>
      </c>
      <c r="E86" s="1">
        <v>2.843E-2</v>
      </c>
      <c r="F86" s="1">
        <v>4</v>
      </c>
      <c r="G86" s="1">
        <v>3</v>
      </c>
      <c r="H86" s="1">
        <v>0.43109999999999998</v>
      </c>
      <c r="I86" s="1">
        <v>35</v>
      </c>
      <c r="P86" s="2" t="s">
        <v>83</v>
      </c>
      <c r="Q86" s="1">
        <v>3.3419999999999999E-4</v>
      </c>
      <c r="R86" s="1">
        <v>5.8799999999999998E-4</v>
      </c>
      <c r="S86" s="1">
        <v>-2.5379999999999999E-4</v>
      </c>
      <c r="T86" s="1">
        <v>9.0240000000000008E-3</v>
      </c>
      <c r="U86" s="1">
        <v>6</v>
      </c>
      <c r="V86" s="1">
        <v>2</v>
      </c>
      <c r="W86" s="1">
        <v>2.8129999999999999E-2</v>
      </c>
      <c r="X86" s="1">
        <v>41</v>
      </c>
    </row>
    <row r="87" spans="1:24" x14ac:dyDescent="0.25">
      <c r="A87" s="2" t="s">
        <v>84</v>
      </c>
      <c r="B87" s="1">
        <v>1.3259999999999999E-3</v>
      </c>
      <c r="C87" s="1">
        <v>2.0400000000000001E-2</v>
      </c>
      <c r="D87" s="1">
        <v>-1.907E-2</v>
      </c>
      <c r="E87" s="1">
        <v>2.843E-2</v>
      </c>
      <c r="F87" s="1">
        <v>4</v>
      </c>
      <c r="G87" s="1">
        <v>3</v>
      </c>
      <c r="H87" s="1">
        <v>0.67079999999999995</v>
      </c>
      <c r="I87" s="1">
        <v>35</v>
      </c>
      <c r="P87" s="2" t="s">
        <v>84</v>
      </c>
      <c r="Q87" s="1">
        <v>3.3419999999999999E-4</v>
      </c>
      <c r="R87" s="1">
        <v>4.1269999999999996E-3</v>
      </c>
      <c r="S87" s="1">
        <v>-3.7929999999999999E-3</v>
      </c>
      <c r="T87" s="1">
        <v>7.8150000000000008E-3</v>
      </c>
      <c r="U87" s="1">
        <v>6</v>
      </c>
      <c r="V87" s="1">
        <v>3</v>
      </c>
      <c r="W87" s="1">
        <v>0.48530000000000001</v>
      </c>
      <c r="X87" s="1">
        <v>41</v>
      </c>
    </row>
    <row r="88" spans="1:24" x14ac:dyDescent="0.25">
      <c r="A88" s="2"/>
      <c r="B88" s="1"/>
      <c r="C88" s="1"/>
      <c r="D88" s="1"/>
      <c r="E88" s="1"/>
      <c r="F88" s="1"/>
      <c r="G88" s="1"/>
      <c r="H88" s="1"/>
      <c r="I88" s="1"/>
      <c r="P88" s="2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" t="s">
        <v>60</v>
      </c>
      <c r="B89" s="1"/>
      <c r="C89" s="1"/>
      <c r="D89" s="1"/>
      <c r="E89" s="1"/>
      <c r="F89" s="1"/>
      <c r="G89" s="1"/>
      <c r="H89" s="1"/>
      <c r="I89" s="1"/>
      <c r="P89" s="2" t="s">
        <v>60</v>
      </c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2" t="s">
        <v>83</v>
      </c>
      <c r="B90" s="1">
        <v>3.0730000000000002E-3</v>
      </c>
      <c r="C90" s="1">
        <v>4.4349999999999997E-3</v>
      </c>
      <c r="D90" s="1">
        <v>-1.3619999999999999E-3</v>
      </c>
      <c r="E90" s="1">
        <v>3.3980000000000003E-2</v>
      </c>
      <c r="F90" s="1">
        <v>3</v>
      </c>
      <c r="G90" s="1">
        <v>2</v>
      </c>
      <c r="H90" s="1">
        <v>4.0070000000000001E-2</v>
      </c>
      <c r="I90" s="1">
        <v>35</v>
      </c>
      <c r="P90" s="2" t="s">
        <v>83</v>
      </c>
      <c r="Q90" s="1">
        <v>0</v>
      </c>
      <c r="R90" s="1">
        <v>2.9499999999999999E-5</v>
      </c>
      <c r="S90" s="1">
        <v>-2.9499999999999999E-5</v>
      </c>
      <c r="T90" s="1">
        <v>1.1939999999999999E-2</v>
      </c>
      <c r="U90" s="1">
        <v>6</v>
      </c>
      <c r="V90" s="1">
        <v>1</v>
      </c>
      <c r="W90" s="1">
        <v>2.4710000000000001E-3</v>
      </c>
      <c r="X90" s="1">
        <v>41</v>
      </c>
    </row>
    <row r="91" spans="1:24" x14ac:dyDescent="0.25">
      <c r="A91" s="2" t="s">
        <v>84</v>
      </c>
      <c r="B91" s="1">
        <v>3.0730000000000002E-3</v>
      </c>
      <c r="C91" s="1">
        <v>9.41E-3</v>
      </c>
      <c r="D91" s="1">
        <v>-6.3369999999999998E-3</v>
      </c>
      <c r="E91" s="1">
        <v>3.3980000000000003E-2</v>
      </c>
      <c r="F91" s="1">
        <v>3</v>
      </c>
      <c r="G91" s="1">
        <v>2</v>
      </c>
      <c r="H91" s="1">
        <v>0.1865</v>
      </c>
      <c r="I91" s="1">
        <v>35</v>
      </c>
      <c r="P91" s="2" t="s">
        <v>84</v>
      </c>
      <c r="Q91" s="1">
        <v>0</v>
      </c>
      <c r="R91" s="1">
        <v>2.6450000000000002E-3</v>
      </c>
      <c r="S91" s="1">
        <v>-2.6450000000000002E-3</v>
      </c>
      <c r="T91" s="1">
        <v>9.0240000000000008E-3</v>
      </c>
      <c r="U91" s="1">
        <v>6</v>
      </c>
      <c r="V91" s="1">
        <v>2</v>
      </c>
      <c r="W91" s="1">
        <v>0.29310000000000003</v>
      </c>
      <c r="X91" s="1">
        <v>41</v>
      </c>
    </row>
    <row r="92" spans="1:24" x14ac:dyDescent="0.25">
      <c r="A92" s="2"/>
      <c r="B92" s="1"/>
      <c r="C92" s="1"/>
      <c r="D92" s="1"/>
      <c r="E92" s="1"/>
      <c r="F92" s="1"/>
      <c r="G92" s="1"/>
      <c r="H92" s="1"/>
      <c r="I92" s="1"/>
    </row>
    <row r="93" spans="1:24" x14ac:dyDescent="0.25">
      <c r="A93" s="2"/>
      <c r="B93" s="1"/>
      <c r="C93" s="1"/>
      <c r="D93" s="1"/>
      <c r="E93" s="1"/>
      <c r="F93" s="1"/>
      <c r="G93" s="1"/>
      <c r="H93" s="1"/>
      <c r="I93" s="1"/>
    </row>
    <row r="94" spans="1:24" x14ac:dyDescent="0.25">
      <c r="A94" s="2"/>
      <c r="B94" s="1"/>
      <c r="C94" s="1"/>
      <c r="D94" s="1"/>
      <c r="E94" s="1"/>
      <c r="F94" s="1"/>
      <c r="G94" s="1"/>
      <c r="H94" s="1"/>
      <c r="I94" s="1"/>
    </row>
    <row r="95" spans="1:24" x14ac:dyDescent="0.25">
      <c r="A95" s="2"/>
      <c r="B95" s="1"/>
      <c r="C95" s="1"/>
      <c r="D95" s="1"/>
      <c r="E95" s="1"/>
      <c r="F95" s="1"/>
      <c r="G95" s="1"/>
      <c r="H95" s="1"/>
      <c r="I95" s="1"/>
    </row>
    <row r="96" spans="1:24" x14ac:dyDescent="0.25">
      <c r="A96" s="2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2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2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2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2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2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2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2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2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2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2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2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2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2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2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2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2"/>
      <c r="B112" s="1"/>
      <c r="C112" s="1"/>
      <c r="D112" s="1"/>
      <c r="E112" s="1"/>
      <c r="F112" s="1"/>
      <c r="G112" s="1"/>
      <c r="H112" s="1"/>
      <c r="I112" s="1"/>
    </row>
    <row r="113" spans="1:10" x14ac:dyDescent="0.25">
      <c r="A113" s="2"/>
      <c r="B113" s="1"/>
      <c r="C113" s="1"/>
      <c r="D113" s="1"/>
      <c r="E113" s="1"/>
      <c r="F113" s="1"/>
      <c r="G113" s="1"/>
      <c r="H113" s="1"/>
      <c r="I113" s="1"/>
    </row>
    <row r="114" spans="1:10" x14ac:dyDescent="0.25">
      <c r="A114" s="2"/>
      <c r="B114" s="1"/>
      <c r="C114" s="1"/>
      <c r="D114" s="1"/>
      <c r="E114" s="1"/>
      <c r="F114" s="1"/>
      <c r="G114" s="1"/>
      <c r="H114" s="1"/>
      <c r="I114" s="1"/>
    </row>
    <row r="115" spans="1:10" x14ac:dyDescent="0.25">
      <c r="A115" s="2"/>
      <c r="B115" s="1"/>
      <c r="C115" s="1"/>
      <c r="D115" s="1"/>
      <c r="E115" s="1"/>
      <c r="F115" s="1"/>
      <c r="G115" s="1"/>
      <c r="H115" s="1"/>
      <c r="I115" s="1"/>
    </row>
    <row r="116" spans="1:10" x14ac:dyDescent="0.25">
      <c r="A116" s="2"/>
      <c r="B116" s="1"/>
      <c r="C116" s="1"/>
      <c r="D116" s="1"/>
      <c r="E116" s="1"/>
      <c r="F116" s="1"/>
      <c r="G116" s="1"/>
      <c r="H116" s="1"/>
      <c r="I116" s="1"/>
    </row>
    <row r="117" spans="1:10" x14ac:dyDescent="0.25">
      <c r="A117" s="2"/>
      <c r="B117" s="1"/>
      <c r="C117" s="1"/>
      <c r="D117" s="1"/>
      <c r="E117" s="1"/>
      <c r="F117" s="1"/>
      <c r="G117" s="1"/>
      <c r="H117" s="1"/>
      <c r="I117" s="1"/>
    </row>
    <row r="118" spans="1:10" x14ac:dyDescent="0.25">
      <c r="A118" s="2"/>
      <c r="B118" s="1"/>
      <c r="C118" s="1"/>
      <c r="D118" s="1"/>
      <c r="E118" s="1"/>
      <c r="F118" s="1"/>
      <c r="G118" s="1"/>
      <c r="H118" s="1"/>
      <c r="I118" s="1"/>
    </row>
    <row r="119" spans="1:10" x14ac:dyDescent="0.25">
      <c r="A119" s="2"/>
      <c r="B119" s="1"/>
      <c r="C119" s="1"/>
      <c r="D119" s="1"/>
      <c r="E119" s="1"/>
      <c r="F119" s="1"/>
      <c r="G119" s="1"/>
      <c r="H119" s="1"/>
      <c r="I119" s="1"/>
    </row>
    <row r="120" spans="1:10" x14ac:dyDescent="0.25">
      <c r="A120" s="2"/>
      <c r="B120" s="1"/>
      <c r="C120" s="1"/>
      <c r="D120" s="1"/>
      <c r="E120" s="1"/>
      <c r="F120" s="1"/>
      <c r="G120" s="1"/>
      <c r="H120" s="1"/>
      <c r="I120" s="1"/>
    </row>
    <row r="121" spans="1:10" x14ac:dyDescent="0.25">
      <c r="A121" s="2"/>
      <c r="B121" s="1"/>
      <c r="C121" s="1"/>
      <c r="D121" s="1"/>
      <c r="E121" s="1"/>
      <c r="F121" s="1"/>
      <c r="G121" s="1"/>
      <c r="H121" s="1"/>
      <c r="I121" s="1"/>
    </row>
    <row r="122" spans="1:10" x14ac:dyDescent="0.25">
      <c r="A122" s="2"/>
      <c r="B122" s="1"/>
      <c r="C122" s="1"/>
      <c r="D122" s="1"/>
      <c r="E122" s="1"/>
      <c r="F122" s="1"/>
      <c r="G122" s="1"/>
      <c r="H122" s="1"/>
      <c r="I122" s="1"/>
    </row>
    <row r="123" spans="1:10" x14ac:dyDescent="0.25">
      <c r="A123" s="2"/>
      <c r="B123" s="1"/>
      <c r="C123" s="1"/>
      <c r="D123" s="1"/>
      <c r="E123" s="1"/>
      <c r="F123" s="1"/>
      <c r="G123" s="1"/>
      <c r="H123" s="1"/>
      <c r="I123" s="1"/>
    </row>
    <row r="124" spans="1:10" x14ac:dyDescent="0.25">
      <c r="A124" s="2"/>
      <c r="B124" s="1"/>
      <c r="C124" s="1"/>
      <c r="D124" s="1"/>
      <c r="E124" s="1"/>
      <c r="F124" s="1"/>
      <c r="G124" s="1"/>
      <c r="H124" s="1"/>
      <c r="I124" s="1"/>
    </row>
    <row r="125" spans="1:10" x14ac:dyDescent="0.25">
      <c r="A125" s="2"/>
      <c r="B125" s="1"/>
      <c r="C125" s="1"/>
      <c r="D125" s="1"/>
      <c r="E125" s="1"/>
      <c r="F125" s="1"/>
      <c r="G125" s="1"/>
      <c r="H125" s="1"/>
      <c r="I125" s="1"/>
    </row>
    <row r="126" spans="1:10" x14ac:dyDescent="0.25">
      <c r="B126" s="2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B127" s="2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B128" s="2"/>
      <c r="C128" s="1"/>
      <c r="D128" s="1"/>
      <c r="E128" s="1"/>
      <c r="F128" s="1"/>
      <c r="G128" s="1"/>
      <c r="H128" s="1"/>
      <c r="I128" s="1"/>
      <c r="J128" s="1"/>
    </row>
    <row r="129" spans="2:10" x14ac:dyDescent="0.25">
      <c r="B129" s="2"/>
      <c r="C129" s="1"/>
      <c r="D129" s="1"/>
      <c r="E129" s="1"/>
      <c r="F129" s="1"/>
      <c r="G129" s="1"/>
      <c r="H129" s="1"/>
      <c r="I129" s="1"/>
      <c r="J129" s="1"/>
    </row>
    <row r="130" spans="2:10" x14ac:dyDescent="0.25">
      <c r="B130" s="2"/>
      <c r="C130" s="1"/>
      <c r="D130" s="1"/>
      <c r="E130" s="1"/>
      <c r="F130" s="1"/>
      <c r="G130" s="1"/>
      <c r="H130" s="1"/>
      <c r="I130" s="1"/>
      <c r="J130" s="1"/>
    </row>
    <row r="131" spans="2:10" x14ac:dyDescent="0.25">
      <c r="B131" s="2"/>
      <c r="C131" s="1"/>
      <c r="D131" s="1"/>
      <c r="E131" s="1"/>
      <c r="F131" s="1"/>
      <c r="G131" s="1"/>
      <c r="H131" s="1"/>
      <c r="I131" s="1"/>
      <c r="J131" s="1"/>
    </row>
    <row r="132" spans="2:10" x14ac:dyDescent="0.25">
      <c r="B132" s="2"/>
      <c r="C132" s="1"/>
      <c r="D132" s="1"/>
      <c r="E132" s="1"/>
      <c r="F132" s="1"/>
      <c r="G132" s="1"/>
      <c r="H132" s="1"/>
      <c r="I132" s="1"/>
      <c r="J132" s="1"/>
    </row>
    <row r="133" spans="2:10" x14ac:dyDescent="0.25">
      <c r="B133" s="2"/>
      <c r="C133" s="1"/>
      <c r="D133" s="1"/>
      <c r="E133" s="1"/>
      <c r="F133" s="1"/>
      <c r="G133" s="1"/>
      <c r="H133" s="1"/>
      <c r="I133" s="1"/>
      <c r="J133" s="1"/>
    </row>
    <row r="134" spans="2:10" x14ac:dyDescent="0.25">
      <c r="B134" s="2"/>
      <c r="C134" s="1"/>
      <c r="D134" s="1"/>
      <c r="E134" s="1"/>
      <c r="F134" s="1"/>
      <c r="G134" s="1"/>
      <c r="H134" s="1"/>
      <c r="I134" s="1"/>
      <c r="J134" s="1"/>
    </row>
    <row r="135" spans="2:10" x14ac:dyDescent="0.25">
      <c r="B135" s="2"/>
      <c r="C135" s="1"/>
      <c r="D135" s="1"/>
      <c r="E135" s="1"/>
      <c r="F135" s="1"/>
      <c r="G135" s="1"/>
      <c r="H135" s="1"/>
      <c r="I135" s="1"/>
      <c r="J135" s="1"/>
    </row>
    <row r="136" spans="2:10" x14ac:dyDescent="0.25">
      <c r="B136" s="2"/>
      <c r="C136" s="1"/>
      <c r="D136" s="1"/>
      <c r="E136" s="1"/>
      <c r="F136" s="1"/>
      <c r="G136" s="1"/>
      <c r="H136" s="1"/>
      <c r="I136" s="1"/>
      <c r="J136" s="1"/>
    </row>
    <row r="137" spans="2:10" x14ac:dyDescent="0.25">
      <c r="B137" s="2"/>
      <c r="C137" s="1"/>
      <c r="D137" s="1"/>
      <c r="E137" s="1"/>
      <c r="F137" s="1"/>
      <c r="G137" s="1"/>
      <c r="H137" s="1"/>
      <c r="I137" s="1"/>
      <c r="J137" s="1"/>
    </row>
    <row r="138" spans="2:10" x14ac:dyDescent="0.25">
      <c r="B138" s="2"/>
      <c r="C138" s="1"/>
      <c r="D138" s="1"/>
      <c r="E138" s="1"/>
      <c r="F138" s="1"/>
      <c r="G138" s="1"/>
      <c r="H138" s="1"/>
      <c r="I138" s="1"/>
      <c r="J138" s="1"/>
    </row>
    <row r="139" spans="2:10" x14ac:dyDescent="0.25">
      <c r="B139" s="2"/>
      <c r="C139" s="1"/>
      <c r="D139" s="1"/>
      <c r="E139" s="1"/>
      <c r="F139" s="1"/>
      <c r="G139" s="1"/>
      <c r="H139" s="1"/>
      <c r="I139" s="1"/>
      <c r="J139" s="1"/>
    </row>
    <row r="140" spans="2:10" x14ac:dyDescent="0.25">
      <c r="B140" s="2"/>
      <c r="C140" s="1"/>
      <c r="D140" s="1"/>
      <c r="E140" s="1"/>
      <c r="F140" s="1"/>
      <c r="G140" s="1"/>
      <c r="H140" s="1"/>
      <c r="I140" s="1"/>
      <c r="J140" s="1"/>
    </row>
    <row r="141" spans="2:10" x14ac:dyDescent="0.25">
      <c r="B141" s="2"/>
      <c r="C141" s="1"/>
      <c r="D141" s="1"/>
      <c r="E141" s="1"/>
      <c r="F141" s="1"/>
      <c r="G141" s="1"/>
      <c r="H141" s="1"/>
      <c r="I141" s="1"/>
      <c r="J141" s="1"/>
    </row>
    <row r="142" spans="2:10" x14ac:dyDescent="0.25">
      <c r="B142" s="2"/>
      <c r="C142" s="1"/>
      <c r="D142" s="1"/>
      <c r="E142" s="1"/>
      <c r="F142" s="1"/>
      <c r="G142" s="1"/>
      <c r="H142" s="1"/>
      <c r="I142" s="1"/>
      <c r="J142" s="1"/>
    </row>
    <row r="143" spans="2:10" x14ac:dyDescent="0.25">
      <c r="B143" s="2"/>
      <c r="C143" s="1"/>
      <c r="D143" s="1"/>
      <c r="E143" s="1"/>
      <c r="F143" s="1"/>
      <c r="G143" s="1"/>
      <c r="H143" s="1"/>
      <c r="I143" s="1"/>
      <c r="J143" s="1"/>
    </row>
    <row r="144" spans="2:10" x14ac:dyDescent="0.25">
      <c r="B144" s="2"/>
      <c r="C144" s="1"/>
      <c r="D144" s="1"/>
      <c r="E144" s="1"/>
      <c r="F144" s="1"/>
      <c r="G144" s="1"/>
      <c r="H144" s="1"/>
      <c r="I144" s="1"/>
      <c r="J144" s="1"/>
    </row>
    <row r="145" spans="2:10" x14ac:dyDescent="0.25">
      <c r="B145" s="2"/>
      <c r="C145" s="1"/>
      <c r="D145" s="1"/>
      <c r="E145" s="1"/>
      <c r="F145" s="1"/>
      <c r="G145" s="1"/>
      <c r="H145" s="1"/>
      <c r="I145" s="1"/>
      <c r="J145" s="1"/>
    </row>
    <row r="146" spans="2:10" x14ac:dyDescent="0.25">
      <c r="B146" s="2"/>
      <c r="C146" s="1"/>
      <c r="D146" s="1"/>
      <c r="E146" s="1"/>
      <c r="F146" s="1"/>
      <c r="G146" s="1"/>
      <c r="H146" s="1"/>
      <c r="I146" s="1"/>
      <c r="J146" s="1"/>
    </row>
    <row r="147" spans="2:10" x14ac:dyDescent="0.25">
      <c r="B147" s="2"/>
      <c r="C147" s="1"/>
      <c r="D147" s="1"/>
      <c r="E147" s="1"/>
      <c r="F147" s="1"/>
      <c r="G147" s="1"/>
      <c r="H147" s="1"/>
      <c r="I147" s="1"/>
      <c r="J147" s="1"/>
    </row>
    <row r="148" spans="2:10" x14ac:dyDescent="0.25">
      <c r="B148" s="2"/>
      <c r="C148" s="1"/>
      <c r="D148" s="1"/>
      <c r="E148" s="1"/>
      <c r="F148" s="1"/>
      <c r="G148" s="1"/>
      <c r="H148" s="1"/>
      <c r="I148" s="1"/>
      <c r="J148" s="1"/>
    </row>
    <row r="149" spans="2:10" x14ac:dyDescent="0.25">
      <c r="B149" s="2"/>
      <c r="C149" s="1"/>
      <c r="D149" s="1"/>
      <c r="E149" s="1"/>
      <c r="F149" s="1"/>
      <c r="G149" s="1"/>
      <c r="H149" s="1"/>
      <c r="I149" s="1"/>
      <c r="J149" s="1"/>
    </row>
    <row r="150" spans="2:10" x14ac:dyDescent="0.25">
      <c r="B150" s="2"/>
      <c r="C150" s="1"/>
      <c r="D150" s="1"/>
      <c r="E150" s="1"/>
      <c r="F150" s="1"/>
      <c r="G150" s="1"/>
      <c r="H150" s="1"/>
      <c r="I150" s="1"/>
      <c r="J150" s="1"/>
    </row>
    <row r="151" spans="2:10" x14ac:dyDescent="0.25">
      <c r="B151" s="2"/>
      <c r="C151" s="1"/>
      <c r="D151" s="1"/>
      <c r="E151" s="1"/>
      <c r="F151" s="1"/>
      <c r="G151" s="1"/>
      <c r="H151" s="1"/>
      <c r="I151" s="1"/>
      <c r="J151" s="1"/>
    </row>
    <row r="152" spans="2:10" x14ac:dyDescent="0.25">
      <c r="B152" s="2"/>
      <c r="C152" s="1"/>
      <c r="D152" s="1"/>
      <c r="E152" s="1"/>
      <c r="F152" s="1"/>
      <c r="G152" s="1"/>
      <c r="H152" s="1"/>
      <c r="I152" s="1"/>
      <c r="J152" s="1"/>
    </row>
    <row r="153" spans="2:10" x14ac:dyDescent="0.25">
      <c r="B153" s="2"/>
      <c r="C153" s="1"/>
      <c r="D153" s="1"/>
      <c r="E153" s="1"/>
      <c r="F153" s="1"/>
      <c r="G153" s="1"/>
      <c r="H153" s="1"/>
      <c r="I153" s="1"/>
      <c r="J153" s="1"/>
    </row>
    <row r="154" spans="2:10" x14ac:dyDescent="0.25">
      <c r="B154" s="2"/>
      <c r="C154" s="1"/>
      <c r="D154" s="1"/>
      <c r="E154" s="1"/>
      <c r="F154" s="1"/>
      <c r="G154" s="1"/>
      <c r="H154" s="1"/>
      <c r="I154" s="1"/>
      <c r="J154" s="1"/>
    </row>
    <row r="155" spans="2:10" x14ac:dyDescent="0.25">
      <c r="B155" s="2"/>
      <c r="C155" s="1"/>
      <c r="D155" s="1"/>
      <c r="E155" s="1"/>
      <c r="F155" s="1"/>
      <c r="G155" s="1"/>
      <c r="H155" s="1"/>
      <c r="I155" s="1"/>
      <c r="J155" s="1"/>
    </row>
    <row r="156" spans="2:10" x14ac:dyDescent="0.25">
      <c r="B156" s="2"/>
      <c r="C156" s="1"/>
      <c r="D156" s="1"/>
      <c r="E156" s="1"/>
      <c r="F156" s="1"/>
      <c r="G156" s="1"/>
      <c r="H156" s="1"/>
      <c r="I156" s="1"/>
      <c r="J156" s="1"/>
    </row>
    <row r="157" spans="2:10" x14ac:dyDescent="0.25">
      <c r="B157" s="2"/>
      <c r="C157" s="1"/>
      <c r="D157" s="1"/>
      <c r="E157" s="1"/>
      <c r="F157" s="1"/>
      <c r="G157" s="1"/>
      <c r="H157" s="1"/>
      <c r="I157" s="1"/>
      <c r="J157" s="1"/>
    </row>
    <row r="158" spans="2:10" x14ac:dyDescent="0.25">
      <c r="B158" s="2"/>
      <c r="C158" s="1"/>
      <c r="D158" s="1"/>
      <c r="E158" s="1"/>
      <c r="F158" s="1"/>
      <c r="G158" s="1"/>
      <c r="H158" s="1"/>
      <c r="I158" s="1"/>
      <c r="J158" s="1"/>
    </row>
    <row r="159" spans="2:10" x14ac:dyDescent="0.25">
      <c r="B159" s="2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2"/>
      <c r="C160" s="1"/>
      <c r="D160" s="1"/>
      <c r="E160" s="1"/>
      <c r="F160" s="1"/>
      <c r="G160" s="1"/>
      <c r="H160" s="1"/>
      <c r="I160" s="1"/>
      <c r="J160" s="1"/>
    </row>
    <row r="161" spans="2:10" x14ac:dyDescent="0.25">
      <c r="B161" s="2"/>
      <c r="C161" s="1"/>
      <c r="D161" s="1"/>
      <c r="E161" s="1"/>
      <c r="F161" s="1"/>
      <c r="G161" s="1"/>
      <c r="H161" s="1"/>
      <c r="I161" s="1"/>
      <c r="J161" s="1"/>
    </row>
    <row r="162" spans="2:10" x14ac:dyDescent="0.25">
      <c r="B162" s="2"/>
      <c r="C162" s="1"/>
      <c r="D162" s="1"/>
      <c r="E162" s="1"/>
      <c r="F162" s="1"/>
      <c r="G162" s="1"/>
      <c r="H162" s="1"/>
      <c r="I162" s="1"/>
      <c r="J162" s="1"/>
    </row>
  </sheetData>
  <mergeCells count="12">
    <mergeCell ref="X3:Z3"/>
    <mergeCell ref="AA3:AC3"/>
    <mergeCell ref="C12:D12"/>
    <mergeCell ref="E12:F12"/>
    <mergeCell ref="R12:S12"/>
    <mergeCell ref="T12:U12"/>
    <mergeCell ref="C3:E3"/>
    <mergeCell ref="F3:H3"/>
    <mergeCell ref="I3:K3"/>
    <mergeCell ref="L3:N3"/>
    <mergeCell ref="R3:T3"/>
    <mergeCell ref="U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FS3A-B Endoreduplication index</vt:lpstr>
      <vt:lpstr>FS3C-D Gene expression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2020-01-21T15:16:39Z</dcterms:modified>
</cp:coreProperties>
</file>