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0"/>
  <workbookPr/>
  <mc:AlternateContent xmlns:mc="http://schemas.openxmlformats.org/markup-compatibility/2006">
    <mc:Choice Requires="x15">
      <x15ac:absPath xmlns:x15ac="http://schemas.microsoft.com/office/spreadsheetml/2010/11/ac" url="/Users/cduan/Desktop/"/>
    </mc:Choice>
  </mc:AlternateContent>
  <xr:revisionPtr revIDLastSave="0" documentId="8_{49A80183-0DD1-EC4A-A7F2-6DA7E80E95D0}" xr6:coauthVersionLast="36" xr6:coauthVersionMax="36" xr10:uidLastSave="{00000000-0000-0000-0000-000000000000}"/>
  <bookViews>
    <workbookView xWindow="2720" yWindow="1160" windowWidth="23260" windowHeight="18580" activeTab="1" xr2:uid="{00000000-000D-0000-FFFF-FFFF00000000}"/>
  </bookViews>
  <sheets>
    <sheet name="Data" sheetId="1" r:id="rId1"/>
    <sheet name="Data analysis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" i="2" l="1"/>
  <c r="R4" i="2"/>
  <c r="H5" i="2"/>
  <c r="D43" i="2"/>
  <c r="D16" i="2"/>
  <c r="D42" i="2"/>
  <c r="D41" i="2"/>
  <c r="N56" i="2"/>
  <c r="D61" i="2"/>
  <c r="N33" i="2"/>
  <c r="D15" i="2"/>
  <c r="N55" i="2"/>
  <c r="D40" i="2"/>
  <c r="N54" i="2"/>
  <c r="D60" i="2"/>
  <c r="N32" i="2"/>
  <c r="D39" i="2"/>
  <c r="N53" i="2"/>
  <c r="D14" i="2"/>
  <c r="N52" i="2"/>
  <c r="D13" i="2"/>
  <c r="N13" i="2"/>
  <c r="D59" i="2"/>
  <c r="N12" i="2"/>
  <c r="D12" i="2"/>
  <c r="N51" i="2"/>
  <c r="D58" i="2"/>
  <c r="N50" i="2"/>
  <c r="D11" i="2"/>
  <c r="N31" i="2"/>
  <c r="D57" i="2"/>
  <c r="N11" i="2"/>
  <c r="D38" i="2"/>
  <c r="N49" i="2"/>
  <c r="D56" i="2"/>
  <c r="N10" i="2"/>
  <c r="D37" i="2"/>
  <c r="N48" i="2"/>
  <c r="D36" i="2"/>
  <c r="N47" i="2"/>
  <c r="D10" i="2"/>
  <c r="N30" i="2"/>
  <c r="D9" i="2"/>
  <c r="N46" i="2"/>
  <c r="D55" i="2"/>
  <c r="N45" i="2"/>
  <c r="D35" i="2"/>
  <c r="N44" i="2"/>
  <c r="D54" i="2"/>
  <c r="N29" i="2"/>
  <c r="D8" i="2"/>
  <c r="H4" i="2" s="1"/>
  <c r="N28" i="2"/>
  <c r="D34" i="2"/>
  <c r="N43" i="2"/>
  <c r="D7" i="2"/>
  <c r="N27" i="2"/>
  <c r="D33" i="2"/>
  <c r="N9" i="2"/>
  <c r="D53" i="2"/>
  <c r="N58" i="2"/>
  <c r="D52" i="2"/>
  <c r="N42" i="2"/>
  <c r="D32" i="2"/>
  <c r="N41" i="2"/>
  <c r="D31" i="2"/>
  <c r="N26" i="2"/>
  <c r="D6" i="2"/>
  <c r="N8" i="2"/>
  <c r="D30" i="2"/>
  <c r="N7" i="2"/>
  <c r="D29" i="2"/>
  <c r="N40" i="2"/>
  <c r="D28" i="2"/>
  <c r="N39" i="2"/>
  <c r="D27" i="2"/>
  <c r="N6" i="2"/>
  <c r="D26" i="2"/>
  <c r="N38" i="2"/>
  <c r="D5" i="2"/>
  <c r="N37" i="2"/>
  <c r="D51" i="2"/>
  <c r="N5" i="2"/>
  <c r="D4" i="2"/>
  <c r="N25" i="2"/>
  <c r="D50" i="2"/>
  <c r="N24" i="2"/>
  <c r="D49" i="2"/>
  <c r="N23" i="2"/>
  <c r="D25" i="2"/>
  <c r="N22" i="2"/>
  <c r="D24" i="2"/>
  <c r="N21" i="2"/>
  <c r="D23" i="2"/>
  <c r="N36" i="2"/>
  <c r="D22" i="2"/>
  <c r="N20" i="2"/>
  <c r="D21" i="2"/>
  <c r="H19" i="2" s="1"/>
  <c r="N19" i="2"/>
  <c r="D20" i="2"/>
  <c r="N18" i="2"/>
  <c r="D48" i="2"/>
  <c r="N35" i="2"/>
  <c r="R36" i="2" s="1"/>
  <c r="D19" i="2"/>
  <c r="N4" i="2"/>
  <c r="D47" i="2"/>
  <c r="N17" i="2"/>
  <c r="D18" i="2"/>
  <c r="N16" i="2"/>
  <c r="D46" i="2"/>
  <c r="N15" i="2"/>
  <c r="R15" i="2" s="1"/>
  <c r="D45" i="2"/>
  <c r="H46" i="2" s="1"/>
  <c r="R35" i="2" l="1"/>
  <c r="R16" i="2"/>
  <c r="H18" i="2"/>
  <c r="H45" i="2"/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4" i="1"/>
  <c r="K6" i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4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</calcChain>
</file>

<file path=xl/sharedStrings.xml><?xml version="1.0" encoding="utf-8"?>
<sst xmlns="http://schemas.openxmlformats.org/spreadsheetml/2006/main" count="698" uniqueCount="232">
  <si>
    <t>larva #</t>
  </si>
  <si>
    <t>count 1</t>
  </si>
  <si>
    <t>count 2</t>
  </si>
  <si>
    <t>genotype</t>
  </si>
  <si>
    <t>label #</t>
  </si>
  <si>
    <t>norm1</t>
  </si>
  <si>
    <t>norm2</t>
  </si>
  <si>
    <t>norm3</t>
  </si>
  <si>
    <t>norm4</t>
  </si>
  <si>
    <t>norm5</t>
  </si>
  <si>
    <t>norm6</t>
  </si>
  <si>
    <t>norm7</t>
  </si>
  <si>
    <t>norm8</t>
  </si>
  <si>
    <t>norm9</t>
  </si>
  <si>
    <t>norm10</t>
  </si>
  <si>
    <t>norm11</t>
  </si>
  <si>
    <t>norm12</t>
  </si>
  <si>
    <t>norm13</t>
  </si>
  <si>
    <t>norm14</t>
  </si>
  <si>
    <t>norm15</t>
  </si>
  <si>
    <t>norm16</t>
  </si>
  <si>
    <t>norm17</t>
  </si>
  <si>
    <t>norm18</t>
  </si>
  <si>
    <t>norm19</t>
  </si>
  <si>
    <t>norm20</t>
  </si>
  <si>
    <t>norm21</t>
  </si>
  <si>
    <t>norm22</t>
  </si>
  <si>
    <t>norm23</t>
  </si>
  <si>
    <t>norm24</t>
  </si>
  <si>
    <t>norm25</t>
  </si>
  <si>
    <t>norm26</t>
  </si>
  <si>
    <t>norm27</t>
  </si>
  <si>
    <t>norm28</t>
  </si>
  <si>
    <t>norm29</t>
  </si>
  <si>
    <t>norm30</t>
  </si>
  <si>
    <t>norm31</t>
  </si>
  <si>
    <t>norm32</t>
  </si>
  <si>
    <t>average</t>
  </si>
  <si>
    <t>norm33</t>
  </si>
  <si>
    <t>norm34</t>
  </si>
  <si>
    <t>norm35</t>
  </si>
  <si>
    <t>norm36</t>
  </si>
  <si>
    <t>norm37</t>
  </si>
  <si>
    <t>norm38</t>
  </si>
  <si>
    <t>norm39</t>
  </si>
  <si>
    <t>norm40</t>
  </si>
  <si>
    <t>norm41</t>
  </si>
  <si>
    <t>norm42</t>
  </si>
  <si>
    <t>norm43</t>
  </si>
  <si>
    <t>norm44</t>
  </si>
  <si>
    <t>norm45</t>
  </si>
  <si>
    <t>norm46</t>
  </si>
  <si>
    <t>norm47</t>
  </si>
  <si>
    <t>norm48</t>
  </si>
  <si>
    <t>norm49</t>
  </si>
  <si>
    <t>norm50</t>
  </si>
  <si>
    <t>norm51</t>
  </si>
  <si>
    <t>norm52</t>
  </si>
  <si>
    <t>norm53</t>
  </si>
  <si>
    <t>norm54</t>
  </si>
  <si>
    <t>norm55</t>
  </si>
  <si>
    <t>norm56</t>
  </si>
  <si>
    <t>STD</t>
  </si>
  <si>
    <t>SEM</t>
  </si>
  <si>
    <t>low1</t>
  </si>
  <si>
    <t>low2</t>
  </si>
  <si>
    <t>low3</t>
  </si>
  <si>
    <t>low4</t>
  </si>
  <si>
    <t>low5</t>
  </si>
  <si>
    <t>low6</t>
  </si>
  <si>
    <t>low7</t>
  </si>
  <si>
    <t>low8</t>
  </si>
  <si>
    <t>low9</t>
  </si>
  <si>
    <t>low10</t>
  </si>
  <si>
    <t>low11</t>
  </si>
  <si>
    <t>low12</t>
  </si>
  <si>
    <t>low13</t>
  </si>
  <si>
    <t>low14</t>
  </si>
  <si>
    <t>low15</t>
  </si>
  <si>
    <t>low16</t>
  </si>
  <si>
    <t>low17</t>
  </si>
  <si>
    <t>low18</t>
  </si>
  <si>
    <t>low19</t>
  </si>
  <si>
    <t>low20</t>
  </si>
  <si>
    <t>low21</t>
  </si>
  <si>
    <t>low22</t>
  </si>
  <si>
    <t>low23</t>
  </si>
  <si>
    <t>low24</t>
  </si>
  <si>
    <t>low25</t>
  </si>
  <si>
    <t>low26</t>
  </si>
  <si>
    <t>low27</t>
  </si>
  <si>
    <t>low28</t>
  </si>
  <si>
    <t>low29</t>
  </si>
  <si>
    <t>low30</t>
  </si>
  <si>
    <t>low31</t>
  </si>
  <si>
    <t>low32</t>
  </si>
  <si>
    <t>low33</t>
  </si>
  <si>
    <t>low34</t>
  </si>
  <si>
    <t>low35</t>
  </si>
  <si>
    <t>low36</t>
  </si>
  <si>
    <t>low37</t>
  </si>
  <si>
    <t>low38</t>
  </si>
  <si>
    <t>low39</t>
  </si>
  <si>
    <t>low40</t>
  </si>
  <si>
    <t>low41</t>
  </si>
  <si>
    <t>low42</t>
  </si>
  <si>
    <t>low43</t>
  </si>
  <si>
    <t>low44</t>
  </si>
  <si>
    <t>low45</t>
  </si>
  <si>
    <t>low46</t>
  </si>
  <si>
    <t>low47</t>
  </si>
  <si>
    <t>low48</t>
  </si>
  <si>
    <t>low49</t>
  </si>
  <si>
    <t>low50</t>
  </si>
  <si>
    <t>low51</t>
  </si>
  <si>
    <t>low52</t>
  </si>
  <si>
    <t>larva ID</t>
  </si>
  <si>
    <t>BZZ294</t>
  </si>
  <si>
    <t>BZZ295</t>
  </si>
  <si>
    <t>BZZ395</t>
  </si>
  <si>
    <t>BZZ396</t>
  </si>
  <si>
    <t>BZZ397</t>
  </si>
  <si>
    <t>BZZ398</t>
  </si>
  <si>
    <t>BZZ399</t>
  </si>
  <si>
    <t>BZZ400</t>
  </si>
  <si>
    <t>BZZ401</t>
  </si>
  <si>
    <t>BZZ296</t>
  </si>
  <si>
    <t>BZZ297</t>
  </si>
  <si>
    <t>BZZ298</t>
  </si>
  <si>
    <t>BZZ299</t>
  </si>
  <si>
    <t>BZZ300</t>
  </si>
  <si>
    <t>BZZ301</t>
  </si>
  <si>
    <t>BZZ302</t>
  </si>
  <si>
    <t>BZZ303</t>
  </si>
  <si>
    <t>BZZ304</t>
  </si>
  <si>
    <t>BZZ305</t>
  </si>
  <si>
    <t>BZZ306</t>
  </si>
  <si>
    <t>BZZ307</t>
  </si>
  <si>
    <t>BZZ308</t>
  </si>
  <si>
    <t>BZZ309</t>
  </si>
  <si>
    <t>BZZ310</t>
  </si>
  <si>
    <t>BZZ311</t>
  </si>
  <si>
    <t>BZZ312</t>
  </si>
  <si>
    <t>BZZ313</t>
  </si>
  <si>
    <t>BZZ314</t>
  </si>
  <si>
    <t>BZZ315</t>
  </si>
  <si>
    <t>BZZ316</t>
  </si>
  <si>
    <t>BZZ317</t>
  </si>
  <si>
    <t>BZZ318</t>
  </si>
  <si>
    <t>BZZ319</t>
  </si>
  <si>
    <t>BZZ320</t>
  </si>
  <si>
    <t>BZZ321</t>
  </si>
  <si>
    <t>BZZ322</t>
  </si>
  <si>
    <t>BZZ323</t>
  </si>
  <si>
    <t>BZZ324</t>
  </si>
  <si>
    <t>BZZ325</t>
  </si>
  <si>
    <t>BZZ326</t>
  </si>
  <si>
    <t>BZZ327</t>
  </si>
  <si>
    <t>BZZ328</t>
  </si>
  <si>
    <t>BZZ329</t>
  </si>
  <si>
    <t>BZZ330</t>
  </si>
  <si>
    <t>BZZ331</t>
  </si>
  <si>
    <t>BZZ332</t>
  </si>
  <si>
    <t>BZZ333</t>
  </si>
  <si>
    <t>BZZ334</t>
  </si>
  <si>
    <t>BZZ335</t>
  </si>
  <si>
    <t>BZZ336</t>
  </si>
  <si>
    <t>BZZ337</t>
  </si>
  <si>
    <t>BZZ338</t>
  </si>
  <si>
    <t>BZZ339</t>
  </si>
  <si>
    <t>BZZ340</t>
  </si>
  <si>
    <t>BZZ341</t>
  </si>
  <si>
    <t>BZZ342</t>
  </si>
  <si>
    <t>BZZ343</t>
  </si>
  <si>
    <t>BZZ344</t>
  </si>
  <si>
    <t>BZZ345</t>
  </si>
  <si>
    <t>BZZ346</t>
  </si>
  <si>
    <t>BZZ347</t>
  </si>
  <si>
    <t>BZZ348</t>
  </si>
  <si>
    <t>BZZ349</t>
  </si>
  <si>
    <t>BZZ350</t>
  </si>
  <si>
    <t>BZZ351</t>
  </si>
  <si>
    <t>BZZ352</t>
  </si>
  <si>
    <t>BZZ353</t>
  </si>
  <si>
    <t>BZZ354</t>
  </si>
  <si>
    <t>BZZ355</t>
  </si>
  <si>
    <t>BZZ356</t>
  </si>
  <si>
    <t>BZZ357</t>
  </si>
  <si>
    <t>BZZ358</t>
  </si>
  <si>
    <t>BZZ359</t>
  </si>
  <si>
    <t>BZZ360</t>
  </si>
  <si>
    <t>BZZ361</t>
  </si>
  <si>
    <t>BZZ362</t>
  </si>
  <si>
    <t>BZZ363</t>
  </si>
  <si>
    <t>BZZ364</t>
  </si>
  <si>
    <t>BZZ365</t>
  </si>
  <si>
    <t>BZZ366</t>
  </si>
  <si>
    <t>BZZ367</t>
  </si>
  <si>
    <t>BZZ368</t>
  </si>
  <si>
    <t>BZZ369</t>
  </si>
  <si>
    <t>BZZ370</t>
  </si>
  <si>
    <t>BZZ371</t>
  </si>
  <si>
    <t>BZZ372</t>
  </si>
  <si>
    <t>BZZ373</t>
  </si>
  <si>
    <t>BZZ374</t>
  </si>
  <si>
    <t>BZZ375</t>
  </si>
  <si>
    <t>BZZ376</t>
  </si>
  <si>
    <t>BZZ377</t>
  </si>
  <si>
    <t>BZZ378</t>
  </si>
  <si>
    <t>BZZ379</t>
  </si>
  <si>
    <t>BZZ380</t>
  </si>
  <si>
    <t>BZZ381</t>
  </si>
  <si>
    <t>BZZ382</t>
  </si>
  <si>
    <t>BZZ383</t>
  </si>
  <si>
    <t>BZZ384</t>
  </si>
  <si>
    <t>BZZ385</t>
  </si>
  <si>
    <t>BZZ386</t>
  </si>
  <si>
    <t>BZZ387</t>
  </si>
  <si>
    <t>BZZ388</t>
  </si>
  <si>
    <t>BZZ389</t>
  </si>
  <si>
    <t>BZZ390</t>
  </si>
  <si>
    <t>BZZ391</t>
  </si>
  <si>
    <t>BZZ392</t>
  </si>
  <si>
    <t>BZZ393</t>
  </si>
  <si>
    <t>BZZ394</t>
  </si>
  <si>
    <t>++</t>
  </si>
  <si>
    <t>--</t>
  </si>
  <si>
    <t>+-</t>
  </si>
  <si>
    <t>BAD SEQUENCE</t>
  </si>
  <si>
    <t>BAD SEQUENCE - excluded from data set</t>
  </si>
  <si>
    <t>low Ca NaR cell count</t>
  </si>
  <si>
    <t>normal Ca NaR cell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</si>
</sst>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2" fontId="0" fillId="0" borderId="0" xfId="0" applyNumberFormat="1"/>
    <xf numFmtId="49" fontId="0" fillId="0" borderId="0" xfId="0" applyNumberFormat="1"/>
    <xf numFmtId="49" fontId="0" fillId="0" borderId="0" xfId="0" quotePrefix="1" applyNumberFormat="1"/>
    <xf numFmtId="0" fontId="0" fillId="0" borderId="0" xfId="0" applyNumberFormat="1"/>
    <xf numFmtId="0" fontId="0" fillId="2" borderId="0" xfId="0" applyFill="1"/>
    <xf numFmtId="49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9"/>
  <sheetViews>
    <sheetView zoomScale="80" zoomScaleNormal="80" workbookViewId="0">
      <selection sqref="A1:K1"/>
    </sheetView>
  </sheetViews>
  <sheetFormatPr baseColWidth="10" defaultColWidth="8.83203125" defaultRowHeight="15" x14ac:dyDescent="0.2"/>
  <cols>
    <col min="7" max="7" width="9.1640625" style="2"/>
    <col min="17" max="17" width="9.1640625" style="2"/>
  </cols>
  <sheetData>
    <row r="1" spans="1:19" x14ac:dyDescent="0.2">
      <c r="A1" t="s">
        <v>231</v>
      </c>
      <c r="K1" t="s">
        <v>230</v>
      </c>
    </row>
    <row r="3" spans="1:19" x14ac:dyDescent="0.2">
      <c r="A3" t="s">
        <v>0</v>
      </c>
      <c r="B3" t="s">
        <v>1</v>
      </c>
      <c r="C3" t="s">
        <v>2</v>
      </c>
      <c r="D3" t="s">
        <v>37</v>
      </c>
      <c r="E3" t="s">
        <v>116</v>
      </c>
      <c r="F3" t="s">
        <v>4</v>
      </c>
      <c r="G3" s="2" t="s">
        <v>3</v>
      </c>
      <c r="K3" t="s">
        <v>0</v>
      </c>
      <c r="L3" t="s">
        <v>1</v>
      </c>
      <c r="M3" t="s">
        <v>2</v>
      </c>
      <c r="N3" t="s">
        <v>37</v>
      </c>
      <c r="O3" t="s">
        <v>116</v>
      </c>
      <c r="P3" t="s">
        <v>4</v>
      </c>
      <c r="Q3" s="2" t="s">
        <v>3</v>
      </c>
    </row>
    <row r="4" spans="1:19" x14ac:dyDescent="0.2">
      <c r="A4">
        <v>1</v>
      </c>
      <c r="B4">
        <v>55</v>
      </c>
      <c r="C4">
        <v>53</v>
      </c>
      <c r="D4">
        <f>AVERAGE(B4:C4)</f>
        <v>54</v>
      </c>
      <c r="E4" t="s">
        <v>5</v>
      </c>
      <c r="F4" t="s">
        <v>117</v>
      </c>
      <c r="G4" s="2" t="s">
        <v>225</v>
      </c>
      <c r="I4" s="1"/>
      <c r="K4">
        <v>1</v>
      </c>
      <c r="L4">
        <v>181</v>
      </c>
      <c r="M4">
        <v>183</v>
      </c>
      <c r="N4">
        <f>AVERAGE(L4:M4)</f>
        <v>182</v>
      </c>
      <c r="O4" t="s">
        <v>64</v>
      </c>
      <c r="P4" t="s">
        <v>180</v>
      </c>
      <c r="Q4" s="2" t="s">
        <v>227</v>
      </c>
      <c r="S4" s="1"/>
    </row>
    <row r="5" spans="1:19" x14ac:dyDescent="0.2">
      <c r="A5">
        <v>2</v>
      </c>
      <c r="B5">
        <v>53</v>
      </c>
      <c r="C5">
        <v>51</v>
      </c>
      <c r="D5">
        <f t="shared" ref="D5:D59" si="0">AVERAGE(B5:C5)</f>
        <v>52</v>
      </c>
      <c r="E5" t="s">
        <v>6</v>
      </c>
      <c r="F5" t="s">
        <v>118</v>
      </c>
      <c r="G5" s="2" t="s">
        <v>225</v>
      </c>
      <c r="I5" s="1"/>
      <c r="K5">
        <v>2</v>
      </c>
      <c r="L5">
        <v>130</v>
      </c>
      <c r="M5">
        <v>127</v>
      </c>
      <c r="N5">
        <f t="shared" ref="N5:N55" si="1">AVERAGE(L5:M5)</f>
        <v>128.5</v>
      </c>
      <c r="O5" t="s">
        <v>65</v>
      </c>
      <c r="P5" t="s">
        <v>181</v>
      </c>
      <c r="Q5" s="2" t="s">
        <v>227</v>
      </c>
      <c r="S5" s="1"/>
    </row>
    <row r="6" spans="1:19" x14ac:dyDescent="0.2">
      <c r="A6">
        <f>A5+1</f>
        <v>3</v>
      </c>
      <c r="B6">
        <v>53</v>
      </c>
      <c r="C6">
        <v>54</v>
      </c>
      <c r="D6">
        <f t="shared" si="0"/>
        <v>53.5</v>
      </c>
      <c r="E6" t="s">
        <v>7</v>
      </c>
      <c r="F6" t="s">
        <v>126</v>
      </c>
      <c r="G6" s="2" t="s">
        <v>227</v>
      </c>
      <c r="I6" s="1"/>
      <c r="K6">
        <f>K5+1</f>
        <v>3</v>
      </c>
      <c r="L6">
        <v>158</v>
      </c>
      <c r="M6">
        <v>163</v>
      </c>
      <c r="N6">
        <f t="shared" si="1"/>
        <v>160.5</v>
      </c>
      <c r="O6" t="s">
        <v>66</v>
      </c>
      <c r="P6" t="s">
        <v>182</v>
      </c>
      <c r="Q6" s="2" t="s">
        <v>227</v>
      </c>
      <c r="S6" s="1"/>
    </row>
    <row r="7" spans="1:19" x14ac:dyDescent="0.2">
      <c r="A7">
        <f t="shared" ref="A7:A59" si="2">A6+1</f>
        <v>4</v>
      </c>
      <c r="B7">
        <v>60</v>
      </c>
      <c r="C7">
        <v>63</v>
      </c>
      <c r="D7">
        <f t="shared" si="0"/>
        <v>61.5</v>
      </c>
      <c r="E7" t="s">
        <v>8</v>
      </c>
      <c r="F7" t="s">
        <v>127</v>
      </c>
      <c r="G7" s="2" t="s">
        <v>225</v>
      </c>
      <c r="K7">
        <f t="shared" ref="K7:K55" si="3">K6+1</f>
        <v>4</v>
      </c>
      <c r="L7">
        <v>225</v>
      </c>
      <c r="M7">
        <v>235</v>
      </c>
      <c r="N7">
        <f t="shared" si="1"/>
        <v>230</v>
      </c>
      <c r="O7" t="s">
        <v>67</v>
      </c>
      <c r="P7" t="s">
        <v>183</v>
      </c>
      <c r="Q7" s="2" t="s">
        <v>226</v>
      </c>
    </row>
    <row r="8" spans="1:19" x14ac:dyDescent="0.2">
      <c r="A8">
        <f t="shared" si="2"/>
        <v>5</v>
      </c>
      <c r="B8">
        <v>111</v>
      </c>
      <c r="C8">
        <v>113</v>
      </c>
      <c r="D8">
        <f t="shared" si="0"/>
        <v>112</v>
      </c>
      <c r="E8" t="s">
        <v>9</v>
      </c>
      <c r="F8" t="s">
        <v>128</v>
      </c>
      <c r="G8" s="2" t="s">
        <v>227</v>
      </c>
      <c r="K8">
        <f t="shared" si="3"/>
        <v>5</v>
      </c>
      <c r="L8">
        <v>197</v>
      </c>
      <c r="M8">
        <v>201</v>
      </c>
      <c r="N8">
        <f t="shared" si="1"/>
        <v>199</v>
      </c>
      <c r="O8" t="s">
        <v>68</v>
      </c>
      <c r="P8" t="s">
        <v>184</v>
      </c>
      <c r="Q8" s="3" t="s">
        <v>225</v>
      </c>
    </row>
    <row r="9" spans="1:19" x14ac:dyDescent="0.2">
      <c r="A9">
        <f t="shared" si="2"/>
        <v>6</v>
      </c>
      <c r="B9">
        <v>76</v>
      </c>
      <c r="C9">
        <v>82</v>
      </c>
      <c r="D9">
        <f t="shared" si="0"/>
        <v>79</v>
      </c>
      <c r="E9" t="s">
        <v>10</v>
      </c>
      <c r="F9" t="s">
        <v>129</v>
      </c>
      <c r="G9" s="2" t="s">
        <v>225</v>
      </c>
      <c r="K9">
        <f t="shared" si="3"/>
        <v>6</v>
      </c>
      <c r="L9">
        <v>292</v>
      </c>
      <c r="M9">
        <v>305</v>
      </c>
      <c r="N9">
        <f t="shared" si="1"/>
        <v>298.5</v>
      </c>
      <c r="O9" t="s">
        <v>69</v>
      </c>
      <c r="P9" t="s">
        <v>185</v>
      </c>
      <c r="Q9" s="2" t="s">
        <v>227</v>
      </c>
    </row>
    <row r="10" spans="1:19" x14ac:dyDescent="0.2">
      <c r="A10">
        <f t="shared" si="2"/>
        <v>7</v>
      </c>
      <c r="B10">
        <v>48</v>
      </c>
      <c r="C10">
        <v>46</v>
      </c>
      <c r="D10">
        <f t="shared" si="0"/>
        <v>47</v>
      </c>
      <c r="E10" t="s">
        <v>11</v>
      </c>
      <c r="F10" t="s">
        <v>130</v>
      </c>
      <c r="G10" s="2" t="s">
        <v>227</v>
      </c>
      <c r="K10">
        <f t="shared" si="3"/>
        <v>7</v>
      </c>
      <c r="L10">
        <v>118</v>
      </c>
      <c r="M10">
        <v>122</v>
      </c>
      <c r="N10">
        <f t="shared" si="1"/>
        <v>120</v>
      </c>
      <c r="O10" t="s">
        <v>70</v>
      </c>
      <c r="P10" t="s">
        <v>186</v>
      </c>
      <c r="Q10" s="2" t="s">
        <v>227</v>
      </c>
    </row>
    <row r="11" spans="1:19" x14ac:dyDescent="0.2">
      <c r="A11">
        <f t="shared" si="2"/>
        <v>8</v>
      </c>
      <c r="B11">
        <v>39</v>
      </c>
      <c r="C11">
        <v>39</v>
      </c>
      <c r="D11">
        <f t="shared" si="0"/>
        <v>39</v>
      </c>
      <c r="E11" t="s">
        <v>12</v>
      </c>
      <c r="F11" t="s">
        <v>131</v>
      </c>
      <c r="G11" s="2" t="s">
        <v>227</v>
      </c>
      <c r="K11">
        <f t="shared" si="3"/>
        <v>8</v>
      </c>
      <c r="L11">
        <v>250</v>
      </c>
      <c r="M11">
        <v>255</v>
      </c>
      <c r="N11">
        <f t="shared" si="1"/>
        <v>252.5</v>
      </c>
      <c r="O11" t="s">
        <v>71</v>
      </c>
      <c r="P11" t="s">
        <v>187</v>
      </c>
      <c r="Q11" s="2" t="s">
        <v>227</v>
      </c>
    </row>
    <row r="12" spans="1:19" x14ac:dyDescent="0.2">
      <c r="A12">
        <f t="shared" si="2"/>
        <v>9</v>
      </c>
      <c r="B12">
        <v>87</v>
      </c>
      <c r="C12">
        <v>89</v>
      </c>
      <c r="D12">
        <f t="shared" si="0"/>
        <v>88</v>
      </c>
      <c r="E12" t="s">
        <v>13</v>
      </c>
      <c r="F12" t="s">
        <v>132</v>
      </c>
      <c r="G12" s="2" t="s">
        <v>227</v>
      </c>
      <c r="K12">
        <f t="shared" si="3"/>
        <v>9</v>
      </c>
      <c r="L12">
        <v>313</v>
      </c>
      <c r="M12">
        <v>318</v>
      </c>
      <c r="N12">
        <f t="shared" si="1"/>
        <v>315.5</v>
      </c>
      <c r="O12" t="s">
        <v>72</v>
      </c>
      <c r="P12" t="s">
        <v>188</v>
      </c>
      <c r="Q12" s="2" t="s">
        <v>225</v>
      </c>
    </row>
    <row r="13" spans="1:19" x14ac:dyDescent="0.2">
      <c r="A13">
        <f t="shared" si="2"/>
        <v>10</v>
      </c>
      <c r="B13">
        <v>87</v>
      </c>
      <c r="C13">
        <v>91</v>
      </c>
      <c r="D13">
        <f t="shared" si="0"/>
        <v>89</v>
      </c>
      <c r="E13" t="s">
        <v>14</v>
      </c>
      <c r="F13" t="s">
        <v>133</v>
      </c>
      <c r="G13" s="2" t="s">
        <v>227</v>
      </c>
      <c r="K13">
        <f t="shared" si="3"/>
        <v>10</v>
      </c>
      <c r="L13">
        <v>77</v>
      </c>
      <c r="M13">
        <v>77</v>
      </c>
      <c r="N13">
        <f t="shared" si="1"/>
        <v>77</v>
      </c>
      <c r="O13" t="s">
        <v>73</v>
      </c>
      <c r="P13" t="s">
        <v>189</v>
      </c>
      <c r="Q13" s="2" t="s">
        <v>227</v>
      </c>
    </row>
    <row r="14" spans="1:19" x14ac:dyDescent="0.2">
      <c r="A14">
        <f t="shared" si="2"/>
        <v>11</v>
      </c>
      <c r="B14">
        <v>113</v>
      </c>
      <c r="C14">
        <v>109</v>
      </c>
      <c r="D14">
        <f t="shared" si="0"/>
        <v>111</v>
      </c>
      <c r="E14" t="s">
        <v>15</v>
      </c>
      <c r="F14" t="s">
        <v>134</v>
      </c>
      <c r="G14" s="2" t="s">
        <v>227</v>
      </c>
      <c r="K14">
        <f t="shared" si="3"/>
        <v>11</v>
      </c>
      <c r="L14">
        <v>123</v>
      </c>
      <c r="M14">
        <v>121</v>
      </c>
      <c r="N14">
        <f t="shared" si="1"/>
        <v>122</v>
      </c>
      <c r="O14" t="s">
        <v>74</v>
      </c>
      <c r="P14" t="s">
        <v>190</v>
      </c>
      <c r="Q14" s="2" t="s">
        <v>227</v>
      </c>
    </row>
    <row r="15" spans="1:19" x14ac:dyDescent="0.2">
      <c r="A15">
        <f t="shared" si="2"/>
        <v>12</v>
      </c>
      <c r="B15">
        <v>101</v>
      </c>
      <c r="C15">
        <v>97</v>
      </c>
      <c r="D15">
        <f t="shared" si="0"/>
        <v>99</v>
      </c>
      <c r="E15" t="s">
        <v>16</v>
      </c>
      <c r="F15" t="s">
        <v>135</v>
      </c>
      <c r="G15" s="2" t="s">
        <v>227</v>
      </c>
      <c r="K15">
        <f t="shared" si="3"/>
        <v>12</v>
      </c>
      <c r="L15">
        <v>138</v>
      </c>
      <c r="M15">
        <v>135</v>
      </c>
      <c r="N15">
        <f t="shared" si="1"/>
        <v>136.5</v>
      </c>
      <c r="O15" t="s">
        <v>75</v>
      </c>
      <c r="P15" t="s">
        <v>191</v>
      </c>
      <c r="Q15" s="2" t="s">
        <v>227</v>
      </c>
    </row>
    <row r="16" spans="1:19" x14ac:dyDescent="0.2">
      <c r="A16">
        <f t="shared" si="2"/>
        <v>13</v>
      </c>
      <c r="B16">
        <v>56</v>
      </c>
      <c r="C16">
        <v>58</v>
      </c>
      <c r="D16">
        <f t="shared" si="0"/>
        <v>57</v>
      </c>
      <c r="E16" t="s">
        <v>17</v>
      </c>
      <c r="F16" t="s">
        <v>136</v>
      </c>
      <c r="G16" s="2" t="s">
        <v>225</v>
      </c>
      <c r="K16">
        <f t="shared" si="3"/>
        <v>13</v>
      </c>
      <c r="L16">
        <v>277</v>
      </c>
      <c r="M16">
        <v>280</v>
      </c>
      <c r="N16">
        <f t="shared" si="1"/>
        <v>278.5</v>
      </c>
      <c r="O16" t="s">
        <v>76</v>
      </c>
      <c r="P16" t="s">
        <v>192</v>
      </c>
      <c r="Q16" s="2" t="s">
        <v>227</v>
      </c>
    </row>
    <row r="17" spans="1:17" x14ac:dyDescent="0.2">
      <c r="A17">
        <f t="shared" si="2"/>
        <v>14</v>
      </c>
      <c r="B17">
        <v>98</v>
      </c>
      <c r="C17">
        <v>98</v>
      </c>
      <c r="D17">
        <f t="shared" si="0"/>
        <v>98</v>
      </c>
      <c r="E17" t="s">
        <v>18</v>
      </c>
      <c r="F17" t="s">
        <v>137</v>
      </c>
      <c r="G17" s="2" t="s">
        <v>225</v>
      </c>
      <c r="K17">
        <f t="shared" si="3"/>
        <v>14</v>
      </c>
      <c r="L17">
        <v>212</v>
      </c>
      <c r="M17">
        <v>204</v>
      </c>
      <c r="N17">
        <f t="shared" si="1"/>
        <v>208</v>
      </c>
      <c r="O17" t="s">
        <v>77</v>
      </c>
      <c r="P17" t="s">
        <v>193</v>
      </c>
      <c r="Q17" s="2" t="s">
        <v>227</v>
      </c>
    </row>
    <row r="18" spans="1:17" x14ac:dyDescent="0.2">
      <c r="A18">
        <f t="shared" si="2"/>
        <v>15</v>
      </c>
      <c r="B18">
        <v>83</v>
      </c>
      <c r="C18">
        <v>85</v>
      </c>
      <c r="D18">
        <f t="shared" si="0"/>
        <v>84</v>
      </c>
      <c r="E18" t="s">
        <v>19</v>
      </c>
      <c r="F18" t="s">
        <v>138</v>
      </c>
      <c r="G18" s="2" t="s">
        <v>226</v>
      </c>
      <c r="K18">
        <f t="shared" si="3"/>
        <v>15</v>
      </c>
      <c r="L18">
        <v>171</v>
      </c>
      <c r="M18">
        <v>170</v>
      </c>
      <c r="N18">
        <f t="shared" si="1"/>
        <v>170.5</v>
      </c>
      <c r="O18" t="s">
        <v>78</v>
      </c>
      <c r="P18" t="s">
        <v>194</v>
      </c>
      <c r="Q18" s="2" t="s">
        <v>226</v>
      </c>
    </row>
    <row r="19" spans="1:17" x14ac:dyDescent="0.2">
      <c r="A19">
        <f t="shared" si="2"/>
        <v>16</v>
      </c>
      <c r="B19">
        <v>62</v>
      </c>
      <c r="C19">
        <v>64</v>
      </c>
      <c r="D19">
        <f t="shared" si="0"/>
        <v>63</v>
      </c>
      <c r="E19" t="s">
        <v>20</v>
      </c>
      <c r="F19" t="s">
        <v>139</v>
      </c>
      <c r="G19" s="2" t="s">
        <v>225</v>
      </c>
      <c r="K19">
        <f t="shared" si="3"/>
        <v>16</v>
      </c>
      <c r="L19">
        <v>64</v>
      </c>
      <c r="M19">
        <v>66</v>
      </c>
      <c r="N19">
        <f t="shared" si="1"/>
        <v>65</v>
      </c>
      <c r="O19" t="s">
        <v>79</v>
      </c>
      <c r="P19" t="s">
        <v>195</v>
      </c>
      <c r="Q19" s="2" t="s">
        <v>225</v>
      </c>
    </row>
    <row r="20" spans="1:17" x14ac:dyDescent="0.2">
      <c r="A20">
        <f t="shared" si="2"/>
        <v>17</v>
      </c>
      <c r="B20">
        <v>100</v>
      </c>
      <c r="C20">
        <v>102</v>
      </c>
      <c r="D20">
        <f t="shared" si="0"/>
        <v>101</v>
      </c>
      <c r="E20" t="s">
        <v>21</v>
      </c>
      <c r="F20" t="s">
        <v>140</v>
      </c>
      <c r="G20" s="2" t="s">
        <v>226</v>
      </c>
      <c r="K20">
        <f t="shared" si="3"/>
        <v>17</v>
      </c>
      <c r="L20">
        <v>196</v>
      </c>
      <c r="M20">
        <v>197</v>
      </c>
      <c r="N20">
        <f t="shared" si="1"/>
        <v>196.5</v>
      </c>
      <c r="O20" t="s">
        <v>80</v>
      </c>
      <c r="P20" t="s">
        <v>196</v>
      </c>
      <c r="Q20" s="2" t="s">
        <v>225</v>
      </c>
    </row>
    <row r="21" spans="1:17" x14ac:dyDescent="0.2">
      <c r="A21">
        <f t="shared" si="2"/>
        <v>18</v>
      </c>
      <c r="B21">
        <v>102</v>
      </c>
      <c r="C21">
        <v>106</v>
      </c>
      <c r="D21">
        <f t="shared" si="0"/>
        <v>104</v>
      </c>
      <c r="E21" t="s">
        <v>22</v>
      </c>
      <c r="F21" t="s">
        <v>141</v>
      </c>
      <c r="G21" s="2" t="s">
        <v>227</v>
      </c>
      <c r="K21">
        <f t="shared" si="3"/>
        <v>18</v>
      </c>
      <c r="L21">
        <v>287</v>
      </c>
      <c r="M21">
        <v>284</v>
      </c>
      <c r="N21">
        <f t="shared" si="1"/>
        <v>285.5</v>
      </c>
      <c r="O21" t="s">
        <v>81</v>
      </c>
      <c r="P21" t="s">
        <v>197</v>
      </c>
      <c r="Q21" s="2" t="s">
        <v>226</v>
      </c>
    </row>
    <row r="22" spans="1:17" x14ac:dyDescent="0.2">
      <c r="A22">
        <f t="shared" si="2"/>
        <v>19</v>
      </c>
      <c r="B22">
        <v>85</v>
      </c>
      <c r="C22">
        <v>90</v>
      </c>
      <c r="D22">
        <f t="shared" si="0"/>
        <v>87.5</v>
      </c>
      <c r="E22" t="s">
        <v>23</v>
      </c>
      <c r="F22" t="s">
        <v>142</v>
      </c>
      <c r="G22" s="2" t="s">
        <v>227</v>
      </c>
      <c r="K22">
        <f t="shared" si="3"/>
        <v>19</v>
      </c>
      <c r="L22">
        <v>168</v>
      </c>
      <c r="M22">
        <v>169</v>
      </c>
      <c r="N22">
        <f t="shared" si="1"/>
        <v>168.5</v>
      </c>
      <c r="O22" t="s">
        <v>82</v>
      </c>
      <c r="P22" t="s">
        <v>198</v>
      </c>
      <c r="Q22" s="2" t="s">
        <v>225</v>
      </c>
    </row>
    <row r="23" spans="1:17" x14ac:dyDescent="0.2">
      <c r="A23">
        <f t="shared" si="2"/>
        <v>20</v>
      </c>
      <c r="B23">
        <v>47</v>
      </c>
      <c r="C23">
        <v>48</v>
      </c>
      <c r="D23">
        <f t="shared" si="0"/>
        <v>47.5</v>
      </c>
      <c r="E23" t="s">
        <v>24</v>
      </c>
      <c r="F23" t="s">
        <v>143</v>
      </c>
      <c r="G23" s="2" t="s">
        <v>227</v>
      </c>
      <c r="K23">
        <f t="shared" si="3"/>
        <v>20</v>
      </c>
      <c r="L23">
        <v>239</v>
      </c>
      <c r="M23">
        <v>241</v>
      </c>
      <c r="N23">
        <f t="shared" si="1"/>
        <v>240</v>
      </c>
      <c r="O23" t="s">
        <v>83</v>
      </c>
      <c r="P23" t="s">
        <v>199</v>
      </c>
      <c r="Q23" s="2" t="s">
        <v>225</v>
      </c>
    </row>
    <row r="24" spans="1:17" x14ac:dyDescent="0.2">
      <c r="A24">
        <f t="shared" si="2"/>
        <v>21</v>
      </c>
      <c r="B24">
        <v>87</v>
      </c>
      <c r="C24">
        <v>84</v>
      </c>
      <c r="D24">
        <f t="shared" si="0"/>
        <v>85.5</v>
      </c>
      <c r="E24" t="s">
        <v>25</v>
      </c>
      <c r="F24" t="s">
        <v>144</v>
      </c>
      <c r="G24" s="2" t="s">
        <v>227</v>
      </c>
      <c r="K24">
        <f t="shared" si="3"/>
        <v>21</v>
      </c>
      <c r="L24">
        <v>205</v>
      </c>
      <c r="M24">
        <v>206</v>
      </c>
      <c r="N24">
        <f t="shared" si="1"/>
        <v>205.5</v>
      </c>
      <c r="O24" t="s">
        <v>84</v>
      </c>
      <c r="P24" t="s">
        <v>200</v>
      </c>
      <c r="Q24" s="2" t="s">
        <v>226</v>
      </c>
    </row>
    <row r="25" spans="1:17" x14ac:dyDescent="0.2">
      <c r="A25">
        <f t="shared" si="2"/>
        <v>22</v>
      </c>
      <c r="B25">
        <v>60</v>
      </c>
      <c r="C25">
        <v>61</v>
      </c>
      <c r="D25">
        <f t="shared" si="0"/>
        <v>60.5</v>
      </c>
      <c r="E25" t="s">
        <v>26</v>
      </c>
      <c r="F25" t="s">
        <v>145</v>
      </c>
      <c r="G25" s="2" t="s">
        <v>227</v>
      </c>
      <c r="K25">
        <f t="shared" si="3"/>
        <v>22</v>
      </c>
      <c r="L25">
        <v>180</v>
      </c>
      <c r="M25">
        <v>190</v>
      </c>
      <c r="N25">
        <f t="shared" si="1"/>
        <v>185</v>
      </c>
      <c r="O25" t="s">
        <v>85</v>
      </c>
      <c r="P25" t="s">
        <v>201</v>
      </c>
      <c r="Q25" s="2" t="s">
        <v>226</v>
      </c>
    </row>
    <row r="26" spans="1:17" x14ac:dyDescent="0.2">
      <c r="A26">
        <f t="shared" si="2"/>
        <v>23</v>
      </c>
      <c r="B26">
        <v>78</v>
      </c>
      <c r="C26">
        <v>84</v>
      </c>
      <c r="D26">
        <f t="shared" si="0"/>
        <v>81</v>
      </c>
      <c r="E26" t="s">
        <v>27</v>
      </c>
      <c r="F26" t="s">
        <v>146</v>
      </c>
      <c r="G26" s="2" t="s">
        <v>226</v>
      </c>
      <c r="K26">
        <f t="shared" si="3"/>
        <v>23</v>
      </c>
      <c r="L26">
        <v>119</v>
      </c>
      <c r="M26">
        <v>122</v>
      </c>
      <c r="N26">
        <f t="shared" si="1"/>
        <v>120.5</v>
      </c>
      <c r="O26" t="s">
        <v>86</v>
      </c>
      <c r="P26" t="s">
        <v>202</v>
      </c>
      <c r="Q26" s="2" t="s">
        <v>227</v>
      </c>
    </row>
    <row r="27" spans="1:17" x14ac:dyDescent="0.2">
      <c r="A27">
        <f t="shared" si="2"/>
        <v>24</v>
      </c>
      <c r="B27">
        <v>81</v>
      </c>
      <c r="C27">
        <v>83</v>
      </c>
      <c r="D27">
        <f t="shared" si="0"/>
        <v>82</v>
      </c>
      <c r="E27" t="s">
        <v>28</v>
      </c>
      <c r="F27" t="s">
        <v>147</v>
      </c>
      <c r="G27" s="2" t="s">
        <v>227</v>
      </c>
      <c r="K27">
        <f t="shared" si="3"/>
        <v>24</v>
      </c>
      <c r="L27">
        <v>240</v>
      </c>
      <c r="M27">
        <v>238</v>
      </c>
      <c r="N27">
        <f t="shared" si="1"/>
        <v>239</v>
      </c>
      <c r="O27" t="s">
        <v>87</v>
      </c>
      <c r="P27" t="s">
        <v>203</v>
      </c>
      <c r="Q27" s="2" t="s">
        <v>225</v>
      </c>
    </row>
    <row r="28" spans="1:17" x14ac:dyDescent="0.2">
      <c r="A28">
        <f t="shared" si="2"/>
        <v>25</v>
      </c>
      <c r="B28">
        <v>63</v>
      </c>
      <c r="C28">
        <v>65</v>
      </c>
      <c r="D28">
        <f t="shared" si="0"/>
        <v>64</v>
      </c>
      <c r="E28" t="s">
        <v>29</v>
      </c>
      <c r="F28" t="s">
        <v>148</v>
      </c>
      <c r="G28" s="2" t="s">
        <v>227</v>
      </c>
      <c r="K28">
        <f t="shared" si="3"/>
        <v>25</v>
      </c>
      <c r="L28">
        <v>150</v>
      </c>
      <c r="M28">
        <v>151</v>
      </c>
      <c r="N28">
        <f t="shared" si="1"/>
        <v>150.5</v>
      </c>
      <c r="O28" t="s">
        <v>88</v>
      </c>
      <c r="P28" t="s">
        <v>204</v>
      </c>
      <c r="Q28" s="2" t="s">
        <v>225</v>
      </c>
    </row>
    <row r="29" spans="1:17" x14ac:dyDescent="0.2">
      <c r="A29">
        <f t="shared" si="2"/>
        <v>26</v>
      </c>
      <c r="B29">
        <v>82</v>
      </c>
      <c r="C29">
        <v>82</v>
      </c>
      <c r="D29">
        <f t="shared" si="0"/>
        <v>82</v>
      </c>
      <c r="E29" t="s">
        <v>30</v>
      </c>
      <c r="F29" t="s">
        <v>149</v>
      </c>
      <c r="G29" s="2" t="s">
        <v>225</v>
      </c>
      <c r="K29">
        <f t="shared" si="3"/>
        <v>26</v>
      </c>
      <c r="L29">
        <v>184</v>
      </c>
      <c r="M29">
        <v>183</v>
      </c>
      <c r="N29">
        <f t="shared" si="1"/>
        <v>183.5</v>
      </c>
      <c r="O29" t="s">
        <v>89</v>
      </c>
      <c r="P29" t="s">
        <v>205</v>
      </c>
      <c r="Q29" s="2" t="s">
        <v>228</v>
      </c>
    </row>
    <row r="30" spans="1:17" x14ac:dyDescent="0.2">
      <c r="A30">
        <f t="shared" si="2"/>
        <v>27</v>
      </c>
      <c r="B30">
        <v>47</v>
      </c>
      <c r="C30">
        <v>49</v>
      </c>
      <c r="D30">
        <f t="shared" si="0"/>
        <v>48</v>
      </c>
      <c r="E30" t="s">
        <v>31</v>
      </c>
      <c r="F30" t="s">
        <v>150</v>
      </c>
      <c r="G30" s="2" t="s">
        <v>225</v>
      </c>
      <c r="K30">
        <f t="shared" si="3"/>
        <v>27</v>
      </c>
      <c r="L30">
        <v>137</v>
      </c>
      <c r="M30">
        <v>138</v>
      </c>
      <c r="N30">
        <f t="shared" si="1"/>
        <v>137.5</v>
      </c>
      <c r="O30" t="s">
        <v>90</v>
      </c>
      <c r="P30" t="s">
        <v>206</v>
      </c>
      <c r="Q30" s="2" t="s">
        <v>226</v>
      </c>
    </row>
    <row r="31" spans="1:17" x14ac:dyDescent="0.2">
      <c r="A31">
        <f t="shared" si="2"/>
        <v>28</v>
      </c>
      <c r="B31">
        <v>97</v>
      </c>
      <c r="C31">
        <v>99</v>
      </c>
      <c r="D31">
        <f t="shared" si="0"/>
        <v>98</v>
      </c>
      <c r="E31" t="s">
        <v>32</v>
      </c>
      <c r="F31" t="s">
        <v>151</v>
      </c>
      <c r="G31" s="2" t="s">
        <v>227</v>
      </c>
      <c r="K31">
        <f t="shared" si="3"/>
        <v>28</v>
      </c>
      <c r="L31">
        <v>138</v>
      </c>
      <c r="M31">
        <v>135</v>
      </c>
      <c r="N31">
        <f t="shared" si="1"/>
        <v>136.5</v>
      </c>
      <c r="O31" t="s">
        <v>91</v>
      </c>
      <c r="P31" t="s">
        <v>207</v>
      </c>
      <c r="Q31" s="2" t="s">
        <v>227</v>
      </c>
    </row>
    <row r="32" spans="1:17" x14ac:dyDescent="0.2">
      <c r="A32">
        <f t="shared" si="2"/>
        <v>29</v>
      </c>
      <c r="B32">
        <v>83</v>
      </c>
      <c r="C32">
        <v>87</v>
      </c>
      <c r="D32">
        <f t="shared" si="0"/>
        <v>85</v>
      </c>
      <c r="E32" t="s">
        <v>33</v>
      </c>
      <c r="F32" t="s">
        <v>152</v>
      </c>
      <c r="G32" s="2" t="s">
        <v>226</v>
      </c>
      <c r="K32">
        <f t="shared" si="3"/>
        <v>29</v>
      </c>
      <c r="L32">
        <v>184</v>
      </c>
      <c r="M32">
        <v>185</v>
      </c>
      <c r="N32">
        <f t="shared" si="1"/>
        <v>184.5</v>
      </c>
      <c r="O32" t="s">
        <v>92</v>
      </c>
      <c r="P32" t="s">
        <v>208</v>
      </c>
      <c r="Q32" s="2" t="s">
        <v>225</v>
      </c>
    </row>
    <row r="33" spans="1:17" x14ac:dyDescent="0.2">
      <c r="A33">
        <f t="shared" si="2"/>
        <v>30</v>
      </c>
      <c r="B33">
        <v>45</v>
      </c>
      <c r="C33">
        <v>47</v>
      </c>
      <c r="D33">
        <f t="shared" si="0"/>
        <v>46</v>
      </c>
      <c r="E33" t="s">
        <v>34</v>
      </c>
      <c r="F33" t="s">
        <v>153</v>
      </c>
      <c r="G33" s="2" t="s">
        <v>227</v>
      </c>
      <c r="K33">
        <f t="shared" si="3"/>
        <v>30</v>
      </c>
      <c r="L33">
        <v>175</v>
      </c>
      <c r="M33">
        <v>169</v>
      </c>
      <c r="N33">
        <f t="shared" si="1"/>
        <v>172</v>
      </c>
      <c r="O33" t="s">
        <v>93</v>
      </c>
      <c r="P33" t="s">
        <v>209</v>
      </c>
      <c r="Q33" s="2" t="s">
        <v>227</v>
      </c>
    </row>
    <row r="34" spans="1:17" x14ac:dyDescent="0.2">
      <c r="A34">
        <f t="shared" si="2"/>
        <v>31</v>
      </c>
      <c r="B34">
        <v>89</v>
      </c>
      <c r="C34">
        <v>91</v>
      </c>
      <c r="D34">
        <f t="shared" si="0"/>
        <v>90</v>
      </c>
      <c r="E34" t="s">
        <v>35</v>
      </c>
      <c r="F34" t="s">
        <v>154</v>
      </c>
      <c r="G34" s="2" t="s">
        <v>226</v>
      </c>
      <c r="K34">
        <f t="shared" si="3"/>
        <v>31</v>
      </c>
      <c r="L34">
        <v>196</v>
      </c>
      <c r="M34">
        <v>188</v>
      </c>
      <c r="N34">
        <f t="shared" si="1"/>
        <v>192</v>
      </c>
      <c r="O34" t="s">
        <v>94</v>
      </c>
      <c r="P34" t="s">
        <v>210</v>
      </c>
      <c r="Q34" s="2" t="s">
        <v>227</v>
      </c>
    </row>
    <row r="35" spans="1:17" x14ac:dyDescent="0.2">
      <c r="A35">
        <f t="shared" si="2"/>
        <v>32</v>
      </c>
      <c r="B35">
        <v>132</v>
      </c>
      <c r="C35">
        <v>136</v>
      </c>
      <c r="D35">
        <f t="shared" si="0"/>
        <v>134</v>
      </c>
      <c r="E35" t="s">
        <v>36</v>
      </c>
      <c r="F35" t="s">
        <v>155</v>
      </c>
      <c r="G35" s="2" t="s">
        <v>225</v>
      </c>
      <c r="K35">
        <f t="shared" si="3"/>
        <v>32</v>
      </c>
      <c r="L35">
        <v>255</v>
      </c>
      <c r="M35">
        <v>263</v>
      </c>
      <c r="N35">
        <f t="shared" si="1"/>
        <v>259</v>
      </c>
      <c r="O35" t="s">
        <v>95</v>
      </c>
      <c r="P35" t="s">
        <v>211</v>
      </c>
      <c r="Q35" s="2" t="s">
        <v>225</v>
      </c>
    </row>
    <row r="36" spans="1:17" x14ac:dyDescent="0.2">
      <c r="A36">
        <f t="shared" si="2"/>
        <v>33</v>
      </c>
      <c r="B36">
        <v>150</v>
      </c>
      <c r="C36">
        <v>148</v>
      </c>
      <c r="D36">
        <f t="shared" si="0"/>
        <v>149</v>
      </c>
      <c r="E36" t="s">
        <v>38</v>
      </c>
      <c r="F36" t="s">
        <v>156</v>
      </c>
      <c r="G36" s="2" t="s">
        <v>227</v>
      </c>
      <c r="K36">
        <f t="shared" si="3"/>
        <v>33</v>
      </c>
      <c r="L36">
        <v>184</v>
      </c>
      <c r="M36">
        <v>180</v>
      </c>
      <c r="N36">
        <f t="shared" si="1"/>
        <v>182</v>
      </c>
      <c r="O36" t="s">
        <v>96</v>
      </c>
      <c r="P36" t="s">
        <v>212</v>
      </c>
      <c r="Q36" s="2" t="s">
        <v>225</v>
      </c>
    </row>
    <row r="37" spans="1:17" x14ac:dyDescent="0.2">
      <c r="A37">
        <f t="shared" si="2"/>
        <v>34</v>
      </c>
      <c r="B37">
        <v>56</v>
      </c>
      <c r="C37">
        <v>60</v>
      </c>
      <c r="D37">
        <f t="shared" si="0"/>
        <v>58</v>
      </c>
      <c r="E37" t="s">
        <v>39</v>
      </c>
      <c r="F37" t="s">
        <v>157</v>
      </c>
      <c r="G37" s="2" t="s">
        <v>225</v>
      </c>
      <c r="K37">
        <f t="shared" si="3"/>
        <v>34</v>
      </c>
      <c r="L37">
        <v>134</v>
      </c>
      <c r="M37">
        <v>307</v>
      </c>
      <c r="N37">
        <f t="shared" si="1"/>
        <v>220.5</v>
      </c>
      <c r="O37" t="s">
        <v>97</v>
      </c>
      <c r="P37" t="s">
        <v>213</v>
      </c>
      <c r="Q37" s="2" t="s">
        <v>225</v>
      </c>
    </row>
    <row r="38" spans="1:17" x14ac:dyDescent="0.2">
      <c r="A38">
        <f t="shared" si="2"/>
        <v>35</v>
      </c>
      <c r="B38">
        <v>59</v>
      </c>
      <c r="C38">
        <v>62</v>
      </c>
      <c r="D38">
        <f t="shared" si="0"/>
        <v>60.5</v>
      </c>
      <c r="E38" t="s">
        <v>40</v>
      </c>
      <c r="F38" t="s">
        <v>158</v>
      </c>
      <c r="G38" s="2" t="s">
        <v>226</v>
      </c>
      <c r="K38">
        <f t="shared" si="3"/>
        <v>35</v>
      </c>
      <c r="L38">
        <v>132</v>
      </c>
      <c r="M38">
        <v>132</v>
      </c>
      <c r="N38">
        <f t="shared" si="1"/>
        <v>132</v>
      </c>
      <c r="O38" t="s">
        <v>98</v>
      </c>
      <c r="P38" t="s">
        <v>214</v>
      </c>
      <c r="Q38" s="2" t="s">
        <v>227</v>
      </c>
    </row>
    <row r="39" spans="1:17" x14ac:dyDescent="0.2">
      <c r="A39">
        <f t="shared" si="2"/>
        <v>36</v>
      </c>
      <c r="B39">
        <v>48</v>
      </c>
      <c r="C39">
        <v>47</v>
      </c>
      <c r="D39">
        <f t="shared" si="0"/>
        <v>47.5</v>
      </c>
      <c r="E39" t="s">
        <v>41</v>
      </c>
      <c r="F39" t="s">
        <v>159</v>
      </c>
      <c r="G39" s="2" t="s">
        <v>226</v>
      </c>
      <c r="K39">
        <f t="shared" si="3"/>
        <v>36</v>
      </c>
      <c r="L39">
        <v>169</v>
      </c>
      <c r="M39">
        <v>172</v>
      </c>
      <c r="N39">
        <f t="shared" si="1"/>
        <v>170.5</v>
      </c>
      <c r="O39" t="s">
        <v>99</v>
      </c>
      <c r="P39" t="s">
        <v>215</v>
      </c>
      <c r="Q39" s="2" t="s">
        <v>225</v>
      </c>
    </row>
    <row r="40" spans="1:17" x14ac:dyDescent="0.2">
      <c r="A40">
        <f t="shared" si="2"/>
        <v>37</v>
      </c>
      <c r="B40">
        <v>72</v>
      </c>
      <c r="C40">
        <v>73</v>
      </c>
      <c r="D40">
        <f t="shared" si="0"/>
        <v>72.5</v>
      </c>
      <c r="E40" t="s">
        <v>42</v>
      </c>
      <c r="F40" t="s">
        <v>160</v>
      </c>
      <c r="G40" s="2" t="s">
        <v>227</v>
      </c>
      <c r="K40">
        <f t="shared" si="3"/>
        <v>37</v>
      </c>
      <c r="L40">
        <v>105</v>
      </c>
      <c r="M40">
        <v>151</v>
      </c>
      <c r="N40">
        <f t="shared" si="1"/>
        <v>128</v>
      </c>
      <c r="O40" t="s">
        <v>100</v>
      </c>
      <c r="P40" t="s">
        <v>216</v>
      </c>
      <c r="Q40" s="2" t="s">
        <v>225</v>
      </c>
    </row>
    <row r="41" spans="1:17" x14ac:dyDescent="0.2">
      <c r="A41">
        <f t="shared" si="2"/>
        <v>38</v>
      </c>
      <c r="B41">
        <v>53</v>
      </c>
      <c r="C41">
        <v>50</v>
      </c>
      <c r="D41">
        <f t="shared" si="0"/>
        <v>51.5</v>
      </c>
      <c r="E41" t="s">
        <v>43</v>
      </c>
      <c r="F41" t="s">
        <v>161</v>
      </c>
      <c r="G41" s="2" t="s">
        <v>227</v>
      </c>
      <c r="K41">
        <f t="shared" si="3"/>
        <v>38</v>
      </c>
      <c r="L41">
        <v>254</v>
      </c>
      <c r="M41">
        <v>234</v>
      </c>
      <c r="N41">
        <f t="shared" si="1"/>
        <v>244</v>
      </c>
      <c r="O41" t="s">
        <v>101</v>
      </c>
      <c r="P41" t="s">
        <v>217</v>
      </c>
      <c r="Q41" s="2" t="s">
        <v>226</v>
      </c>
    </row>
    <row r="42" spans="1:17" x14ac:dyDescent="0.2">
      <c r="A42">
        <f t="shared" si="2"/>
        <v>39</v>
      </c>
      <c r="B42">
        <v>41</v>
      </c>
      <c r="C42">
        <v>41</v>
      </c>
      <c r="D42">
        <f t="shared" si="0"/>
        <v>41</v>
      </c>
      <c r="E42" t="s">
        <v>44</v>
      </c>
      <c r="F42" t="s">
        <v>162</v>
      </c>
      <c r="G42" s="2" t="s">
        <v>225</v>
      </c>
      <c r="K42">
        <f t="shared" si="3"/>
        <v>39</v>
      </c>
      <c r="L42">
        <v>209</v>
      </c>
      <c r="M42">
        <v>208</v>
      </c>
      <c r="N42">
        <f t="shared" si="1"/>
        <v>208.5</v>
      </c>
      <c r="O42" t="s">
        <v>102</v>
      </c>
      <c r="P42" t="s">
        <v>218</v>
      </c>
      <c r="Q42" s="2" t="s">
        <v>225</v>
      </c>
    </row>
    <row r="43" spans="1:17" x14ac:dyDescent="0.2">
      <c r="A43">
        <f t="shared" si="2"/>
        <v>40</v>
      </c>
      <c r="B43">
        <v>83</v>
      </c>
      <c r="C43">
        <v>80</v>
      </c>
      <c r="D43">
        <f t="shared" si="0"/>
        <v>81.5</v>
      </c>
      <c r="E43" t="s">
        <v>45</v>
      </c>
      <c r="F43" t="s">
        <v>163</v>
      </c>
      <c r="G43" s="2" t="s">
        <v>227</v>
      </c>
      <c r="K43">
        <f t="shared" si="3"/>
        <v>40</v>
      </c>
      <c r="L43">
        <v>165</v>
      </c>
      <c r="M43">
        <v>160</v>
      </c>
      <c r="N43">
        <f t="shared" si="1"/>
        <v>162.5</v>
      </c>
      <c r="O43" t="s">
        <v>103</v>
      </c>
      <c r="P43" t="s">
        <v>219</v>
      </c>
      <c r="Q43" s="2" t="s">
        <v>226</v>
      </c>
    </row>
    <row r="44" spans="1:17" x14ac:dyDescent="0.2">
      <c r="A44">
        <f t="shared" si="2"/>
        <v>41</v>
      </c>
      <c r="B44">
        <v>51</v>
      </c>
      <c r="C44">
        <v>53</v>
      </c>
      <c r="D44">
        <f t="shared" si="0"/>
        <v>52</v>
      </c>
      <c r="E44" t="s">
        <v>46</v>
      </c>
      <c r="F44" t="s">
        <v>164</v>
      </c>
      <c r="G44" s="2" t="s">
        <v>225</v>
      </c>
      <c r="K44">
        <f t="shared" si="3"/>
        <v>41</v>
      </c>
      <c r="L44">
        <v>287</v>
      </c>
      <c r="M44">
        <v>277</v>
      </c>
      <c r="N44">
        <f t="shared" si="1"/>
        <v>282</v>
      </c>
      <c r="O44" t="s">
        <v>104</v>
      </c>
      <c r="P44" t="s">
        <v>220</v>
      </c>
      <c r="Q44" s="2" t="s">
        <v>227</v>
      </c>
    </row>
    <row r="45" spans="1:17" x14ac:dyDescent="0.2">
      <c r="A45">
        <f t="shared" si="2"/>
        <v>42</v>
      </c>
      <c r="B45">
        <v>72</v>
      </c>
      <c r="C45">
        <v>72</v>
      </c>
      <c r="D45">
        <f t="shared" si="0"/>
        <v>72</v>
      </c>
      <c r="E45" t="s">
        <v>47</v>
      </c>
      <c r="F45" t="s">
        <v>165</v>
      </c>
      <c r="G45" s="2" t="s">
        <v>226</v>
      </c>
      <c r="K45">
        <f t="shared" si="3"/>
        <v>42</v>
      </c>
      <c r="L45">
        <v>287</v>
      </c>
      <c r="M45">
        <v>292</v>
      </c>
      <c r="N45">
        <f t="shared" si="1"/>
        <v>289.5</v>
      </c>
      <c r="O45" t="s">
        <v>105</v>
      </c>
      <c r="P45" t="s">
        <v>221</v>
      </c>
      <c r="Q45" s="2" t="s">
        <v>225</v>
      </c>
    </row>
    <row r="46" spans="1:17" x14ac:dyDescent="0.2">
      <c r="A46">
        <f t="shared" si="2"/>
        <v>43</v>
      </c>
      <c r="B46">
        <v>123</v>
      </c>
      <c r="C46">
        <v>120</v>
      </c>
      <c r="D46">
        <f t="shared" si="0"/>
        <v>121.5</v>
      </c>
      <c r="E46" t="s">
        <v>48</v>
      </c>
      <c r="F46" t="s">
        <v>166</v>
      </c>
      <c r="G46" s="2" t="s">
        <v>225</v>
      </c>
      <c r="K46">
        <f t="shared" si="3"/>
        <v>43</v>
      </c>
      <c r="L46">
        <v>336</v>
      </c>
      <c r="M46">
        <v>340</v>
      </c>
      <c r="N46">
        <f t="shared" si="1"/>
        <v>338</v>
      </c>
      <c r="O46" t="s">
        <v>106</v>
      </c>
      <c r="P46" t="s">
        <v>222</v>
      </c>
      <c r="Q46" s="2" t="s">
        <v>225</v>
      </c>
    </row>
    <row r="47" spans="1:17" x14ac:dyDescent="0.2">
      <c r="A47">
        <f t="shared" si="2"/>
        <v>44</v>
      </c>
      <c r="B47">
        <v>77</v>
      </c>
      <c r="C47">
        <v>78</v>
      </c>
      <c r="D47">
        <f t="shared" si="0"/>
        <v>77.5</v>
      </c>
      <c r="E47" t="s">
        <v>49</v>
      </c>
      <c r="F47" t="s">
        <v>167</v>
      </c>
      <c r="G47" s="2" t="s">
        <v>226</v>
      </c>
      <c r="K47">
        <f t="shared" si="3"/>
        <v>44</v>
      </c>
      <c r="L47">
        <v>103</v>
      </c>
      <c r="M47">
        <v>101</v>
      </c>
      <c r="N47">
        <f t="shared" si="1"/>
        <v>102</v>
      </c>
      <c r="O47" t="s">
        <v>107</v>
      </c>
      <c r="P47" t="s">
        <v>223</v>
      </c>
      <c r="Q47" s="2" t="s">
        <v>226</v>
      </c>
    </row>
    <row r="48" spans="1:17" x14ac:dyDescent="0.2">
      <c r="A48">
        <f t="shared" si="2"/>
        <v>45</v>
      </c>
      <c r="B48">
        <v>62</v>
      </c>
      <c r="C48">
        <v>62</v>
      </c>
      <c r="D48">
        <f t="shared" si="0"/>
        <v>62</v>
      </c>
      <c r="E48" t="s">
        <v>50</v>
      </c>
      <c r="F48" t="s">
        <v>168</v>
      </c>
      <c r="G48" s="2" t="s">
        <v>225</v>
      </c>
      <c r="K48">
        <f t="shared" si="3"/>
        <v>45</v>
      </c>
      <c r="L48">
        <v>206</v>
      </c>
      <c r="M48">
        <v>203</v>
      </c>
      <c r="N48">
        <f t="shared" si="1"/>
        <v>204.5</v>
      </c>
      <c r="O48" t="s">
        <v>108</v>
      </c>
      <c r="P48" t="s">
        <v>224</v>
      </c>
      <c r="Q48" s="2" t="s">
        <v>226</v>
      </c>
    </row>
    <row r="49" spans="1:17" x14ac:dyDescent="0.2">
      <c r="A49">
        <f t="shared" si="2"/>
        <v>46</v>
      </c>
      <c r="B49">
        <v>58</v>
      </c>
      <c r="C49">
        <v>60</v>
      </c>
      <c r="D49">
        <f t="shared" si="0"/>
        <v>59</v>
      </c>
      <c r="E49" t="s">
        <v>51</v>
      </c>
      <c r="F49" t="s">
        <v>169</v>
      </c>
      <c r="G49" s="2" t="s">
        <v>226</v>
      </c>
      <c r="K49">
        <f t="shared" si="3"/>
        <v>46</v>
      </c>
      <c r="L49">
        <v>307</v>
      </c>
      <c r="M49">
        <v>306</v>
      </c>
      <c r="N49">
        <f t="shared" si="1"/>
        <v>306.5</v>
      </c>
      <c r="O49" t="s">
        <v>109</v>
      </c>
      <c r="P49" t="s">
        <v>119</v>
      </c>
      <c r="Q49" s="2" t="s">
        <v>225</v>
      </c>
    </row>
    <row r="50" spans="1:17" x14ac:dyDescent="0.2">
      <c r="A50">
        <f t="shared" si="2"/>
        <v>47</v>
      </c>
      <c r="B50">
        <v>56</v>
      </c>
      <c r="C50">
        <v>56</v>
      </c>
      <c r="D50">
        <f t="shared" si="0"/>
        <v>56</v>
      </c>
      <c r="E50" t="s">
        <v>52</v>
      </c>
      <c r="F50" t="s">
        <v>170</v>
      </c>
      <c r="G50" s="2" t="s">
        <v>226</v>
      </c>
      <c r="K50">
        <f t="shared" si="3"/>
        <v>47</v>
      </c>
      <c r="L50">
        <v>249</v>
      </c>
      <c r="M50">
        <v>245</v>
      </c>
      <c r="N50">
        <f t="shared" si="1"/>
        <v>247</v>
      </c>
      <c r="O50" t="s">
        <v>110</v>
      </c>
      <c r="P50" t="s">
        <v>120</v>
      </c>
      <c r="Q50" s="2" t="s">
        <v>225</v>
      </c>
    </row>
    <row r="51" spans="1:17" x14ac:dyDescent="0.2">
      <c r="A51">
        <f t="shared" si="2"/>
        <v>48</v>
      </c>
      <c r="B51">
        <v>96</v>
      </c>
      <c r="C51">
        <v>94</v>
      </c>
      <c r="D51">
        <f t="shared" si="0"/>
        <v>95</v>
      </c>
      <c r="E51" t="s">
        <v>53</v>
      </c>
      <c r="F51" t="s">
        <v>171</v>
      </c>
      <c r="G51" s="2" t="s">
        <v>227</v>
      </c>
      <c r="K51">
        <f t="shared" si="3"/>
        <v>48</v>
      </c>
      <c r="L51">
        <v>222</v>
      </c>
      <c r="M51">
        <v>220</v>
      </c>
      <c r="N51">
        <f t="shared" si="1"/>
        <v>221</v>
      </c>
      <c r="O51" t="s">
        <v>111</v>
      </c>
      <c r="P51" t="s">
        <v>121</v>
      </c>
      <c r="Q51" s="2" t="s">
        <v>227</v>
      </c>
    </row>
    <row r="52" spans="1:17" x14ac:dyDescent="0.2">
      <c r="A52">
        <f t="shared" si="2"/>
        <v>49</v>
      </c>
      <c r="B52">
        <v>108</v>
      </c>
      <c r="C52">
        <v>112</v>
      </c>
      <c r="D52">
        <f t="shared" si="0"/>
        <v>110</v>
      </c>
      <c r="E52" t="s">
        <v>54</v>
      </c>
      <c r="F52" t="s">
        <v>172</v>
      </c>
      <c r="G52" s="2" t="s">
        <v>225</v>
      </c>
      <c r="K52">
        <f t="shared" si="3"/>
        <v>49</v>
      </c>
      <c r="L52">
        <v>63</v>
      </c>
      <c r="M52">
        <v>65</v>
      </c>
      <c r="N52">
        <f t="shared" si="1"/>
        <v>64</v>
      </c>
      <c r="O52" t="s">
        <v>112</v>
      </c>
      <c r="P52" t="s">
        <v>122</v>
      </c>
      <c r="Q52" s="2" t="s">
        <v>225</v>
      </c>
    </row>
    <row r="53" spans="1:17" x14ac:dyDescent="0.2">
      <c r="A53">
        <f t="shared" si="2"/>
        <v>50</v>
      </c>
      <c r="B53">
        <v>56</v>
      </c>
      <c r="C53">
        <v>56</v>
      </c>
      <c r="D53">
        <f t="shared" si="0"/>
        <v>56</v>
      </c>
      <c r="E53" t="s">
        <v>55</v>
      </c>
      <c r="F53" t="s">
        <v>173</v>
      </c>
      <c r="G53" s="2" t="s">
        <v>227</v>
      </c>
      <c r="K53">
        <f t="shared" si="3"/>
        <v>50</v>
      </c>
      <c r="L53">
        <v>278</v>
      </c>
      <c r="M53">
        <v>271</v>
      </c>
      <c r="N53">
        <f t="shared" si="1"/>
        <v>274.5</v>
      </c>
      <c r="O53" t="s">
        <v>113</v>
      </c>
      <c r="P53" t="s">
        <v>123</v>
      </c>
      <c r="Q53" s="2" t="s">
        <v>225</v>
      </c>
    </row>
    <row r="54" spans="1:17" x14ac:dyDescent="0.2">
      <c r="A54">
        <f t="shared" si="2"/>
        <v>51</v>
      </c>
      <c r="B54">
        <v>65</v>
      </c>
      <c r="C54">
        <v>66</v>
      </c>
      <c r="D54">
        <f t="shared" si="0"/>
        <v>65.5</v>
      </c>
      <c r="E54" t="s">
        <v>56</v>
      </c>
      <c r="F54" t="s">
        <v>174</v>
      </c>
      <c r="G54" s="2" t="s">
        <v>226</v>
      </c>
      <c r="K54">
        <f t="shared" si="3"/>
        <v>51</v>
      </c>
      <c r="L54">
        <v>248</v>
      </c>
      <c r="M54">
        <v>247</v>
      </c>
      <c r="N54">
        <f t="shared" si="1"/>
        <v>247.5</v>
      </c>
      <c r="O54" t="s">
        <v>114</v>
      </c>
      <c r="P54" t="s">
        <v>124</v>
      </c>
      <c r="Q54" s="2" t="s">
        <v>227</v>
      </c>
    </row>
    <row r="55" spans="1:17" x14ac:dyDescent="0.2">
      <c r="A55">
        <f t="shared" si="2"/>
        <v>52</v>
      </c>
      <c r="B55">
        <v>57</v>
      </c>
      <c r="C55">
        <v>54</v>
      </c>
      <c r="D55">
        <f t="shared" si="0"/>
        <v>55.5</v>
      </c>
      <c r="E55" t="s">
        <v>57</v>
      </c>
      <c r="F55" t="s">
        <v>175</v>
      </c>
      <c r="G55" s="2" t="s">
        <v>225</v>
      </c>
      <c r="K55">
        <f t="shared" si="3"/>
        <v>52</v>
      </c>
      <c r="L55">
        <v>179</v>
      </c>
      <c r="M55">
        <v>176</v>
      </c>
      <c r="N55">
        <f t="shared" si="1"/>
        <v>177.5</v>
      </c>
      <c r="O55" t="s">
        <v>115</v>
      </c>
      <c r="P55" t="s">
        <v>125</v>
      </c>
      <c r="Q55" s="2" t="s">
        <v>225</v>
      </c>
    </row>
    <row r="56" spans="1:17" x14ac:dyDescent="0.2">
      <c r="A56">
        <f t="shared" si="2"/>
        <v>53</v>
      </c>
      <c r="B56">
        <v>99</v>
      </c>
      <c r="C56">
        <v>105</v>
      </c>
      <c r="D56">
        <f t="shared" si="0"/>
        <v>102</v>
      </c>
      <c r="E56" t="s">
        <v>58</v>
      </c>
      <c r="F56" t="s">
        <v>176</v>
      </c>
      <c r="G56" s="2" t="s">
        <v>227</v>
      </c>
    </row>
    <row r="57" spans="1:17" x14ac:dyDescent="0.2">
      <c r="A57">
        <f t="shared" si="2"/>
        <v>54</v>
      </c>
      <c r="B57">
        <v>58</v>
      </c>
      <c r="C57">
        <v>58</v>
      </c>
      <c r="D57">
        <f t="shared" si="0"/>
        <v>58</v>
      </c>
      <c r="E57" t="s">
        <v>59</v>
      </c>
      <c r="F57" t="s">
        <v>177</v>
      </c>
      <c r="G57" s="2" t="s">
        <v>227</v>
      </c>
    </row>
    <row r="58" spans="1:17" x14ac:dyDescent="0.2">
      <c r="A58">
        <f t="shared" si="2"/>
        <v>55</v>
      </c>
      <c r="B58">
        <v>86</v>
      </c>
      <c r="C58">
        <v>85</v>
      </c>
      <c r="D58">
        <f t="shared" si="0"/>
        <v>85.5</v>
      </c>
      <c r="E58" t="s">
        <v>60</v>
      </c>
      <c r="F58" t="s">
        <v>178</v>
      </c>
      <c r="G58" s="2" t="s">
        <v>226</v>
      </c>
    </row>
    <row r="59" spans="1:17" x14ac:dyDescent="0.2">
      <c r="A59">
        <f t="shared" si="2"/>
        <v>56</v>
      </c>
      <c r="B59">
        <v>85</v>
      </c>
      <c r="C59">
        <v>82</v>
      </c>
      <c r="D59">
        <f t="shared" si="0"/>
        <v>83.5</v>
      </c>
      <c r="E59" t="s">
        <v>61</v>
      </c>
      <c r="F59" t="s">
        <v>179</v>
      </c>
      <c r="G59" s="2" t="s">
        <v>227</v>
      </c>
    </row>
  </sheetData>
  <sortState ref="V4:V59">
    <sortCondition ref="V4"/>
  </sortState>
  <pageMargins left="0.7" right="0.7" top="0.75" bottom="0.75" header="0.3" footer="0.3"/>
  <pageSetup paperSize="9" orientation="portrait" r:id="rId1"/>
  <ignoredErrors>
    <ignoredError sqref="D4 N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61"/>
  <sheetViews>
    <sheetView tabSelected="1" topLeftCell="A10" zoomScale="80" zoomScaleNormal="80" workbookViewId="0">
      <selection activeCell="G11" sqref="G11"/>
    </sheetView>
  </sheetViews>
  <sheetFormatPr baseColWidth="10" defaultColWidth="8.83203125" defaultRowHeight="15" x14ac:dyDescent="0.2"/>
  <cols>
    <col min="1" max="1" width="9.1640625" style="2"/>
    <col min="7" max="7" width="9.1640625" style="2"/>
    <col min="8" max="8" width="13.6640625" style="4" bestFit="1" customWidth="1"/>
    <col min="17" max="17" width="9.1640625" style="2"/>
  </cols>
  <sheetData>
    <row r="1" spans="1:19" x14ac:dyDescent="0.2">
      <c r="A1" t="s">
        <v>231</v>
      </c>
      <c r="H1"/>
      <c r="K1" t="s">
        <v>230</v>
      </c>
    </row>
    <row r="3" spans="1:19" x14ac:dyDescent="0.2">
      <c r="A3" s="2" t="s">
        <v>0</v>
      </c>
      <c r="B3" t="s">
        <v>1</v>
      </c>
      <c r="C3" t="s">
        <v>2</v>
      </c>
      <c r="D3" t="s">
        <v>37</v>
      </c>
      <c r="E3" t="s">
        <v>116</v>
      </c>
      <c r="F3" t="s">
        <v>4</v>
      </c>
      <c r="G3" s="2" t="s">
        <v>3</v>
      </c>
      <c r="K3" t="s">
        <v>0</v>
      </c>
      <c r="L3" t="s">
        <v>1</v>
      </c>
      <c r="M3" t="s">
        <v>2</v>
      </c>
      <c r="N3" t="s">
        <v>37</v>
      </c>
      <c r="O3" t="s">
        <v>116</v>
      </c>
      <c r="P3" t="s">
        <v>4</v>
      </c>
      <c r="Q3" s="2" t="s">
        <v>3</v>
      </c>
    </row>
    <row r="4" spans="1:19" x14ac:dyDescent="0.2">
      <c r="B4">
        <v>83</v>
      </c>
      <c r="C4">
        <v>85</v>
      </c>
      <c r="D4">
        <f t="shared" ref="D4:D16" si="0">AVERAGE(B4:C4)</f>
        <v>84</v>
      </c>
      <c r="E4" t="s">
        <v>19</v>
      </c>
      <c r="F4" t="s">
        <v>138</v>
      </c>
      <c r="G4" s="2" t="s">
        <v>226</v>
      </c>
      <c r="H4" s="4">
        <f>AVERAGE(D4:D16)</f>
        <v>74.192307692307693</v>
      </c>
      <c r="I4" s="1" t="s">
        <v>37</v>
      </c>
      <c r="L4">
        <v>225</v>
      </c>
      <c r="M4">
        <v>235</v>
      </c>
      <c r="N4">
        <f t="shared" ref="N4:N13" si="1">AVERAGE(L4:M4)</f>
        <v>230</v>
      </c>
      <c r="O4" t="s">
        <v>67</v>
      </c>
      <c r="P4" t="s">
        <v>183</v>
      </c>
      <c r="Q4" s="2" t="s">
        <v>226</v>
      </c>
      <c r="R4">
        <f>AVERAGE(N4:N13)</f>
        <v>192.7</v>
      </c>
      <c r="S4" s="1" t="s">
        <v>37</v>
      </c>
    </row>
    <row r="5" spans="1:19" x14ac:dyDescent="0.2">
      <c r="B5">
        <v>100</v>
      </c>
      <c r="C5">
        <v>102</v>
      </c>
      <c r="D5">
        <f t="shared" si="0"/>
        <v>101</v>
      </c>
      <c r="E5" t="s">
        <v>21</v>
      </c>
      <c r="F5" t="s">
        <v>140</v>
      </c>
      <c r="G5" s="2" t="s">
        <v>226</v>
      </c>
      <c r="H5" s="4">
        <f>STDEV(D4:D16)</f>
        <v>15.569118019253247</v>
      </c>
      <c r="I5" s="1" t="s">
        <v>62</v>
      </c>
      <c r="L5">
        <v>171</v>
      </c>
      <c r="M5">
        <v>170</v>
      </c>
      <c r="N5">
        <f t="shared" si="1"/>
        <v>170.5</v>
      </c>
      <c r="O5" t="s">
        <v>78</v>
      </c>
      <c r="P5" t="s">
        <v>194</v>
      </c>
      <c r="Q5" s="2" t="s">
        <v>226</v>
      </c>
      <c r="R5">
        <f>STDEV(N4:N13)</f>
        <v>53.412025279373573</v>
      </c>
      <c r="S5" s="1" t="s">
        <v>62</v>
      </c>
    </row>
    <row r="6" spans="1:19" x14ac:dyDescent="0.2">
      <c r="B6">
        <v>78</v>
      </c>
      <c r="C6">
        <v>84</v>
      </c>
      <c r="D6">
        <f t="shared" si="0"/>
        <v>81</v>
      </c>
      <c r="E6" t="s">
        <v>27</v>
      </c>
      <c r="F6" t="s">
        <v>146</v>
      </c>
      <c r="G6" s="2" t="s">
        <v>226</v>
      </c>
      <c r="H6" s="4">
        <v>4.32</v>
      </c>
      <c r="I6" s="1" t="s">
        <v>63</v>
      </c>
      <c r="L6">
        <v>287</v>
      </c>
      <c r="M6">
        <v>284</v>
      </c>
      <c r="N6">
        <f t="shared" si="1"/>
        <v>285.5</v>
      </c>
      <c r="O6" t="s">
        <v>81</v>
      </c>
      <c r="P6" t="s">
        <v>197</v>
      </c>
      <c r="Q6" s="2" t="s">
        <v>226</v>
      </c>
      <c r="R6">
        <v>16.89</v>
      </c>
      <c r="S6" s="1" t="s">
        <v>63</v>
      </c>
    </row>
    <row r="7" spans="1:19" x14ac:dyDescent="0.2">
      <c r="B7">
        <v>83</v>
      </c>
      <c r="C7">
        <v>87</v>
      </c>
      <c r="D7">
        <f t="shared" si="0"/>
        <v>85</v>
      </c>
      <c r="E7" t="s">
        <v>33</v>
      </c>
      <c r="F7" t="s">
        <v>152</v>
      </c>
      <c r="G7" s="2" t="s">
        <v>226</v>
      </c>
      <c r="L7">
        <v>205</v>
      </c>
      <c r="M7">
        <v>206</v>
      </c>
      <c r="N7">
        <f t="shared" si="1"/>
        <v>205.5</v>
      </c>
      <c r="O7" t="s">
        <v>84</v>
      </c>
      <c r="P7" t="s">
        <v>200</v>
      </c>
      <c r="Q7" s="2" t="s">
        <v>226</v>
      </c>
    </row>
    <row r="8" spans="1:19" x14ac:dyDescent="0.2">
      <c r="B8">
        <v>89</v>
      </c>
      <c r="C8">
        <v>91</v>
      </c>
      <c r="D8">
        <f t="shared" si="0"/>
        <v>90</v>
      </c>
      <c r="E8" t="s">
        <v>35</v>
      </c>
      <c r="F8" t="s">
        <v>154</v>
      </c>
      <c r="G8" s="2" t="s">
        <v>226</v>
      </c>
      <c r="L8">
        <v>180</v>
      </c>
      <c r="M8">
        <v>190</v>
      </c>
      <c r="N8">
        <f t="shared" si="1"/>
        <v>185</v>
      </c>
      <c r="O8" t="s">
        <v>85</v>
      </c>
      <c r="P8" t="s">
        <v>201</v>
      </c>
      <c r="Q8" s="2" t="s">
        <v>226</v>
      </c>
    </row>
    <row r="9" spans="1:19" x14ac:dyDescent="0.2">
      <c r="B9">
        <v>59</v>
      </c>
      <c r="C9">
        <v>62</v>
      </c>
      <c r="D9">
        <f t="shared" si="0"/>
        <v>60.5</v>
      </c>
      <c r="E9" t="s">
        <v>40</v>
      </c>
      <c r="F9" t="s">
        <v>158</v>
      </c>
      <c r="G9" s="2" t="s">
        <v>226</v>
      </c>
      <c r="L9">
        <v>137</v>
      </c>
      <c r="M9">
        <v>138</v>
      </c>
      <c r="N9">
        <f t="shared" si="1"/>
        <v>137.5</v>
      </c>
      <c r="O9" t="s">
        <v>90</v>
      </c>
      <c r="P9" t="s">
        <v>206</v>
      </c>
      <c r="Q9" s="2" t="s">
        <v>226</v>
      </c>
    </row>
    <row r="10" spans="1:19" x14ac:dyDescent="0.2">
      <c r="B10">
        <v>48</v>
      </c>
      <c r="C10">
        <v>47</v>
      </c>
      <c r="D10">
        <f t="shared" si="0"/>
        <v>47.5</v>
      </c>
      <c r="E10" t="s">
        <v>41</v>
      </c>
      <c r="F10" t="s">
        <v>159</v>
      </c>
      <c r="G10" s="2" t="s">
        <v>226</v>
      </c>
      <c r="L10">
        <v>254</v>
      </c>
      <c r="M10">
        <v>234</v>
      </c>
      <c r="N10">
        <f t="shared" si="1"/>
        <v>244</v>
      </c>
      <c r="O10" t="s">
        <v>101</v>
      </c>
      <c r="P10" t="s">
        <v>217</v>
      </c>
      <c r="Q10" s="2" t="s">
        <v>226</v>
      </c>
    </row>
    <row r="11" spans="1:19" x14ac:dyDescent="0.2">
      <c r="B11">
        <v>72</v>
      </c>
      <c r="C11">
        <v>72</v>
      </c>
      <c r="D11">
        <f t="shared" si="0"/>
        <v>72</v>
      </c>
      <c r="E11" t="s">
        <v>47</v>
      </c>
      <c r="F11" t="s">
        <v>165</v>
      </c>
      <c r="G11" s="2" t="s">
        <v>226</v>
      </c>
      <c r="L11">
        <v>165</v>
      </c>
      <c r="M11">
        <v>160</v>
      </c>
      <c r="N11">
        <f t="shared" si="1"/>
        <v>162.5</v>
      </c>
      <c r="O11" t="s">
        <v>103</v>
      </c>
      <c r="P11" t="s">
        <v>219</v>
      </c>
      <c r="Q11" s="2" t="s">
        <v>226</v>
      </c>
    </row>
    <row r="12" spans="1:19" x14ac:dyDescent="0.2">
      <c r="B12">
        <v>77</v>
      </c>
      <c r="C12">
        <v>78</v>
      </c>
      <c r="D12">
        <f t="shared" si="0"/>
        <v>77.5</v>
      </c>
      <c r="E12" t="s">
        <v>49</v>
      </c>
      <c r="F12" t="s">
        <v>167</v>
      </c>
      <c r="G12" s="2" t="s">
        <v>226</v>
      </c>
      <c r="L12">
        <v>103</v>
      </c>
      <c r="M12">
        <v>101</v>
      </c>
      <c r="N12">
        <f t="shared" si="1"/>
        <v>102</v>
      </c>
      <c r="O12" t="s">
        <v>107</v>
      </c>
      <c r="P12" t="s">
        <v>223</v>
      </c>
      <c r="Q12" s="2" t="s">
        <v>226</v>
      </c>
    </row>
    <row r="13" spans="1:19" x14ac:dyDescent="0.2">
      <c r="B13">
        <v>58</v>
      </c>
      <c r="C13">
        <v>60</v>
      </c>
      <c r="D13">
        <f t="shared" si="0"/>
        <v>59</v>
      </c>
      <c r="E13" t="s">
        <v>51</v>
      </c>
      <c r="F13" t="s">
        <v>169</v>
      </c>
      <c r="G13" s="2" t="s">
        <v>226</v>
      </c>
      <c r="L13">
        <v>206</v>
      </c>
      <c r="M13">
        <v>203</v>
      </c>
      <c r="N13">
        <f t="shared" si="1"/>
        <v>204.5</v>
      </c>
      <c r="O13" t="s">
        <v>108</v>
      </c>
      <c r="P13" t="s">
        <v>224</v>
      </c>
      <c r="Q13" s="2" t="s">
        <v>226</v>
      </c>
    </row>
    <row r="14" spans="1:19" x14ac:dyDescent="0.2">
      <c r="B14">
        <v>56</v>
      </c>
      <c r="C14">
        <v>56</v>
      </c>
      <c r="D14">
        <f t="shared" si="0"/>
        <v>56</v>
      </c>
      <c r="E14" t="s">
        <v>52</v>
      </c>
      <c r="F14" t="s">
        <v>170</v>
      </c>
      <c r="G14" s="2" t="s">
        <v>226</v>
      </c>
    </row>
    <row r="15" spans="1:19" x14ac:dyDescent="0.2">
      <c r="B15">
        <v>65</v>
      </c>
      <c r="C15">
        <v>66</v>
      </c>
      <c r="D15">
        <f t="shared" si="0"/>
        <v>65.5</v>
      </c>
      <c r="E15" t="s">
        <v>56</v>
      </c>
      <c r="F15" t="s">
        <v>174</v>
      </c>
      <c r="G15" s="2" t="s">
        <v>226</v>
      </c>
      <c r="L15">
        <v>181</v>
      </c>
      <c r="M15">
        <v>183</v>
      </c>
      <c r="N15">
        <f t="shared" ref="N15:N33" si="2">AVERAGE(L15:M15)</f>
        <v>182</v>
      </c>
      <c r="O15" t="s">
        <v>64</v>
      </c>
      <c r="P15" t="s">
        <v>180</v>
      </c>
      <c r="Q15" s="2" t="s">
        <v>227</v>
      </c>
      <c r="R15">
        <f>AVERAGE(N15:N33)</f>
        <v>182.5</v>
      </c>
      <c r="S15" s="1" t="s">
        <v>37</v>
      </c>
    </row>
    <row r="16" spans="1:19" x14ac:dyDescent="0.2">
      <c r="B16">
        <v>86</v>
      </c>
      <c r="C16">
        <v>85</v>
      </c>
      <c r="D16">
        <f t="shared" si="0"/>
        <v>85.5</v>
      </c>
      <c r="E16" t="s">
        <v>60</v>
      </c>
      <c r="F16" t="s">
        <v>178</v>
      </c>
      <c r="G16" s="2" t="s">
        <v>226</v>
      </c>
      <c r="L16">
        <v>130</v>
      </c>
      <c r="M16">
        <v>127</v>
      </c>
      <c r="N16">
        <f t="shared" si="2"/>
        <v>128.5</v>
      </c>
      <c r="O16" t="s">
        <v>65</v>
      </c>
      <c r="P16" t="s">
        <v>181</v>
      </c>
      <c r="Q16" s="2" t="s">
        <v>227</v>
      </c>
      <c r="R16">
        <f>STDEV(N15:N33)</f>
        <v>65.299948953527775</v>
      </c>
      <c r="S16" s="1" t="s">
        <v>62</v>
      </c>
    </row>
    <row r="17" spans="2:19" x14ac:dyDescent="0.2">
      <c r="L17">
        <v>158</v>
      </c>
      <c r="M17">
        <v>163</v>
      </c>
      <c r="N17">
        <f t="shared" si="2"/>
        <v>160.5</v>
      </c>
      <c r="O17" t="s">
        <v>66</v>
      </c>
      <c r="P17" t="s">
        <v>182</v>
      </c>
      <c r="Q17" s="2" t="s">
        <v>227</v>
      </c>
      <c r="R17">
        <v>14.98</v>
      </c>
      <c r="S17" s="1" t="s">
        <v>63</v>
      </c>
    </row>
    <row r="18" spans="2:19" x14ac:dyDescent="0.2">
      <c r="B18">
        <v>53</v>
      </c>
      <c r="C18">
        <v>54</v>
      </c>
      <c r="D18">
        <f t="shared" ref="D18:D43" si="3">AVERAGE(B18:C18)</f>
        <v>53.5</v>
      </c>
      <c r="E18" t="s">
        <v>7</v>
      </c>
      <c r="F18" t="s">
        <v>126</v>
      </c>
      <c r="G18" s="2" t="s">
        <v>227</v>
      </c>
      <c r="H18" s="4">
        <f>AVERAGE(D18:D43)</f>
        <v>79.32692307692308</v>
      </c>
      <c r="I18" s="1" t="s">
        <v>37</v>
      </c>
      <c r="L18">
        <v>292</v>
      </c>
      <c r="M18">
        <v>305</v>
      </c>
      <c r="N18">
        <f t="shared" si="2"/>
        <v>298.5</v>
      </c>
      <c r="O18" t="s">
        <v>69</v>
      </c>
      <c r="P18" t="s">
        <v>185</v>
      </c>
      <c r="Q18" s="2" t="s">
        <v>227</v>
      </c>
    </row>
    <row r="19" spans="2:19" x14ac:dyDescent="0.2">
      <c r="B19">
        <v>111</v>
      </c>
      <c r="C19">
        <v>113</v>
      </c>
      <c r="D19">
        <f t="shared" si="3"/>
        <v>112</v>
      </c>
      <c r="E19" t="s">
        <v>9</v>
      </c>
      <c r="F19" t="s">
        <v>128</v>
      </c>
      <c r="G19" s="2" t="s">
        <v>227</v>
      </c>
      <c r="H19" s="4">
        <f>STDEV(D18:D43)</f>
        <v>26.232400693681207</v>
      </c>
      <c r="I19" s="1" t="s">
        <v>62</v>
      </c>
      <c r="L19">
        <v>118</v>
      </c>
      <c r="M19">
        <v>122</v>
      </c>
      <c r="N19">
        <f t="shared" si="2"/>
        <v>120</v>
      </c>
      <c r="O19" t="s">
        <v>70</v>
      </c>
      <c r="P19" t="s">
        <v>186</v>
      </c>
      <c r="Q19" s="2" t="s">
        <v>227</v>
      </c>
    </row>
    <row r="20" spans="2:19" x14ac:dyDescent="0.2">
      <c r="B20">
        <v>48</v>
      </c>
      <c r="C20">
        <v>46</v>
      </c>
      <c r="D20">
        <f t="shared" si="3"/>
        <v>47</v>
      </c>
      <c r="E20" t="s">
        <v>11</v>
      </c>
      <c r="F20" t="s">
        <v>130</v>
      </c>
      <c r="G20" s="2" t="s">
        <v>227</v>
      </c>
      <c r="H20" s="4">
        <v>5.14</v>
      </c>
      <c r="I20" s="1" t="s">
        <v>63</v>
      </c>
      <c r="L20">
        <v>250</v>
      </c>
      <c r="M20">
        <v>255</v>
      </c>
      <c r="N20">
        <f t="shared" si="2"/>
        <v>252.5</v>
      </c>
      <c r="O20" t="s">
        <v>71</v>
      </c>
      <c r="P20" t="s">
        <v>187</v>
      </c>
      <c r="Q20" s="2" t="s">
        <v>227</v>
      </c>
    </row>
    <row r="21" spans="2:19" x14ac:dyDescent="0.2">
      <c r="B21">
        <v>39</v>
      </c>
      <c r="C21">
        <v>39</v>
      </c>
      <c r="D21">
        <f t="shared" si="3"/>
        <v>39</v>
      </c>
      <c r="E21" t="s">
        <v>12</v>
      </c>
      <c r="F21" t="s">
        <v>131</v>
      </c>
      <c r="G21" s="2" t="s">
        <v>227</v>
      </c>
      <c r="L21">
        <v>77</v>
      </c>
      <c r="M21">
        <v>77</v>
      </c>
      <c r="N21">
        <f t="shared" si="2"/>
        <v>77</v>
      </c>
      <c r="O21" t="s">
        <v>73</v>
      </c>
      <c r="P21" t="s">
        <v>189</v>
      </c>
      <c r="Q21" s="2" t="s">
        <v>227</v>
      </c>
    </row>
    <row r="22" spans="2:19" x14ac:dyDescent="0.2">
      <c r="B22">
        <v>87</v>
      </c>
      <c r="C22">
        <v>89</v>
      </c>
      <c r="D22">
        <f t="shared" si="3"/>
        <v>88</v>
      </c>
      <c r="E22" t="s">
        <v>13</v>
      </c>
      <c r="F22" t="s">
        <v>132</v>
      </c>
      <c r="G22" s="2" t="s">
        <v>227</v>
      </c>
      <c r="L22">
        <v>123</v>
      </c>
      <c r="M22">
        <v>121</v>
      </c>
      <c r="N22">
        <f t="shared" si="2"/>
        <v>122</v>
      </c>
      <c r="O22" t="s">
        <v>74</v>
      </c>
      <c r="P22" t="s">
        <v>190</v>
      </c>
      <c r="Q22" s="2" t="s">
        <v>227</v>
      </c>
    </row>
    <row r="23" spans="2:19" x14ac:dyDescent="0.2">
      <c r="B23">
        <v>87</v>
      </c>
      <c r="C23">
        <v>91</v>
      </c>
      <c r="D23">
        <f t="shared" si="3"/>
        <v>89</v>
      </c>
      <c r="E23" t="s">
        <v>14</v>
      </c>
      <c r="F23" t="s">
        <v>133</v>
      </c>
      <c r="G23" s="2" t="s">
        <v>227</v>
      </c>
      <c r="L23">
        <v>138</v>
      </c>
      <c r="M23">
        <v>135</v>
      </c>
      <c r="N23">
        <f t="shared" si="2"/>
        <v>136.5</v>
      </c>
      <c r="O23" t="s">
        <v>75</v>
      </c>
      <c r="P23" t="s">
        <v>191</v>
      </c>
      <c r="Q23" s="2" t="s">
        <v>227</v>
      </c>
    </row>
    <row r="24" spans="2:19" x14ac:dyDescent="0.2">
      <c r="B24">
        <v>113</v>
      </c>
      <c r="C24">
        <v>109</v>
      </c>
      <c r="D24">
        <f t="shared" si="3"/>
        <v>111</v>
      </c>
      <c r="E24" t="s">
        <v>15</v>
      </c>
      <c r="F24" t="s">
        <v>134</v>
      </c>
      <c r="G24" s="2" t="s">
        <v>227</v>
      </c>
      <c r="L24">
        <v>277</v>
      </c>
      <c r="M24">
        <v>280</v>
      </c>
      <c r="N24">
        <f t="shared" si="2"/>
        <v>278.5</v>
      </c>
      <c r="O24" t="s">
        <v>76</v>
      </c>
      <c r="P24" t="s">
        <v>192</v>
      </c>
      <c r="Q24" s="2" t="s">
        <v>227</v>
      </c>
    </row>
    <row r="25" spans="2:19" x14ac:dyDescent="0.2">
      <c r="B25">
        <v>101</v>
      </c>
      <c r="C25">
        <v>97</v>
      </c>
      <c r="D25">
        <f t="shared" si="3"/>
        <v>99</v>
      </c>
      <c r="E25" t="s">
        <v>16</v>
      </c>
      <c r="F25" t="s">
        <v>135</v>
      </c>
      <c r="G25" s="2" t="s">
        <v>227</v>
      </c>
      <c r="L25">
        <v>212</v>
      </c>
      <c r="M25">
        <v>204</v>
      </c>
      <c r="N25">
        <f t="shared" si="2"/>
        <v>208</v>
      </c>
      <c r="O25" t="s">
        <v>77</v>
      </c>
      <c r="P25" t="s">
        <v>193</v>
      </c>
      <c r="Q25" s="2" t="s">
        <v>227</v>
      </c>
    </row>
    <row r="26" spans="2:19" x14ac:dyDescent="0.2">
      <c r="B26">
        <v>102</v>
      </c>
      <c r="C26">
        <v>106</v>
      </c>
      <c r="D26">
        <f t="shared" si="3"/>
        <v>104</v>
      </c>
      <c r="E26" t="s">
        <v>22</v>
      </c>
      <c r="F26" t="s">
        <v>141</v>
      </c>
      <c r="G26" s="2" t="s">
        <v>227</v>
      </c>
      <c r="L26">
        <v>119</v>
      </c>
      <c r="M26">
        <v>122</v>
      </c>
      <c r="N26">
        <f t="shared" si="2"/>
        <v>120.5</v>
      </c>
      <c r="O26" t="s">
        <v>86</v>
      </c>
      <c r="P26" t="s">
        <v>202</v>
      </c>
      <c r="Q26" s="2" t="s">
        <v>227</v>
      </c>
    </row>
    <row r="27" spans="2:19" x14ac:dyDescent="0.2">
      <c r="B27">
        <v>85</v>
      </c>
      <c r="C27">
        <v>90</v>
      </c>
      <c r="D27">
        <f t="shared" si="3"/>
        <v>87.5</v>
      </c>
      <c r="E27" t="s">
        <v>23</v>
      </c>
      <c r="F27" t="s">
        <v>142</v>
      </c>
      <c r="G27" s="2" t="s">
        <v>227</v>
      </c>
      <c r="L27">
        <v>138</v>
      </c>
      <c r="M27">
        <v>135</v>
      </c>
      <c r="N27">
        <f t="shared" si="2"/>
        <v>136.5</v>
      </c>
      <c r="O27" t="s">
        <v>91</v>
      </c>
      <c r="P27" t="s">
        <v>207</v>
      </c>
      <c r="Q27" s="2" t="s">
        <v>227</v>
      </c>
    </row>
    <row r="28" spans="2:19" x14ac:dyDescent="0.2">
      <c r="B28">
        <v>47</v>
      </c>
      <c r="C28">
        <v>48</v>
      </c>
      <c r="D28">
        <f t="shared" si="3"/>
        <v>47.5</v>
      </c>
      <c r="E28" t="s">
        <v>24</v>
      </c>
      <c r="F28" t="s">
        <v>143</v>
      </c>
      <c r="G28" s="2" t="s">
        <v>227</v>
      </c>
      <c r="L28">
        <v>175</v>
      </c>
      <c r="M28">
        <v>169</v>
      </c>
      <c r="N28">
        <f t="shared" si="2"/>
        <v>172</v>
      </c>
      <c r="O28" t="s">
        <v>93</v>
      </c>
      <c r="P28" t="s">
        <v>209</v>
      </c>
      <c r="Q28" s="2" t="s">
        <v>227</v>
      </c>
    </row>
    <row r="29" spans="2:19" x14ac:dyDescent="0.2">
      <c r="B29">
        <v>87</v>
      </c>
      <c r="C29">
        <v>84</v>
      </c>
      <c r="D29">
        <f t="shared" si="3"/>
        <v>85.5</v>
      </c>
      <c r="E29" t="s">
        <v>25</v>
      </c>
      <c r="F29" t="s">
        <v>144</v>
      </c>
      <c r="G29" s="2" t="s">
        <v>227</v>
      </c>
      <c r="L29">
        <v>196</v>
      </c>
      <c r="M29">
        <v>188</v>
      </c>
      <c r="N29">
        <f t="shared" si="2"/>
        <v>192</v>
      </c>
      <c r="O29" t="s">
        <v>94</v>
      </c>
      <c r="P29" t="s">
        <v>210</v>
      </c>
      <c r="Q29" s="2" t="s">
        <v>227</v>
      </c>
    </row>
    <row r="30" spans="2:19" x14ac:dyDescent="0.2">
      <c r="B30">
        <v>60</v>
      </c>
      <c r="C30">
        <v>61</v>
      </c>
      <c r="D30">
        <f t="shared" si="3"/>
        <v>60.5</v>
      </c>
      <c r="E30" t="s">
        <v>26</v>
      </c>
      <c r="F30" t="s">
        <v>145</v>
      </c>
      <c r="G30" s="2" t="s">
        <v>227</v>
      </c>
      <c r="L30">
        <v>132</v>
      </c>
      <c r="M30">
        <v>132</v>
      </c>
      <c r="N30">
        <f t="shared" si="2"/>
        <v>132</v>
      </c>
      <c r="O30" t="s">
        <v>98</v>
      </c>
      <c r="P30" t="s">
        <v>214</v>
      </c>
      <c r="Q30" s="2" t="s">
        <v>227</v>
      </c>
    </row>
    <row r="31" spans="2:19" x14ac:dyDescent="0.2">
      <c r="B31">
        <v>81</v>
      </c>
      <c r="C31">
        <v>83</v>
      </c>
      <c r="D31">
        <f t="shared" si="3"/>
        <v>82</v>
      </c>
      <c r="E31" t="s">
        <v>28</v>
      </c>
      <c r="F31" t="s">
        <v>147</v>
      </c>
      <c r="G31" s="2" t="s">
        <v>227</v>
      </c>
      <c r="L31">
        <v>287</v>
      </c>
      <c r="M31">
        <v>277</v>
      </c>
      <c r="N31">
        <f t="shared" si="2"/>
        <v>282</v>
      </c>
      <c r="O31" t="s">
        <v>104</v>
      </c>
      <c r="P31" t="s">
        <v>220</v>
      </c>
      <c r="Q31" s="2" t="s">
        <v>227</v>
      </c>
    </row>
    <row r="32" spans="2:19" x14ac:dyDescent="0.2">
      <c r="B32">
        <v>63</v>
      </c>
      <c r="C32">
        <v>65</v>
      </c>
      <c r="D32">
        <f t="shared" si="3"/>
        <v>64</v>
      </c>
      <c r="E32" t="s">
        <v>29</v>
      </c>
      <c r="F32" t="s">
        <v>148</v>
      </c>
      <c r="G32" s="2" t="s">
        <v>227</v>
      </c>
      <c r="L32">
        <v>222</v>
      </c>
      <c r="M32">
        <v>220</v>
      </c>
      <c r="N32">
        <f t="shared" si="2"/>
        <v>221</v>
      </c>
      <c r="O32" t="s">
        <v>111</v>
      </c>
      <c r="P32" t="s">
        <v>121</v>
      </c>
      <c r="Q32" s="2" t="s">
        <v>227</v>
      </c>
    </row>
    <row r="33" spans="2:19" x14ac:dyDescent="0.2">
      <c r="B33">
        <v>97</v>
      </c>
      <c r="C33">
        <v>99</v>
      </c>
      <c r="D33">
        <f t="shared" si="3"/>
        <v>98</v>
      </c>
      <c r="E33" t="s">
        <v>32</v>
      </c>
      <c r="F33" t="s">
        <v>151</v>
      </c>
      <c r="G33" s="2" t="s">
        <v>227</v>
      </c>
      <c r="L33">
        <v>248</v>
      </c>
      <c r="M33">
        <v>247</v>
      </c>
      <c r="N33">
        <f t="shared" si="2"/>
        <v>247.5</v>
      </c>
      <c r="O33" t="s">
        <v>114</v>
      </c>
      <c r="P33" t="s">
        <v>124</v>
      </c>
      <c r="Q33" s="2" t="s">
        <v>227</v>
      </c>
    </row>
    <row r="34" spans="2:19" x14ac:dyDescent="0.2">
      <c r="B34">
        <v>45</v>
      </c>
      <c r="C34">
        <v>47</v>
      </c>
      <c r="D34">
        <f t="shared" si="3"/>
        <v>46</v>
      </c>
      <c r="E34" t="s">
        <v>34</v>
      </c>
      <c r="F34" t="s">
        <v>153</v>
      </c>
      <c r="G34" s="2" t="s">
        <v>227</v>
      </c>
    </row>
    <row r="35" spans="2:19" x14ac:dyDescent="0.2">
      <c r="B35">
        <v>150</v>
      </c>
      <c r="C35">
        <v>148</v>
      </c>
      <c r="D35">
        <f t="shared" si="3"/>
        <v>149</v>
      </c>
      <c r="E35" t="s">
        <v>38</v>
      </c>
      <c r="F35" t="s">
        <v>156</v>
      </c>
      <c r="G35" s="2" t="s">
        <v>227</v>
      </c>
      <c r="L35">
        <v>197</v>
      </c>
      <c r="M35">
        <v>201</v>
      </c>
      <c r="N35">
        <f t="shared" ref="N35:N56" si="4">AVERAGE(L35:M35)</f>
        <v>199</v>
      </c>
      <c r="O35" t="s">
        <v>68</v>
      </c>
      <c r="P35" t="s">
        <v>184</v>
      </c>
      <c r="Q35" s="3" t="s">
        <v>225</v>
      </c>
      <c r="R35">
        <f>AVERAGE(N35:N56)</f>
        <v>210.18181818181819</v>
      </c>
      <c r="S35" s="1" t="s">
        <v>37</v>
      </c>
    </row>
    <row r="36" spans="2:19" x14ac:dyDescent="0.2">
      <c r="B36">
        <v>72</v>
      </c>
      <c r="C36">
        <v>73</v>
      </c>
      <c r="D36">
        <f t="shared" si="3"/>
        <v>72.5</v>
      </c>
      <c r="E36" t="s">
        <v>42</v>
      </c>
      <c r="F36" t="s">
        <v>160</v>
      </c>
      <c r="G36" s="2" t="s">
        <v>227</v>
      </c>
      <c r="L36">
        <v>313</v>
      </c>
      <c r="M36">
        <v>318</v>
      </c>
      <c r="N36">
        <f t="shared" si="4"/>
        <v>315.5</v>
      </c>
      <c r="O36" t="s">
        <v>72</v>
      </c>
      <c r="P36" t="s">
        <v>188</v>
      </c>
      <c r="Q36" s="2" t="s">
        <v>225</v>
      </c>
      <c r="R36">
        <f>STDEV(N35:N56)</f>
        <v>72.902829237434332</v>
      </c>
      <c r="S36" s="1" t="s">
        <v>62</v>
      </c>
    </row>
    <row r="37" spans="2:19" x14ac:dyDescent="0.2">
      <c r="B37">
        <v>53</v>
      </c>
      <c r="C37">
        <v>50</v>
      </c>
      <c r="D37">
        <f t="shared" si="3"/>
        <v>51.5</v>
      </c>
      <c r="E37" t="s">
        <v>43</v>
      </c>
      <c r="F37" t="s">
        <v>161</v>
      </c>
      <c r="G37" s="2" t="s">
        <v>227</v>
      </c>
      <c r="L37">
        <v>64</v>
      </c>
      <c r="M37">
        <v>66</v>
      </c>
      <c r="N37">
        <f t="shared" si="4"/>
        <v>65</v>
      </c>
      <c r="O37" t="s">
        <v>79</v>
      </c>
      <c r="P37" t="s">
        <v>195</v>
      </c>
      <c r="Q37" s="2" t="s">
        <v>225</v>
      </c>
      <c r="R37">
        <v>15.54</v>
      </c>
      <c r="S37" s="1" t="s">
        <v>63</v>
      </c>
    </row>
    <row r="38" spans="2:19" x14ac:dyDescent="0.2">
      <c r="B38">
        <v>83</v>
      </c>
      <c r="C38">
        <v>80</v>
      </c>
      <c r="D38">
        <f t="shared" si="3"/>
        <v>81.5</v>
      </c>
      <c r="E38" t="s">
        <v>45</v>
      </c>
      <c r="F38" t="s">
        <v>163</v>
      </c>
      <c r="G38" s="2" t="s">
        <v>227</v>
      </c>
      <c r="L38">
        <v>196</v>
      </c>
      <c r="M38">
        <v>197</v>
      </c>
      <c r="N38">
        <f t="shared" si="4"/>
        <v>196.5</v>
      </c>
      <c r="O38" t="s">
        <v>80</v>
      </c>
      <c r="P38" t="s">
        <v>196</v>
      </c>
      <c r="Q38" s="2" t="s">
        <v>225</v>
      </c>
    </row>
    <row r="39" spans="2:19" x14ac:dyDescent="0.2">
      <c r="B39">
        <v>96</v>
      </c>
      <c r="C39">
        <v>94</v>
      </c>
      <c r="D39">
        <f t="shared" si="3"/>
        <v>95</v>
      </c>
      <c r="E39" t="s">
        <v>53</v>
      </c>
      <c r="F39" t="s">
        <v>171</v>
      </c>
      <c r="G39" s="2" t="s">
        <v>227</v>
      </c>
      <c r="L39">
        <v>168</v>
      </c>
      <c r="M39">
        <v>169</v>
      </c>
      <c r="N39">
        <f t="shared" si="4"/>
        <v>168.5</v>
      </c>
      <c r="O39" t="s">
        <v>82</v>
      </c>
      <c r="P39" t="s">
        <v>198</v>
      </c>
      <c r="Q39" s="2" t="s">
        <v>225</v>
      </c>
    </row>
    <row r="40" spans="2:19" x14ac:dyDescent="0.2">
      <c r="B40">
        <v>56</v>
      </c>
      <c r="C40">
        <v>56</v>
      </c>
      <c r="D40">
        <f t="shared" si="3"/>
        <v>56</v>
      </c>
      <c r="E40" t="s">
        <v>55</v>
      </c>
      <c r="F40" t="s">
        <v>173</v>
      </c>
      <c r="G40" s="2" t="s">
        <v>227</v>
      </c>
      <c r="L40">
        <v>239</v>
      </c>
      <c r="M40">
        <v>241</v>
      </c>
      <c r="N40">
        <f t="shared" si="4"/>
        <v>240</v>
      </c>
      <c r="O40" t="s">
        <v>83</v>
      </c>
      <c r="P40" t="s">
        <v>199</v>
      </c>
      <c r="Q40" s="2" t="s">
        <v>225</v>
      </c>
    </row>
    <row r="41" spans="2:19" x14ac:dyDescent="0.2">
      <c r="B41">
        <v>99</v>
      </c>
      <c r="C41">
        <v>105</v>
      </c>
      <c r="D41">
        <f t="shared" si="3"/>
        <v>102</v>
      </c>
      <c r="E41" t="s">
        <v>58</v>
      </c>
      <c r="F41" t="s">
        <v>176</v>
      </c>
      <c r="G41" s="2" t="s">
        <v>227</v>
      </c>
      <c r="L41">
        <v>240</v>
      </c>
      <c r="M41">
        <v>238</v>
      </c>
      <c r="N41">
        <f t="shared" si="4"/>
        <v>239</v>
      </c>
      <c r="O41" t="s">
        <v>87</v>
      </c>
      <c r="P41" t="s">
        <v>203</v>
      </c>
      <c r="Q41" s="2" t="s">
        <v>225</v>
      </c>
    </row>
    <row r="42" spans="2:19" x14ac:dyDescent="0.2">
      <c r="B42">
        <v>58</v>
      </c>
      <c r="C42">
        <v>58</v>
      </c>
      <c r="D42">
        <f t="shared" si="3"/>
        <v>58</v>
      </c>
      <c r="E42" t="s">
        <v>59</v>
      </c>
      <c r="F42" t="s">
        <v>177</v>
      </c>
      <c r="G42" s="2" t="s">
        <v>227</v>
      </c>
      <c r="L42">
        <v>150</v>
      </c>
      <c r="M42">
        <v>151</v>
      </c>
      <c r="N42">
        <f t="shared" si="4"/>
        <v>150.5</v>
      </c>
      <c r="O42" t="s">
        <v>88</v>
      </c>
      <c r="P42" t="s">
        <v>204</v>
      </c>
      <c r="Q42" s="2" t="s">
        <v>225</v>
      </c>
    </row>
    <row r="43" spans="2:19" x14ac:dyDescent="0.2">
      <c r="B43">
        <v>85</v>
      </c>
      <c r="C43">
        <v>82</v>
      </c>
      <c r="D43">
        <f t="shared" si="3"/>
        <v>83.5</v>
      </c>
      <c r="E43" t="s">
        <v>61</v>
      </c>
      <c r="F43" t="s">
        <v>179</v>
      </c>
      <c r="G43" s="2" t="s">
        <v>227</v>
      </c>
      <c r="L43">
        <v>184</v>
      </c>
      <c r="M43">
        <v>185</v>
      </c>
      <c r="N43">
        <f t="shared" si="4"/>
        <v>184.5</v>
      </c>
      <c r="O43" t="s">
        <v>92</v>
      </c>
      <c r="P43" t="s">
        <v>208</v>
      </c>
      <c r="Q43" s="2" t="s">
        <v>225</v>
      </c>
    </row>
    <row r="44" spans="2:19" x14ac:dyDescent="0.2">
      <c r="L44">
        <v>255</v>
      </c>
      <c r="M44">
        <v>263</v>
      </c>
      <c r="N44">
        <f t="shared" si="4"/>
        <v>259</v>
      </c>
      <c r="O44" t="s">
        <v>95</v>
      </c>
      <c r="P44" t="s">
        <v>211</v>
      </c>
      <c r="Q44" s="2" t="s">
        <v>225</v>
      </c>
    </row>
    <row r="45" spans="2:19" x14ac:dyDescent="0.2">
      <c r="B45">
        <v>55</v>
      </c>
      <c r="C45">
        <v>53</v>
      </c>
      <c r="D45">
        <f t="shared" ref="D45:D61" si="5">AVERAGE(B45:C45)</f>
        <v>54</v>
      </c>
      <c r="E45" t="s">
        <v>5</v>
      </c>
      <c r="F45" t="s">
        <v>117</v>
      </c>
      <c r="G45" s="2" t="s">
        <v>225</v>
      </c>
      <c r="H45" s="4">
        <f>AVERAGE(D45:D61)</f>
        <v>72.264705882352942</v>
      </c>
      <c r="I45" s="1" t="s">
        <v>37</v>
      </c>
      <c r="L45">
        <v>184</v>
      </c>
      <c r="M45">
        <v>180</v>
      </c>
      <c r="N45">
        <f t="shared" si="4"/>
        <v>182</v>
      </c>
      <c r="O45" t="s">
        <v>96</v>
      </c>
      <c r="P45" t="s">
        <v>212</v>
      </c>
      <c r="Q45" s="2" t="s">
        <v>225</v>
      </c>
    </row>
    <row r="46" spans="2:19" x14ac:dyDescent="0.2">
      <c r="B46">
        <v>53</v>
      </c>
      <c r="C46">
        <v>51</v>
      </c>
      <c r="D46">
        <f t="shared" si="5"/>
        <v>52</v>
      </c>
      <c r="E46" t="s">
        <v>6</v>
      </c>
      <c r="F46" t="s">
        <v>118</v>
      </c>
      <c r="G46" s="2" t="s">
        <v>225</v>
      </c>
      <c r="H46" s="4">
        <f>STDEV(D45:D61)</f>
        <v>27.621955514962881</v>
      </c>
      <c r="I46" s="1" t="s">
        <v>62</v>
      </c>
      <c r="L46">
        <v>134</v>
      </c>
      <c r="M46">
        <v>307</v>
      </c>
      <c r="N46">
        <f t="shared" si="4"/>
        <v>220.5</v>
      </c>
      <c r="O46" t="s">
        <v>97</v>
      </c>
      <c r="P46" t="s">
        <v>213</v>
      </c>
      <c r="Q46" s="2" t="s">
        <v>225</v>
      </c>
    </row>
    <row r="47" spans="2:19" x14ac:dyDescent="0.2">
      <c r="B47">
        <v>60</v>
      </c>
      <c r="C47">
        <v>63</v>
      </c>
      <c r="D47">
        <f t="shared" si="5"/>
        <v>61.5</v>
      </c>
      <c r="E47" t="s">
        <v>8</v>
      </c>
      <c r="F47" t="s">
        <v>127</v>
      </c>
      <c r="G47" s="2" t="s">
        <v>225</v>
      </c>
      <c r="H47" s="4">
        <v>6.7</v>
      </c>
      <c r="I47" s="1" t="s">
        <v>63</v>
      </c>
      <c r="L47">
        <v>169</v>
      </c>
      <c r="M47">
        <v>172</v>
      </c>
      <c r="N47">
        <f t="shared" si="4"/>
        <v>170.5</v>
      </c>
      <c r="O47" t="s">
        <v>99</v>
      </c>
      <c r="P47" t="s">
        <v>215</v>
      </c>
      <c r="Q47" s="2" t="s">
        <v>225</v>
      </c>
    </row>
    <row r="48" spans="2:19" x14ac:dyDescent="0.2">
      <c r="B48">
        <v>76</v>
      </c>
      <c r="C48">
        <v>82</v>
      </c>
      <c r="D48">
        <f t="shared" si="5"/>
        <v>79</v>
      </c>
      <c r="E48" t="s">
        <v>10</v>
      </c>
      <c r="F48" t="s">
        <v>129</v>
      </c>
      <c r="G48" s="2" t="s">
        <v>225</v>
      </c>
      <c r="L48">
        <v>105</v>
      </c>
      <c r="M48">
        <v>151</v>
      </c>
      <c r="N48">
        <f t="shared" si="4"/>
        <v>128</v>
      </c>
      <c r="O48" t="s">
        <v>100</v>
      </c>
      <c r="P48" t="s">
        <v>216</v>
      </c>
      <c r="Q48" s="2" t="s">
        <v>225</v>
      </c>
    </row>
    <row r="49" spans="2:21" x14ac:dyDescent="0.2">
      <c r="B49">
        <v>56</v>
      </c>
      <c r="C49">
        <v>58</v>
      </c>
      <c r="D49">
        <f t="shared" si="5"/>
        <v>57</v>
      </c>
      <c r="E49" t="s">
        <v>17</v>
      </c>
      <c r="F49" t="s">
        <v>136</v>
      </c>
      <c r="G49" s="2" t="s">
        <v>225</v>
      </c>
      <c r="L49">
        <v>209</v>
      </c>
      <c r="M49">
        <v>208</v>
      </c>
      <c r="N49">
        <f t="shared" si="4"/>
        <v>208.5</v>
      </c>
      <c r="O49" t="s">
        <v>102</v>
      </c>
      <c r="P49" t="s">
        <v>218</v>
      </c>
      <c r="Q49" s="2" t="s">
        <v>225</v>
      </c>
    </row>
    <row r="50" spans="2:21" x14ac:dyDescent="0.2">
      <c r="B50">
        <v>98</v>
      </c>
      <c r="C50">
        <v>98</v>
      </c>
      <c r="D50">
        <f t="shared" si="5"/>
        <v>98</v>
      </c>
      <c r="E50" t="s">
        <v>18</v>
      </c>
      <c r="F50" t="s">
        <v>137</v>
      </c>
      <c r="G50" s="2" t="s">
        <v>225</v>
      </c>
      <c r="L50">
        <v>287</v>
      </c>
      <c r="M50">
        <v>292</v>
      </c>
      <c r="N50">
        <f t="shared" si="4"/>
        <v>289.5</v>
      </c>
      <c r="O50" t="s">
        <v>105</v>
      </c>
      <c r="P50" t="s">
        <v>221</v>
      </c>
      <c r="Q50" s="2" t="s">
        <v>225</v>
      </c>
    </row>
    <row r="51" spans="2:21" x14ac:dyDescent="0.2">
      <c r="B51">
        <v>62</v>
      </c>
      <c r="C51">
        <v>64</v>
      </c>
      <c r="D51">
        <f t="shared" si="5"/>
        <v>63</v>
      </c>
      <c r="E51" t="s">
        <v>20</v>
      </c>
      <c r="F51" t="s">
        <v>139</v>
      </c>
      <c r="G51" s="2" t="s">
        <v>225</v>
      </c>
      <c r="L51">
        <v>336</v>
      </c>
      <c r="M51">
        <v>340</v>
      </c>
      <c r="N51">
        <f t="shared" si="4"/>
        <v>338</v>
      </c>
      <c r="O51" t="s">
        <v>106</v>
      </c>
      <c r="P51" t="s">
        <v>222</v>
      </c>
      <c r="Q51" s="2" t="s">
        <v>225</v>
      </c>
    </row>
    <row r="52" spans="2:21" x14ac:dyDescent="0.2">
      <c r="B52">
        <v>82</v>
      </c>
      <c r="C52">
        <v>82</v>
      </c>
      <c r="D52">
        <f t="shared" si="5"/>
        <v>82</v>
      </c>
      <c r="E52" t="s">
        <v>30</v>
      </c>
      <c r="F52" t="s">
        <v>149</v>
      </c>
      <c r="G52" s="2" t="s">
        <v>225</v>
      </c>
      <c r="L52">
        <v>307</v>
      </c>
      <c r="M52">
        <v>306</v>
      </c>
      <c r="N52">
        <f t="shared" si="4"/>
        <v>306.5</v>
      </c>
      <c r="O52" t="s">
        <v>109</v>
      </c>
      <c r="P52" t="s">
        <v>119</v>
      </c>
      <c r="Q52" s="2" t="s">
        <v>225</v>
      </c>
    </row>
    <row r="53" spans="2:21" x14ac:dyDescent="0.2">
      <c r="B53">
        <v>47</v>
      </c>
      <c r="C53">
        <v>49</v>
      </c>
      <c r="D53">
        <f t="shared" si="5"/>
        <v>48</v>
      </c>
      <c r="E53" t="s">
        <v>31</v>
      </c>
      <c r="F53" t="s">
        <v>150</v>
      </c>
      <c r="G53" s="2" t="s">
        <v>225</v>
      </c>
      <c r="L53">
        <v>249</v>
      </c>
      <c r="M53">
        <v>245</v>
      </c>
      <c r="N53">
        <f t="shared" si="4"/>
        <v>247</v>
      </c>
      <c r="O53" t="s">
        <v>110</v>
      </c>
      <c r="P53" t="s">
        <v>120</v>
      </c>
      <c r="Q53" s="2" t="s">
        <v>225</v>
      </c>
    </row>
    <row r="54" spans="2:21" x14ac:dyDescent="0.2">
      <c r="B54">
        <v>132</v>
      </c>
      <c r="C54">
        <v>136</v>
      </c>
      <c r="D54">
        <f t="shared" si="5"/>
        <v>134</v>
      </c>
      <c r="E54" t="s">
        <v>36</v>
      </c>
      <c r="F54" t="s">
        <v>155</v>
      </c>
      <c r="G54" s="2" t="s">
        <v>225</v>
      </c>
      <c r="L54">
        <v>63</v>
      </c>
      <c r="M54">
        <v>65</v>
      </c>
      <c r="N54">
        <f t="shared" si="4"/>
        <v>64</v>
      </c>
      <c r="O54" t="s">
        <v>112</v>
      </c>
      <c r="P54" t="s">
        <v>122</v>
      </c>
      <c r="Q54" s="2" t="s">
        <v>225</v>
      </c>
    </row>
    <row r="55" spans="2:21" x14ac:dyDescent="0.2">
      <c r="B55">
        <v>56</v>
      </c>
      <c r="C55">
        <v>60</v>
      </c>
      <c r="D55">
        <f t="shared" si="5"/>
        <v>58</v>
      </c>
      <c r="E55" t="s">
        <v>39</v>
      </c>
      <c r="F55" t="s">
        <v>157</v>
      </c>
      <c r="G55" s="2" t="s">
        <v>225</v>
      </c>
      <c r="L55">
        <v>278</v>
      </c>
      <c r="M55">
        <v>271</v>
      </c>
      <c r="N55">
        <f t="shared" si="4"/>
        <v>274.5</v>
      </c>
      <c r="O55" t="s">
        <v>113</v>
      </c>
      <c r="P55" t="s">
        <v>123</v>
      </c>
      <c r="Q55" s="2" t="s">
        <v>225</v>
      </c>
    </row>
    <row r="56" spans="2:21" x14ac:dyDescent="0.2">
      <c r="B56">
        <v>41</v>
      </c>
      <c r="C56">
        <v>41</v>
      </c>
      <c r="D56">
        <f t="shared" si="5"/>
        <v>41</v>
      </c>
      <c r="E56" t="s">
        <v>44</v>
      </c>
      <c r="F56" t="s">
        <v>162</v>
      </c>
      <c r="G56" s="2" t="s">
        <v>225</v>
      </c>
      <c r="L56">
        <v>179</v>
      </c>
      <c r="M56">
        <v>176</v>
      </c>
      <c r="N56">
        <f t="shared" si="4"/>
        <v>177.5</v>
      </c>
      <c r="O56" t="s">
        <v>115</v>
      </c>
      <c r="P56" t="s">
        <v>125</v>
      </c>
      <c r="Q56" s="2" t="s">
        <v>225</v>
      </c>
    </row>
    <row r="57" spans="2:21" x14ac:dyDescent="0.2">
      <c r="B57">
        <v>51</v>
      </c>
      <c r="C57">
        <v>53</v>
      </c>
      <c r="D57">
        <f t="shared" si="5"/>
        <v>52</v>
      </c>
      <c r="E57" t="s">
        <v>46</v>
      </c>
      <c r="F57" t="s">
        <v>164</v>
      </c>
      <c r="G57" s="2" t="s">
        <v>225</v>
      </c>
    </row>
    <row r="58" spans="2:21" x14ac:dyDescent="0.2">
      <c r="B58">
        <v>123</v>
      </c>
      <c r="C58">
        <v>120</v>
      </c>
      <c r="D58">
        <f t="shared" si="5"/>
        <v>121.5</v>
      </c>
      <c r="E58" t="s">
        <v>48</v>
      </c>
      <c r="F58" t="s">
        <v>166</v>
      </c>
      <c r="G58" s="2" t="s">
        <v>225</v>
      </c>
      <c r="L58" s="5">
        <v>184</v>
      </c>
      <c r="M58" s="5">
        <v>183</v>
      </c>
      <c r="N58" s="5">
        <f>AVERAGE(L58:M58)</f>
        <v>183.5</v>
      </c>
      <c r="O58" s="5" t="s">
        <v>89</v>
      </c>
      <c r="P58" s="5" t="s">
        <v>205</v>
      </c>
      <c r="Q58" s="6" t="s">
        <v>229</v>
      </c>
      <c r="R58" s="5"/>
      <c r="S58" s="5"/>
      <c r="T58" s="5"/>
      <c r="U58" s="5"/>
    </row>
    <row r="59" spans="2:21" x14ac:dyDescent="0.2">
      <c r="B59">
        <v>62</v>
      </c>
      <c r="C59">
        <v>62</v>
      </c>
      <c r="D59">
        <f t="shared" si="5"/>
        <v>62</v>
      </c>
      <c r="E59" t="s">
        <v>50</v>
      </c>
      <c r="F59" t="s">
        <v>168</v>
      </c>
      <c r="G59" s="2" t="s">
        <v>225</v>
      </c>
    </row>
    <row r="60" spans="2:21" x14ac:dyDescent="0.2">
      <c r="B60">
        <v>108</v>
      </c>
      <c r="C60">
        <v>112</v>
      </c>
      <c r="D60">
        <f t="shared" si="5"/>
        <v>110</v>
      </c>
      <c r="E60" t="s">
        <v>54</v>
      </c>
      <c r="F60" t="s">
        <v>172</v>
      </c>
      <c r="G60" s="2" t="s">
        <v>225</v>
      </c>
    </row>
    <row r="61" spans="2:21" x14ac:dyDescent="0.2">
      <c r="B61">
        <v>57</v>
      </c>
      <c r="C61">
        <v>54</v>
      </c>
      <c r="D61">
        <f t="shared" si="5"/>
        <v>55.5</v>
      </c>
      <c r="E61" t="s">
        <v>57</v>
      </c>
      <c r="F61" t="s">
        <v>175</v>
      </c>
      <c r="G61" s="2" t="s">
        <v>225</v>
      </c>
    </row>
  </sheetData>
  <sortState ref="K4:Q55">
    <sortCondition ref="Q4:Q55"/>
  </sortState>
  <pageMargins left="0.7" right="0.7" top="0.75" bottom="0.75" header="0.3" footer="0.3"/>
  <pageSetup paperSize="9" scale="2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Data analysis</vt:lpstr>
    </vt:vector>
  </TitlesOfParts>
  <Company>Aarhus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Kjær-Sørensen</dc:creator>
  <cp:lastModifiedBy>Microsoft Office User</cp:lastModifiedBy>
  <cp:lastPrinted>2019-10-17T10:33:22Z</cp:lastPrinted>
  <dcterms:created xsi:type="dcterms:W3CDTF">2019-10-09T10:23:32Z</dcterms:created>
  <dcterms:modified xsi:type="dcterms:W3CDTF">2020-03-04T16:47:53Z</dcterms:modified>
</cp:coreProperties>
</file>