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Cheng-Hsin/Desktop/Lab/Project_BI_BIV DKO/Manuscript_Node/Elife_Source data/"/>
    </mc:Choice>
  </mc:AlternateContent>
  <bookViews>
    <workbookView xWindow="5880" yWindow="2340" windowWidth="28160" windowHeight="16880" tabRatio="500" activeTab="6"/>
  </bookViews>
  <sheets>
    <sheet name="F6B" sheetId="1" r:id="rId1"/>
    <sheet name="F6C" sheetId="2" r:id="rId2"/>
    <sheet name="F6E" sheetId="3" r:id="rId3"/>
    <sheet name="F6F" sheetId="4" r:id="rId4"/>
    <sheet name="F6G" sheetId="5" r:id="rId5"/>
    <sheet name="F6H" sheetId="8" r:id="rId6"/>
    <sheet name="F6I" sheetId="6" r:id="rId7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5" l="1"/>
  <c r="B9" i="5"/>
  <c r="C9" i="3"/>
  <c r="B9" i="3"/>
  <c r="E16" i="2"/>
  <c r="B16" i="2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<sst xmlns="http://schemas.openxmlformats.org/spreadsheetml/2006/main" count="201" uniqueCount="60">
  <si>
    <t>Age_Genotype</t>
  </si>
  <si>
    <t>1M</t>
  </si>
  <si>
    <t>6M</t>
  </si>
  <si>
    <t>9M+</t>
  </si>
  <si>
    <r>
      <t>Sptb</t>
    </r>
    <r>
      <rPr>
        <i/>
        <vertAlign val="superscript"/>
        <sz val="12"/>
        <color theme="1"/>
        <rFont val="Calibri (Body)"/>
      </rPr>
      <t>F/F</t>
    </r>
    <r>
      <rPr>
        <i/>
        <sz val="12"/>
        <color theme="1"/>
        <rFont val="Calibri"/>
        <family val="2"/>
        <scheme val="minor"/>
      </rPr>
      <t>Sptbn4</t>
    </r>
    <r>
      <rPr>
        <i/>
        <vertAlign val="superscript"/>
        <sz val="12"/>
        <color theme="1"/>
        <rFont val="Calibri (Body)"/>
      </rPr>
      <t>F/F</t>
    </r>
  </si>
  <si>
    <r>
      <t>Avil-cre; Sptb</t>
    </r>
    <r>
      <rPr>
        <i/>
        <vertAlign val="superscript"/>
        <sz val="12"/>
        <color theme="1"/>
        <rFont val="Calibri (Body)"/>
      </rPr>
      <t>F/F</t>
    </r>
  </si>
  <si>
    <r>
      <t>Avil-cre; Sptbn4</t>
    </r>
    <r>
      <rPr>
        <i/>
        <vertAlign val="superscript"/>
        <sz val="12"/>
        <color theme="1"/>
        <rFont val="Calibri (Body)"/>
      </rPr>
      <t>F/F</t>
    </r>
  </si>
  <si>
    <r>
      <t>Avil-cre; Sptb</t>
    </r>
    <r>
      <rPr>
        <i/>
        <vertAlign val="superscript"/>
        <sz val="12"/>
        <color theme="1"/>
        <rFont val="Calibri (Body)"/>
      </rPr>
      <t>F/F</t>
    </r>
    <r>
      <rPr>
        <i/>
        <sz val="12"/>
        <color theme="1"/>
        <rFont val="Calibri"/>
        <family val="2"/>
        <scheme val="minor"/>
      </rPr>
      <t>Sptbn4</t>
    </r>
    <r>
      <rPr>
        <i/>
        <vertAlign val="superscript"/>
        <sz val="12"/>
        <color theme="1"/>
        <rFont val="Calibri (Body)"/>
      </rPr>
      <t>F/F</t>
    </r>
  </si>
  <si>
    <t>% of Tuj1+ labeled ATF3</t>
  </si>
  <si>
    <t>N (Animal)</t>
  </si>
  <si>
    <t>Total Tuj1+ neuron counted</t>
  </si>
  <si>
    <t>Mean</t>
  </si>
  <si>
    <t>Std. Deviation</t>
  </si>
  <si>
    <t>Std. Error of Mean</t>
  </si>
  <si>
    <r>
      <t>Avil-cre; Sptb</t>
    </r>
    <r>
      <rPr>
        <i/>
        <vertAlign val="superscript"/>
        <sz val="11"/>
        <rFont val="Arial"/>
      </rPr>
      <t xml:space="preserve">F/F </t>
    </r>
    <r>
      <rPr>
        <i/>
        <sz val="11"/>
        <rFont val="Arial"/>
      </rPr>
      <t>Sptbn4</t>
    </r>
    <r>
      <rPr>
        <i/>
        <vertAlign val="superscript"/>
        <sz val="11"/>
        <rFont val="Arial"/>
      </rPr>
      <t>F/F</t>
    </r>
  </si>
  <si>
    <t>vs.</t>
  </si>
  <si>
    <r>
      <t>Sptb</t>
    </r>
    <r>
      <rPr>
        <i/>
        <vertAlign val="superscript"/>
        <sz val="11"/>
        <rFont val="Arial"/>
      </rPr>
      <t xml:space="preserve">F/F </t>
    </r>
    <r>
      <rPr>
        <i/>
        <sz val="11"/>
        <rFont val="Arial"/>
      </rPr>
      <t>Sptbn4</t>
    </r>
    <r>
      <rPr>
        <i/>
        <vertAlign val="superscript"/>
        <sz val="11"/>
        <rFont val="Arial"/>
      </rPr>
      <t>F/F</t>
    </r>
  </si>
  <si>
    <r>
      <t>Avil-cre; Sptbn4</t>
    </r>
    <r>
      <rPr>
        <i/>
        <vertAlign val="superscript"/>
        <sz val="11"/>
        <rFont val="Arial"/>
      </rPr>
      <t>F/F</t>
    </r>
  </si>
  <si>
    <r>
      <t>Avil-cre; Sptb</t>
    </r>
    <r>
      <rPr>
        <i/>
        <vertAlign val="superscript"/>
        <sz val="11"/>
        <rFont val="Arial"/>
      </rPr>
      <t xml:space="preserve">F/F </t>
    </r>
  </si>
  <si>
    <t>Unpaired t test</t>
  </si>
  <si>
    <t>P value</t>
  </si>
  <si>
    <t>P value summary</t>
  </si>
  <si>
    <t>ns</t>
  </si>
  <si>
    <t>**</t>
  </si>
  <si>
    <t>Significantly different? (P &lt; 0.05)</t>
  </si>
  <si>
    <t>No</t>
  </si>
  <si>
    <t>Yes</t>
  </si>
  <si>
    <t>One- or two-tailed P value?</t>
  </si>
  <si>
    <t>Two-tailed</t>
  </si>
  <si>
    <t>t, df</t>
  </si>
  <si>
    <t>t=0.5176 df=4</t>
  </si>
  <si>
    <t>t=1.275 df=4</t>
  </si>
  <si>
    <t>t=5.812 df=4</t>
  </si>
  <si>
    <t>t=5.930 df=4</t>
  </si>
  <si>
    <t>t=4.825 df=4</t>
  </si>
  <si>
    <t>t=4.683 df=4</t>
  </si>
  <si>
    <t>t=4.622 df=4</t>
  </si>
  <si>
    <t>Age</t>
  </si>
  <si>
    <t>9M</t>
  </si>
  <si>
    <t>DRG neuron diameter</t>
  </si>
  <si>
    <t>Total DRG diameter</t>
  </si>
  <si>
    <t>ATF3+ DRG diameter</t>
  </si>
  <si>
    <t>DRG neuron counted</t>
  </si>
  <si>
    <t>Minimum</t>
  </si>
  <si>
    <t>25% Percentile</t>
  </si>
  <si>
    <t>Median</t>
  </si>
  <si>
    <t>75% Percentile</t>
  </si>
  <si>
    <t>Maximum</t>
  </si>
  <si>
    <t>***</t>
  </si>
  <si>
    <t>t=5.618 df=1173</t>
  </si>
  <si>
    <t>t=6.199 df=1085</t>
  </si>
  <si>
    <t>Genotype</t>
  </si>
  <si>
    <t>Axon circularity</t>
  </si>
  <si>
    <t>Total axons counted</t>
  </si>
  <si>
    <t>t=5.412 df=4</t>
  </si>
  <si>
    <t>Axon diameter</t>
  </si>
  <si>
    <t>g-ratio</t>
  </si>
  <si>
    <t>t=5.777 df=4</t>
  </si>
  <si>
    <t>t=3.068 df=567</t>
  </si>
  <si>
    <t>Relative percentage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</si>
</sst>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 (Body)"/>
    </font>
    <font>
      <sz val="11"/>
      <name val="Arial"/>
    </font>
    <font>
      <i/>
      <sz val="11"/>
      <name val="Arial"/>
    </font>
    <font>
      <i/>
      <vertAlign val="superscript"/>
      <sz val="1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11" fontId="4" fillId="0" borderId="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Border="1"/>
    <xf numFmtId="0" fontId="4" fillId="0" borderId="7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6" xfId="0" applyFont="1" applyBorder="1"/>
    <xf numFmtId="164" fontId="4" fillId="0" borderId="0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Border="1"/>
    <xf numFmtId="0" fontId="0" fillId="0" borderId="6" xfId="0" applyBorder="1"/>
    <xf numFmtId="165" fontId="4" fillId="0" borderId="0" xfId="0" applyNumberFormat="1" applyFont="1" applyBorder="1"/>
    <xf numFmtId="165" fontId="4" fillId="0" borderId="7" xfId="0" applyNumberFormat="1" applyFont="1" applyBorder="1"/>
    <xf numFmtId="0" fontId="4" fillId="0" borderId="12" xfId="0" applyFont="1" applyBorder="1"/>
    <xf numFmtId="165" fontId="4" fillId="0" borderId="13" xfId="0" applyNumberFormat="1" applyFont="1" applyBorder="1"/>
    <xf numFmtId="165" fontId="4" fillId="0" borderId="14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2" xfId="0" applyBorder="1"/>
    <xf numFmtId="0" fontId="0" fillId="0" borderId="8" xfId="0" applyBorder="1" applyAlignment="1">
      <alignment horizontal="center"/>
    </xf>
    <xf numFmtId="11" fontId="4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workbookViewId="0">
      <selection activeCell="A6" sqref="A6:A8"/>
    </sheetView>
  </sheetViews>
  <sheetFormatPr baseColWidth="10" defaultRowHeight="16" x14ac:dyDescent="0.2"/>
  <cols>
    <col min="1" max="1" width="27.6640625" bestFit="1" customWidth="1"/>
    <col min="2" max="2" width="23" bestFit="1" customWidth="1"/>
    <col min="3" max="3" width="14.33203125" bestFit="1" customWidth="1"/>
    <col min="4" max="4" width="23" bestFit="1" customWidth="1"/>
    <col min="5" max="5" width="22.1640625" bestFit="1" customWidth="1"/>
    <col min="6" max="7" width="23" bestFit="1" customWidth="1"/>
    <col min="8" max="8" width="16.33203125" bestFit="1" customWidth="1"/>
    <col min="9" max="9" width="22.1640625" bestFit="1" customWidth="1"/>
    <col min="10" max="12" width="23" bestFit="1" customWidth="1"/>
    <col min="13" max="13" width="22.1640625" bestFit="1" customWidth="1"/>
  </cols>
  <sheetData>
    <row r="2" spans="1:13" ht="17" thickBot="1" x14ac:dyDescent="0.25"/>
    <row r="3" spans="1:13" ht="17" thickBot="1" x14ac:dyDescent="0.25">
      <c r="A3" s="22"/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17" thickBot="1" x14ac:dyDescent="0.25">
      <c r="A4" s="1"/>
      <c r="B4" s="57" t="s">
        <v>1</v>
      </c>
      <c r="C4" s="58"/>
      <c r="D4" s="58"/>
      <c r="E4" s="59"/>
      <c r="F4" s="57" t="s">
        <v>2</v>
      </c>
      <c r="G4" s="58"/>
      <c r="H4" s="58"/>
      <c r="I4" s="59"/>
      <c r="J4" s="60" t="s">
        <v>3</v>
      </c>
      <c r="K4" s="61"/>
      <c r="L4" s="61"/>
      <c r="M4" s="62"/>
    </row>
    <row r="5" spans="1:13" ht="19" x14ac:dyDescent="0.2">
      <c r="A5" s="2"/>
      <c r="B5" s="3" t="s">
        <v>4</v>
      </c>
      <c r="C5" s="4" t="s">
        <v>5</v>
      </c>
      <c r="D5" s="4" t="s">
        <v>6</v>
      </c>
      <c r="E5" s="5" t="s">
        <v>7</v>
      </c>
      <c r="F5" s="3" t="s">
        <v>4</v>
      </c>
      <c r="G5" s="4" t="s">
        <v>5</v>
      </c>
      <c r="H5" s="4" t="s">
        <v>6</v>
      </c>
      <c r="I5" s="5" t="s">
        <v>7</v>
      </c>
      <c r="J5" s="6" t="s">
        <v>4</v>
      </c>
      <c r="K5" s="7" t="s">
        <v>5</v>
      </c>
      <c r="L5" s="7" t="s">
        <v>6</v>
      </c>
      <c r="M5" s="8" t="s">
        <v>7</v>
      </c>
    </row>
    <row r="6" spans="1:13" x14ac:dyDescent="0.2">
      <c r="A6" s="70" t="s">
        <v>8</v>
      </c>
      <c r="B6" s="9">
        <v>0.27</v>
      </c>
      <c r="C6" s="10">
        <v>0</v>
      </c>
      <c r="D6" s="10">
        <v>1.62</v>
      </c>
      <c r="E6" s="11">
        <v>0</v>
      </c>
      <c r="F6" s="9">
        <v>0</v>
      </c>
      <c r="G6" s="10">
        <v>0</v>
      </c>
      <c r="H6" s="10">
        <v>1.1599999999999999</v>
      </c>
      <c r="I6" s="11">
        <v>18.63</v>
      </c>
      <c r="J6" s="9">
        <v>1.53</v>
      </c>
      <c r="K6" s="10">
        <v>1.67</v>
      </c>
      <c r="L6" s="10">
        <v>0.28000000000000003</v>
      </c>
      <c r="M6" s="11">
        <v>7.49</v>
      </c>
    </row>
    <row r="7" spans="1:13" x14ac:dyDescent="0.2">
      <c r="A7" s="70"/>
      <c r="B7" s="9">
        <v>0</v>
      </c>
      <c r="C7" s="10">
        <v>1.87</v>
      </c>
      <c r="D7" s="10">
        <v>0.52</v>
      </c>
      <c r="E7" s="11">
        <v>0.62</v>
      </c>
      <c r="F7" s="9">
        <v>0</v>
      </c>
      <c r="G7" s="10">
        <v>0</v>
      </c>
      <c r="H7" s="10">
        <v>0</v>
      </c>
      <c r="I7" s="11">
        <v>11.08</v>
      </c>
      <c r="J7" s="9">
        <v>0.54</v>
      </c>
      <c r="K7" s="10">
        <v>1.1599999999999999</v>
      </c>
      <c r="L7" s="10">
        <v>1.52</v>
      </c>
      <c r="M7" s="11">
        <v>12.43</v>
      </c>
    </row>
    <row r="8" spans="1:13" x14ac:dyDescent="0.2">
      <c r="A8" s="70"/>
      <c r="B8" s="9">
        <v>0</v>
      </c>
      <c r="C8" s="10"/>
      <c r="D8" s="10">
        <v>0.26</v>
      </c>
      <c r="E8" s="11">
        <v>0</v>
      </c>
      <c r="F8" s="9">
        <v>0.83</v>
      </c>
      <c r="G8" s="10">
        <v>0.26</v>
      </c>
      <c r="H8" s="10"/>
      <c r="I8" s="11">
        <v>12.27</v>
      </c>
      <c r="J8" s="9">
        <v>0.26</v>
      </c>
      <c r="K8" s="10">
        <v>0.66</v>
      </c>
      <c r="L8" s="10">
        <v>1.73</v>
      </c>
      <c r="M8" s="11">
        <v>15.08</v>
      </c>
    </row>
    <row r="9" spans="1:13" x14ac:dyDescent="0.2">
      <c r="A9" s="12" t="s">
        <v>9</v>
      </c>
      <c r="B9" s="9">
        <v>3</v>
      </c>
      <c r="C9" s="10">
        <v>2</v>
      </c>
      <c r="D9" s="10">
        <v>3</v>
      </c>
      <c r="E9" s="11">
        <v>3</v>
      </c>
      <c r="F9" s="9">
        <v>3</v>
      </c>
      <c r="G9" s="13">
        <v>3</v>
      </c>
      <c r="H9" s="10">
        <v>2</v>
      </c>
      <c r="I9" s="11">
        <v>3</v>
      </c>
      <c r="J9" s="12">
        <v>3</v>
      </c>
      <c r="K9" s="13">
        <v>3</v>
      </c>
      <c r="L9" s="13">
        <v>3</v>
      </c>
      <c r="M9" s="14">
        <v>3</v>
      </c>
    </row>
    <row r="10" spans="1:13" x14ac:dyDescent="0.2">
      <c r="A10" s="15" t="s">
        <v>10</v>
      </c>
      <c r="B10" s="9">
        <f>364+341+374</f>
        <v>1079</v>
      </c>
      <c r="C10" s="10">
        <f>385+321</f>
        <v>706</v>
      </c>
      <c r="D10" s="10">
        <f>308+384+390</f>
        <v>1082</v>
      </c>
      <c r="E10" s="11">
        <f>312+323+315</f>
        <v>950</v>
      </c>
      <c r="F10" s="9">
        <f>348+303+363</f>
        <v>1014</v>
      </c>
      <c r="G10" s="13">
        <f>309+308+390</f>
        <v>1007</v>
      </c>
      <c r="H10" s="13">
        <f>345+308</f>
        <v>653</v>
      </c>
      <c r="I10" s="14">
        <f>326+306+343+375</f>
        <v>1350</v>
      </c>
      <c r="J10" s="12">
        <f>368+373+378</f>
        <v>1119</v>
      </c>
      <c r="K10" s="13">
        <f>300+345+305</f>
        <v>950</v>
      </c>
      <c r="L10" s="13">
        <f>361+328+346</f>
        <v>1035</v>
      </c>
      <c r="M10" s="14">
        <f>534+354+378</f>
        <v>1266</v>
      </c>
    </row>
    <row r="11" spans="1:13" x14ac:dyDescent="0.2">
      <c r="A11" s="15" t="s">
        <v>11</v>
      </c>
      <c r="B11" s="9">
        <v>0.09</v>
      </c>
      <c r="C11" s="10">
        <v>0.93500000000000005</v>
      </c>
      <c r="D11" s="10">
        <v>0.8</v>
      </c>
      <c r="E11" s="11">
        <v>0.20669999999999999</v>
      </c>
      <c r="F11" s="9">
        <v>0.2767</v>
      </c>
      <c r="G11" s="10">
        <v>8.6669999999999997E-2</v>
      </c>
      <c r="H11" s="10">
        <v>0.57999999999999996</v>
      </c>
      <c r="I11" s="11">
        <v>13.99</v>
      </c>
      <c r="J11" s="9">
        <v>0.77669999999999995</v>
      </c>
      <c r="K11" s="10">
        <v>1.163</v>
      </c>
      <c r="L11" s="10">
        <v>1.177</v>
      </c>
      <c r="M11" s="11">
        <v>11.67</v>
      </c>
    </row>
    <row r="12" spans="1:13" x14ac:dyDescent="0.2">
      <c r="A12" s="15" t="s">
        <v>12</v>
      </c>
      <c r="B12" s="9">
        <v>0.15590000000000001</v>
      </c>
      <c r="C12" s="10">
        <v>1.3220000000000001</v>
      </c>
      <c r="D12" s="10">
        <v>0.72189999999999999</v>
      </c>
      <c r="E12" s="11">
        <v>0.35799999999999998</v>
      </c>
      <c r="F12" s="9">
        <v>0.47920000000000001</v>
      </c>
      <c r="G12" s="10">
        <v>0.15010000000000001</v>
      </c>
      <c r="H12" s="10">
        <v>0.82020000000000004</v>
      </c>
      <c r="I12" s="11">
        <v>4.0590000000000002</v>
      </c>
      <c r="J12" s="9">
        <v>0.6673</v>
      </c>
      <c r="K12" s="10">
        <v>0.505</v>
      </c>
      <c r="L12" s="10">
        <v>0.78359999999999996</v>
      </c>
      <c r="M12" s="11">
        <v>3.8519999999999999</v>
      </c>
    </row>
    <row r="13" spans="1:13" x14ac:dyDescent="0.2">
      <c r="A13" s="15" t="s">
        <v>13</v>
      </c>
      <c r="B13" s="9">
        <v>0.09</v>
      </c>
      <c r="C13" s="10">
        <v>0.93500000000000005</v>
      </c>
      <c r="D13" s="10">
        <v>0.4168</v>
      </c>
      <c r="E13" s="11">
        <v>0.20669999999999999</v>
      </c>
      <c r="F13" s="9">
        <v>0.2767</v>
      </c>
      <c r="G13" s="10">
        <v>8.6669999999999997E-2</v>
      </c>
      <c r="H13" s="10">
        <v>0.57999999999999996</v>
      </c>
      <c r="I13" s="11">
        <v>2.3439999999999999</v>
      </c>
      <c r="J13" s="9">
        <v>0.38519999999999999</v>
      </c>
      <c r="K13" s="10">
        <v>0.29160000000000003</v>
      </c>
      <c r="L13" s="10">
        <v>0.45240000000000002</v>
      </c>
      <c r="M13" s="11">
        <v>2.2240000000000002</v>
      </c>
    </row>
    <row r="14" spans="1:13" x14ac:dyDescent="0.2">
      <c r="A14" s="2"/>
      <c r="B14" s="9"/>
      <c r="C14" s="10"/>
      <c r="D14" s="10"/>
      <c r="E14" s="11"/>
      <c r="F14" s="9"/>
      <c r="G14" s="10"/>
      <c r="H14" s="10"/>
      <c r="I14" s="11"/>
      <c r="J14" s="12"/>
      <c r="K14" s="13"/>
      <c r="L14" s="13"/>
      <c r="M14" s="14"/>
    </row>
    <row r="15" spans="1:13" x14ac:dyDescent="0.2">
      <c r="A15" s="2"/>
      <c r="B15" s="12"/>
      <c r="C15" s="13"/>
      <c r="D15" s="10"/>
      <c r="E15" s="11"/>
      <c r="F15" s="9"/>
      <c r="G15" s="10"/>
      <c r="H15" s="10"/>
      <c r="I15" s="11"/>
      <c r="J15" s="12"/>
      <c r="K15" s="13"/>
      <c r="L15" s="13"/>
      <c r="M15" s="14"/>
    </row>
    <row r="16" spans="1:13" x14ac:dyDescent="0.2">
      <c r="A16" s="15"/>
      <c r="B16" s="16" t="s">
        <v>14</v>
      </c>
      <c r="C16" s="17"/>
      <c r="D16" s="17" t="s">
        <v>14</v>
      </c>
      <c r="E16" s="14"/>
      <c r="F16" s="16" t="s">
        <v>14</v>
      </c>
      <c r="G16" s="17" t="s">
        <v>14</v>
      </c>
      <c r="H16" s="17"/>
      <c r="I16" s="14"/>
      <c r="J16" s="16" t="s">
        <v>14</v>
      </c>
      <c r="K16" s="17" t="s">
        <v>14</v>
      </c>
      <c r="L16" s="17" t="s">
        <v>14</v>
      </c>
      <c r="M16" s="14"/>
    </row>
    <row r="17" spans="1:13" x14ac:dyDescent="0.2">
      <c r="A17" s="15"/>
      <c r="B17" s="9" t="s">
        <v>15</v>
      </c>
      <c r="C17" s="10"/>
      <c r="D17" s="10" t="s">
        <v>15</v>
      </c>
      <c r="E17" s="14"/>
      <c r="F17" s="9" t="s">
        <v>15</v>
      </c>
      <c r="G17" s="10" t="s">
        <v>15</v>
      </c>
      <c r="H17" s="10"/>
      <c r="I17" s="11"/>
      <c r="J17" s="9" t="s">
        <v>15</v>
      </c>
      <c r="K17" s="10" t="s">
        <v>15</v>
      </c>
      <c r="L17" s="10" t="s">
        <v>15</v>
      </c>
      <c r="M17" s="14"/>
    </row>
    <row r="18" spans="1:13" x14ac:dyDescent="0.2">
      <c r="A18" s="15"/>
      <c r="B18" s="16" t="s">
        <v>16</v>
      </c>
      <c r="C18" s="17"/>
      <c r="D18" s="17" t="s">
        <v>17</v>
      </c>
      <c r="E18" s="14"/>
      <c r="F18" s="16" t="s">
        <v>16</v>
      </c>
      <c r="G18" s="17" t="s">
        <v>18</v>
      </c>
      <c r="H18" s="17"/>
      <c r="I18" s="11"/>
      <c r="J18" s="16" t="s">
        <v>16</v>
      </c>
      <c r="K18" s="17" t="s">
        <v>18</v>
      </c>
      <c r="L18" s="17" t="s">
        <v>17</v>
      </c>
      <c r="M18" s="14"/>
    </row>
    <row r="19" spans="1:13" x14ac:dyDescent="0.2">
      <c r="A19" s="2"/>
      <c r="B19" s="12"/>
      <c r="C19" s="13"/>
      <c r="D19" s="13"/>
      <c r="E19" s="14"/>
      <c r="F19" s="9"/>
      <c r="G19" s="10"/>
      <c r="H19" s="10"/>
      <c r="I19" s="11"/>
      <c r="J19" s="9"/>
      <c r="K19" s="10"/>
      <c r="L19" s="10"/>
      <c r="M19" s="14"/>
    </row>
    <row r="20" spans="1:13" x14ac:dyDescent="0.2">
      <c r="A20" s="15" t="s">
        <v>19</v>
      </c>
      <c r="B20" s="9" t="s">
        <v>19</v>
      </c>
      <c r="C20" s="10"/>
      <c r="D20" s="10" t="s">
        <v>19</v>
      </c>
      <c r="E20" s="14"/>
      <c r="F20" s="9" t="s">
        <v>19</v>
      </c>
      <c r="G20" s="10" t="s">
        <v>19</v>
      </c>
      <c r="H20" s="10"/>
      <c r="I20" s="11"/>
      <c r="J20" s="9" t="s">
        <v>19</v>
      </c>
      <c r="K20" s="10" t="s">
        <v>19</v>
      </c>
      <c r="L20" s="10" t="s">
        <v>19</v>
      </c>
      <c r="M20" s="14"/>
    </row>
    <row r="21" spans="1:13" x14ac:dyDescent="0.2">
      <c r="A21" s="15" t="s">
        <v>20</v>
      </c>
      <c r="B21" s="9">
        <v>0.6321</v>
      </c>
      <c r="C21" s="10"/>
      <c r="D21" s="10">
        <v>0.2712</v>
      </c>
      <c r="E21" s="14"/>
      <c r="F21" s="9">
        <v>4.4000000000000003E-3</v>
      </c>
      <c r="G21" s="10">
        <v>4.1000000000000003E-3</v>
      </c>
      <c r="H21" s="10"/>
      <c r="I21" s="11"/>
      <c r="J21" s="9">
        <v>8.5000000000000006E-3</v>
      </c>
      <c r="K21" s="10">
        <v>9.4000000000000004E-3</v>
      </c>
      <c r="L21" s="10">
        <v>9.9000000000000008E-3</v>
      </c>
      <c r="M21" s="14"/>
    </row>
    <row r="22" spans="1:13" x14ac:dyDescent="0.2">
      <c r="A22" s="15" t="s">
        <v>21</v>
      </c>
      <c r="B22" s="9" t="s">
        <v>22</v>
      </c>
      <c r="C22" s="10"/>
      <c r="D22" s="10" t="s">
        <v>22</v>
      </c>
      <c r="E22" s="14"/>
      <c r="F22" s="9" t="s">
        <v>23</v>
      </c>
      <c r="G22" s="10" t="s">
        <v>23</v>
      </c>
      <c r="H22" s="10"/>
      <c r="I22" s="14"/>
      <c r="J22" s="9" t="s">
        <v>23</v>
      </c>
      <c r="K22" s="10" t="s">
        <v>23</v>
      </c>
      <c r="L22" s="10" t="s">
        <v>23</v>
      </c>
      <c r="M22" s="14"/>
    </row>
    <row r="23" spans="1:13" x14ac:dyDescent="0.2">
      <c r="A23" s="15" t="s">
        <v>24</v>
      </c>
      <c r="B23" s="9" t="s">
        <v>25</v>
      </c>
      <c r="C23" s="10"/>
      <c r="D23" s="10" t="s">
        <v>25</v>
      </c>
      <c r="E23" s="14"/>
      <c r="F23" s="9" t="s">
        <v>26</v>
      </c>
      <c r="G23" s="10" t="s">
        <v>26</v>
      </c>
      <c r="H23" s="10"/>
      <c r="I23" s="14"/>
      <c r="J23" s="9" t="s">
        <v>26</v>
      </c>
      <c r="K23" s="10" t="s">
        <v>26</v>
      </c>
      <c r="L23" s="10" t="s">
        <v>26</v>
      </c>
      <c r="M23" s="14"/>
    </row>
    <row r="24" spans="1:13" x14ac:dyDescent="0.2">
      <c r="A24" s="15" t="s">
        <v>27</v>
      </c>
      <c r="B24" s="9" t="s">
        <v>28</v>
      </c>
      <c r="C24" s="10"/>
      <c r="D24" s="10" t="s">
        <v>28</v>
      </c>
      <c r="E24" s="14"/>
      <c r="F24" s="9" t="s">
        <v>28</v>
      </c>
      <c r="G24" s="10" t="s">
        <v>28</v>
      </c>
      <c r="H24" s="10"/>
      <c r="I24" s="14"/>
      <c r="J24" s="9" t="s">
        <v>28</v>
      </c>
      <c r="K24" s="10" t="s">
        <v>28</v>
      </c>
      <c r="L24" s="10" t="s">
        <v>28</v>
      </c>
      <c r="M24" s="14"/>
    </row>
    <row r="25" spans="1:13" ht="17" thickBot="1" x14ac:dyDescent="0.25">
      <c r="A25" s="18" t="s">
        <v>29</v>
      </c>
      <c r="B25" s="19" t="s">
        <v>30</v>
      </c>
      <c r="C25" s="20"/>
      <c r="D25" s="20" t="s">
        <v>31</v>
      </c>
      <c r="E25" s="21"/>
      <c r="F25" s="19" t="s">
        <v>32</v>
      </c>
      <c r="G25" s="20" t="s">
        <v>33</v>
      </c>
      <c r="H25" s="20"/>
      <c r="I25" s="21"/>
      <c r="J25" s="19" t="s">
        <v>34</v>
      </c>
      <c r="K25" s="20" t="s">
        <v>35</v>
      </c>
      <c r="L25" s="20" t="s">
        <v>36</v>
      </c>
      <c r="M25" s="21"/>
    </row>
  </sheetData>
  <mergeCells count="5">
    <mergeCell ref="B3:M3"/>
    <mergeCell ref="B4:E4"/>
    <mergeCell ref="F4:I4"/>
    <mergeCell ref="J4:M4"/>
    <mergeCell ref="A6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02"/>
  <sheetViews>
    <sheetView workbookViewId="0">
      <selection activeCell="C25" sqref="C25"/>
    </sheetView>
  </sheetViews>
  <sheetFormatPr baseColWidth="10" defaultRowHeight="16" x14ac:dyDescent="0.2"/>
  <cols>
    <col min="1" max="1" width="27.6640625" style="24" bestFit="1" customWidth="1"/>
    <col min="2" max="2" width="17.1640625" style="24" bestFit="1" customWidth="1"/>
    <col min="3" max="3" width="18" style="24" bestFit="1" customWidth="1"/>
    <col min="4" max="4" width="27.6640625" style="24" bestFit="1" customWidth="1"/>
    <col min="5" max="5" width="18" style="24" bestFit="1" customWidth="1"/>
    <col min="6" max="16384" width="10.83203125" style="24"/>
  </cols>
  <sheetData>
    <row r="2" spans="1:5" ht="17" thickBot="1" x14ac:dyDescent="0.25"/>
    <row r="3" spans="1:5" ht="20" thickBot="1" x14ac:dyDescent="0.25">
      <c r="A3" s="27"/>
      <c r="B3" s="63" t="s">
        <v>7</v>
      </c>
      <c r="C3" s="55"/>
      <c r="D3" s="55"/>
      <c r="E3" s="56"/>
    </row>
    <row r="4" spans="1:5" ht="17" thickBot="1" x14ac:dyDescent="0.25">
      <c r="A4" s="1" t="s">
        <v>37</v>
      </c>
      <c r="B4" s="55" t="s">
        <v>2</v>
      </c>
      <c r="C4" s="55"/>
      <c r="D4" s="64" t="s">
        <v>38</v>
      </c>
      <c r="E4" s="56"/>
    </row>
    <row r="5" spans="1:5" x14ac:dyDescent="0.2">
      <c r="A5" s="23" t="s">
        <v>39</v>
      </c>
      <c r="B5" s="53" t="s">
        <v>40</v>
      </c>
      <c r="C5" s="29" t="s">
        <v>41</v>
      </c>
      <c r="D5" s="53" t="s">
        <v>40</v>
      </c>
      <c r="E5" s="29" t="s">
        <v>41</v>
      </c>
    </row>
    <row r="6" spans="1:5" x14ac:dyDescent="0.2">
      <c r="A6" s="2" t="s">
        <v>9</v>
      </c>
      <c r="B6" s="12">
        <v>3</v>
      </c>
      <c r="C6" s="14">
        <v>3</v>
      </c>
      <c r="D6" s="12">
        <v>3</v>
      </c>
      <c r="E6" s="11">
        <v>3</v>
      </c>
    </row>
    <row r="7" spans="1:5" x14ac:dyDescent="0.2">
      <c r="A7" s="15" t="s">
        <v>42</v>
      </c>
      <c r="B7" s="9">
        <v>1078</v>
      </c>
      <c r="C7" s="11">
        <v>97</v>
      </c>
      <c r="D7" s="9">
        <v>1005</v>
      </c>
      <c r="E7" s="11">
        <v>82</v>
      </c>
    </row>
    <row r="8" spans="1:5" x14ac:dyDescent="0.2">
      <c r="A8" s="15" t="s">
        <v>43</v>
      </c>
      <c r="B8" s="9">
        <v>8.09</v>
      </c>
      <c r="C8" s="11">
        <v>9.49</v>
      </c>
      <c r="D8" s="9">
        <v>9.11</v>
      </c>
      <c r="E8" s="11">
        <v>15</v>
      </c>
    </row>
    <row r="9" spans="1:5" x14ac:dyDescent="0.2">
      <c r="A9" s="15" t="s">
        <v>44</v>
      </c>
      <c r="B9" s="9">
        <v>15</v>
      </c>
      <c r="C9" s="11">
        <v>20.5</v>
      </c>
      <c r="D9" s="9">
        <v>16.600000000000001</v>
      </c>
      <c r="E9" s="11">
        <v>22.8</v>
      </c>
    </row>
    <row r="10" spans="1:5" x14ac:dyDescent="0.2">
      <c r="A10" s="15" t="s">
        <v>45</v>
      </c>
      <c r="B10" s="9">
        <v>19.100000000000001</v>
      </c>
      <c r="C10" s="11">
        <v>23.1</v>
      </c>
      <c r="D10" s="9">
        <v>21</v>
      </c>
      <c r="E10" s="11">
        <v>26</v>
      </c>
    </row>
    <row r="11" spans="1:5" x14ac:dyDescent="0.2">
      <c r="A11" s="15" t="s">
        <v>46</v>
      </c>
      <c r="B11" s="9">
        <v>24.2</v>
      </c>
      <c r="C11" s="11">
        <v>25.7</v>
      </c>
      <c r="D11" s="9">
        <v>26.4</v>
      </c>
      <c r="E11" s="11">
        <v>29.7</v>
      </c>
    </row>
    <row r="12" spans="1:5" x14ac:dyDescent="0.2">
      <c r="A12" s="15" t="s">
        <v>47</v>
      </c>
      <c r="B12" s="9">
        <v>36</v>
      </c>
      <c r="C12" s="11">
        <v>35.1</v>
      </c>
      <c r="D12" s="9">
        <v>39.799999999999997</v>
      </c>
      <c r="E12" s="11">
        <v>39.200000000000003</v>
      </c>
    </row>
    <row r="13" spans="1:5" x14ac:dyDescent="0.2">
      <c r="A13" s="15" t="s">
        <v>11</v>
      </c>
      <c r="B13" s="9">
        <v>19.8</v>
      </c>
      <c r="C13" s="11">
        <v>23.2</v>
      </c>
      <c r="D13" s="9">
        <v>21.6</v>
      </c>
      <c r="E13" s="11">
        <v>26</v>
      </c>
    </row>
    <row r="14" spans="1:5" x14ac:dyDescent="0.2">
      <c r="A14" s="15" t="s">
        <v>13</v>
      </c>
      <c r="B14" s="9">
        <v>0.17699999999999999</v>
      </c>
      <c r="C14" s="11">
        <v>0.45500000000000002</v>
      </c>
      <c r="D14" s="9">
        <v>0.19900000000000001</v>
      </c>
      <c r="E14" s="11">
        <v>0.55900000000000005</v>
      </c>
    </row>
    <row r="15" spans="1:5" x14ac:dyDescent="0.2">
      <c r="A15" s="15" t="s">
        <v>19</v>
      </c>
      <c r="B15" s="12"/>
      <c r="C15" s="14"/>
      <c r="D15" s="9" t="s">
        <v>19</v>
      </c>
      <c r="E15" s="11"/>
    </row>
    <row r="16" spans="1:5" x14ac:dyDescent="0.2">
      <c r="A16" s="15" t="s">
        <v>20</v>
      </c>
      <c r="B16" s="54">
        <f>TDIST(5,1173,2)</f>
        <v>6.6059488206067481E-7</v>
      </c>
      <c r="C16" s="14"/>
      <c r="D16" s="9" t="s">
        <v>20</v>
      </c>
      <c r="E16" s="25">
        <f>TDIST(6.199,1085,2)</f>
        <v>8.060624648024754E-10</v>
      </c>
    </row>
    <row r="17" spans="1:5" x14ac:dyDescent="0.2">
      <c r="A17" s="15" t="s">
        <v>21</v>
      </c>
      <c r="B17" s="9" t="s">
        <v>48</v>
      </c>
      <c r="C17" s="14"/>
      <c r="D17" s="9" t="s">
        <v>21</v>
      </c>
      <c r="E17" s="11" t="s">
        <v>48</v>
      </c>
    </row>
    <row r="18" spans="1:5" x14ac:dyDescent="0.2">
      <c r="A18" s="15" t="s">
        <v>24</v>
      </c>
      <c r="B18" s="9" t="s">
        <v>26</v>
      </c>
      <c r="C18" s="14"/>
      <c r="D18" s="9" t="s">
        <v>24</v>
      </c>
      <c r="E18" s="11" t="s">
        <v>26</v>
      </c>
    </row>
    <row r="19" spans="1:5" x14ac:dyDescent="0.2">
      <c r="A19" s="15" t="s">
        <v>27</v>
      </c>
      <c r="B19" s="9" t="s">
        <v>28</v>
      </c>
      <c r="C19" s="14"/>
      <c r="D19" s="9" t="s">
        <v>27</v>
      </c>
      <c r="E19" s="11" t="s">
        <v>28</v>
      </c>
    </row>
    <row r="20" spans="1:5" ht="17" thickBot="1" x14ac:dyDescent="0.25">
      <c r="A20" s="18" t="s">
        <v>29</v>
      </c>
      <c r="B20" s="19" t="s">
        <v>49</v>
      </c>
      <c r="C20" s="21"/>
      <c r="D20" s="19" t="s">
        <v>29</v>
      </c>
      <c r="E20" s="26" t="s">
        <v>50</v>
      </c>
    </row>
    <row r="22" spans="1:5" ht="17" thickBot="1" x14ac:dyDescent="0.25"/>
    <row r="23" spans="1:5" ht="17" thickBot="1" x14ac:dyDescent="0.25">
      <c r="B23" s="60" t="s">
        <v>2</v>
      </c>
      <c r="C23" s="61"/>
      <c r="D23" s="55" t="s">
        <v>38</v>
      </c>
      <c r="E23" s="56"/>
    </row>
    <row r="24" spans="1:5" x14ac:dyDescent="0.2">
      <c r="B24" s="53" t="s">
        <v>40</v>
      </c>
      <c r="C24" s="29" t="s">
        <v>41</v>
      </c>
      <c r="D24" s="28" t="s">
        <v>40</v>
      </c>
      <c r="E24" s="29" t="s">
        <v>41</v>
      </c>
    </row>
    <row r="25" spans="1:5" x14ac:dyDescent="0.2">
      <c r="B25" s="39">
        <v>22.398820000000001</v>
      </c>
      <c r="C25" s="36">
        <v>22.398820000000001</v>
      </c>
      <c r="D25" s="35">
        <v>19.98096</v>
      </c>
      <c r="E25" s="36">
        <v>31.395099999999999</v>
      </c>
    </row>
    <row r="26" spans="1:5" x14ac:dyDescent="0.2">
      <c r="B26" s="39">
        <v>20.496400000000001</v>
      </c>
      <c r="C26" s="36">
        <v>24.749110000000002</v>
      </c>
      <c r="D26" s="35">
        <v>23.501259999999998</v>
      </c>
      <c r="E26" s="36">
        <v>30.990089999999999</v>
      </c>
    </row>
    <row r="27" spans="1:5" x14ac:dyDescent="0.2">
      <c r="B27" s="39">
        <v>18.695260000000001</v>
      </c>
      <c r="C27" s="36">
        <v>24.94706</v>
      </c>
      <c r="D27" s="35">
        <v>19.1738</v>
      </c>
      <c r="E27" s="36">
        <v>29.844860000000001</v>
      </c>
    </row>
    <row r="28" spans="1:5" x14ac:dyDescent="0.2">
      <c r="B28" s="39">
        <v>28.89489</v>
      </c>
      <c r="C28" s="36">
        <v>26.602060000000002</v>
      </c>
      <c r="D28" s="35">
        <v>19.58888</v>
      </c>
      <c r="E28" s="36">
        <v>27.945340000000002</v>
      </c>
    </row>
    <row r="29" spans="1:5" x14ac:dyDescent="0.2">
      <c r="B29" s="39">
        <v>20.7926</v>
      </c>
      <c r="C29" s="36">
        <v>23.23903</v>
      </c>
      <c r="D29" s="35">
        <v>13.915520000000001</v>
      </c>
      <c r="E29" s="36">
        <v>26.91047</v>
      </c>
    </row>
    <row r="30" spans="1:5" x14ac:dyDescent="0.2">
      <c r="B30" s="39">
        <v>16.66039</v>
      </c>
      <c r="C30" s="36">
        <v>23.37396</v>
      </c>
      <c r="D30" s="35">
        <v>11.292680000000001</v>
      </c>
      <c r="E30" s="36">
        <v>25.890309999999999</v>
      </c>
    </row>
    <row r="31" spans="1:5" x14ac:dyDescent="0.2">
      <c r="B31" s="39">
        <v>27.311019999999999</v>
      </c>
      <c r="C31" s="36">
        <v>21.304169999999999</v>
      </c>
      <c r="D31" s="35">
        <v>11.696059999999999</v>
      </c>
      <c r="E31" s="36">
        <v>23.78547</v>
      </c>
    </row>
    <row r="32" spans="1:5" x14ac:dyDescent="0.2">
      <c r="B32" s="39">
        <v>15.852349999999999</v>
      </c>
      <c r="C32" s="36">
        <v>25.67765</v>
      </c>
      <c r="D32" s="35">
        <v>16.47495</v>
      </c>
      <c r="E32" s="36">
        <v>20.877880000000001</v>
      </c>
    </row>
    <row r="33" spans="2:5" x14ac:dyDescent="0.2">
      <c r="B33" s="39">
        <v>17.394269999999999</v>
      </c>
      <c r="C33" s="36">
        <v>18.38326</v>
      </c>
      <c r="D33" s="35">
        <v>18.257370000000002</v>
      </c>
      <c r="E33" s="36">
        <v>20.401890000000002</v>
      </c>
    </row>
    <row r="34" spans="2:5" x14ac:dyDescent="0.2">
      <c r="B34" s="39">
        <v>25.117789999999999</v>
      </c>
      <c r="C34" s="36">
        <v>21.7315</v>
      </c>
      <c r="D34" s="35">
        <v>12.171530000000001</v>
      </c>
      <c r="E34" s="36">
        <v>19.58888</v>
      </c>
    </row>
    <row r="35" spans="2:5" x14ac:dyDescent="0.2">
      <c r="B35" s="39">
        <v>21.66685</v>
      </c>
      <c r="C35" s="36">
        <v>19.079219999999999</v>
      </c>
      <c r="D35" s="35">
        <v>23.78548</v>
      </c>
      <c r="E35" s="36">
        <v>15.457100000000001</v>
      </c>
    </row>
    <row r="36" spans="2:5" x14ac:dyDescent="0.2">
      <c r="B36" s="39">
        <v>20.428090000000001</v>
      </c>
      <c r="C36" s="36">
        <v>23.538979999999999</v>
      </c>
      <c r="D36" s="35">
        <v>14.79317</v>
      </c>
      <c r="E36" s="36">
        <v>33.282679999999999</v>
      </c>
    </row>
    <row r="37" spans="2:5" x14ac:dyDescent="0.2">
      <c r="B37" s="39">
        <v>14.08924</v>
      </c>
      <c r="C37" s="36">
        <v>24.218859999999999</v>
      </c>
      <c r="D37" s="35">
        <v>15.891640000000001</v>
      </c>
      <c r="E37" s="36">
        <v>32.009790000000002</v>
      </c>
    </row>
    <row r="38" spans="2:5" x14ac:dyDescent="0.2">
      <c r="B38" s="39">
        <v>13.92671</v>
      </c>
      <c r="C38" s="36">
        <v>23.776430000000001</v>
      </c>
      <c r="D38" s="35">
        <v>29.260950000000001</v>
      </c>
      <c r="E38" s="36">
        <v>30.437000000000001</v>
      </c>
    </row>
    <row r="39" spans="2:5" x14ac:dyDescent="0.2">
      <c r="B39" s="39">
        <v>20.17708</v>
      </c>
      <c r="C39" s="36">
        <v>29.9285</v>
      </c>
      <c r="D39" s="35">
        <v>26.55048</v>
      </c>
      <c r="E39" s="36">
        <v>30.221640000000001</v>
      </c>
    </row>
    <row r="40" spans="2:5" x14ac:dyDescent="0.2">
      <c r="B40" s="39">
        <v>24.819600000000001</v>
      </c>
      <c r="C40" s="36">
        <v>28.434480000000001</v>
      </c>
      <c r="D40" s="35">
        <v>22.25459</v>
      </c>
      <c r="E40" s="36">
        <v>29.32151</v>
      </c>
    </row>
    <row r="41" spans="2:5" x14ac:dyDescent="0.2">
      <c r="B41" s="39">
        <v>19.02589</v>
      </c>
      <c r="C41" s="36">
        <v>19.653400000000001</v>
      </c>
      <c r="D41" s="35">
        <v>14.16534</v>
      </c>
      <c r="E41" s="36">
        <v>28.81945</v>
      </c>
    </row>
    <row r="42" spans="2:5" x14ac:dyDescent="0.2">
      <c r="B42" s="39">
        <v>12.672459999999999</v>
      </c>
      <c r="C42" s="36">
        <v>23.624459999999999</v>
      </c>
      <c r="D42" s="35">
        <v>14.04682</v>
      </c>
      <c r="E42" s="36">
        <v>27.27458</v>
      </c>
    </row>
    <row r="43" spans="2:5" x14ac:dyDescent="0.2">
      <c r="B43" s="39">
        <v>24.749110000000002</v>
      </c>
      <c r="C43" s="36">
        <v>17.939399999999999</v>
      </c>
      <c r="D43" s="35">
        <v>25.416720000000002</v>
      </c>
      <c r="E43" s="36">
        <v>26.65052</v>
      </c>
    </row>
    <row r="44" spans="2:5" x14ac:dyDescent="0.2">
      <c r="B44" s="39">
        <v>13.47749</v>
      </c>
      <c r="C44" s="36">
        <v>20.463979999999999</v>
      </c>
      <c r="D44" s="35">
        <v>30.584119999999999</v>
      </c>
      <c r="E44" s="36">
        <v>26.587910000000001</v>
      </c>
    </row>
    <row r="45" spans="2:5" x14ac:dyDescent="0.2">
      <c r="B45" s="39">
        <v>21.26275</v>
      </c>
      <c r="C45" s="36">
        <v>25.636790000000001</v>
      </c>
      <c r="D45" s="35">
        <v>16.484739999999999</v>
      </c>
      <c r="E45" s="36">
        <v>25.784199999999998</v>
      </c>
    </row>
    <row r="46" spans="2:5" x14ac:dyDescent="0.2">
      <c r="B46" s="39">
        <v>27.235130000000002</v>
      </c>
      <c r="C46" s="36">
        <v>35.106340000000003</v>
      </c>
      <c r="D46" s="35">
        <v>26.389030000000002</v>
      </c>
      <c r="E46" s="36">
        <v>23.251750000000001</v>
      </c>
    </row>
    <row r="47" spans="2:5" x14ac:dyDescent="0.2">
      <c r="B47" s="39">
        <v>19.240269999999999</v>
      </c>
      <c r="C47" s="36">
        <v>22.446650000000002</v>
      </c>
      <c r="D47" s="35">
        <v>26.912469999999999</v>
      </c>
      <c r="E47" s="36">
        <v>17.963509999999999</v>
      </c>
    </row>
    <row r="48" spans="2:5" x14ac:dyDescent="0.2">
      <c r="B48" s="39">
        <v>24.777329999999999</v>
      </c>
      <c r="C48" s="36">
        <v>28.187629999999999</v>
      </c>
      <c r="D48" s="35">
        <v>23.774170000000002</v>
      </c>
      <c r="E48" s="36">
        <v>14.98202</v>
      </c>
    </row>
    <row r="49" spans="2:5" x14ac:dyDescent="0.2">
      <c r="B49" s="39">
        <v>12.12241</v>
      </c>
      <c r="C49" s="36">
        <v>22.762229999999999</v>
      </c>
      <c r="D49" s="35">
        <v>15.60317</v>
      </c>
      <c r="E49" s="36">
        <v>29.698599999999999</v>
      </c>
    </row>
    <row r="50" spans="2:5" x14ac:dyDescent="0.2">
      <c r="B50" s="39">
        <v>22.275839999999999</v>
      </c>
      <c r="C50" s="36">
        <v>20.740179999999999</v>
      </c>
      <c r="D50" s="35">
        <v>20.401890000000002</v>
      </c>
      <c r="E50" s="36">
        <v>28.068180000000002</v>
      </c>
    </row>
    <row r="51" spans="2:5" x14ac:dyDescent="0.2">
      <c r="B51" s="39">
        <v>24.94706</v>
      </c>
      <c r="C51" s="36">
        <v>21.722349999999999</v>
      </c>
      <c r="D51" s="35">
        <v>11.82156</v>
      </c>
      <c r="E51" s="36">
        <v>27.065840000000001</v>
      </c>
    </row>
    <row r="52" spans="2:5" x14ac:dyDescent="0.2">
      <c r="B52" s="39">
        <v>24.334009999999999</v>
      </c>
      <c r="C52" s="36">
        <v>20.105409999999999</v>
      </c>
      <c r="D52" s="35">
        <v>16.703410000000002</v>
      </c>
      <c r="E52" s="36">
        <v>26.183489999999999</v>
      </c>
    </row>
    <row r="53" spans="2:5" x14ac:dyDescent="0.2">
      <c r="B53" s="39">
        <v>22.64977</v>
      </c>
      <c r="C53" s="36">
        <v>28.069140000000001</v>
      </c>
      <c r="D53" s="35">
        <v>14.74075</v>
      </c>
      <c r="E53" s="36">
        <v>25.297989999999999</v>
      </c>
    </row>
    <row r="54" spans="2:5" x14ac:dyDescent="0.2">
      <c r="B54" s="39">
        <v>26.38597</v>
      </c>
      <c r="C54" s="36">
        <v>23.754940000000001</v>
      </c>
      <c r="D54" s="35">
        <v>25.623149999999999</v>
      </c>
      <c r="E54" s="36">
        <v>25.001950000000001</v>
      </c>
    </row>
    <row r="55" spans="2:5" x14ac:dyDescent="0.2">
      <c r="B55" s="39">
        <v>25.041699999999999</v>
      </c>
      <c r="C55" s="36">
        <v>23.377410000000001</v>
      </c>
      <c r="D55" s="35">
        <v>23.68242</v>
      </c>
      <c r="E55" s="36">
        <v>20.868089999999999</v>
      </c>
    </row>
    <row r="56" spans="2:5" x14ac:dyDescent="0.2">
      <c r="B56" s="39">
        <v>33.451039999999999</v>
      </c>
      <c r="C56" s="36">
        <v>27.802620000000001</v>
      </c>
      <c r="D56" s="35">
        <v>11.84132</v>
      </c>
      <c r="E56" s="36">
        <v>27.538399999999999</v>
      </c>
    </row>
    <row r="57" spans="2:5" x14ac:dyDescent="0.2">
      <c r="B57" s="39">
        <v>21.65419</v>
      </c>
      <c r="C57" s="36">
        <v>26.53631</v>
      </c>
      <c r="D57" s="35">
        <v>11.60308</v>
      </c>
      <c r="E57" s="36">
        <v>22.08595</v>
      </c>
    </row>
    <row r="58" spans="2:5" x14ac:dyDescent="0.2">
      <c r="B58" s="39">
        <v>20.784330000000001</v>
      </c>
      <c r="C58" s="36">
        <v>32.967840000000002</v>
      </c>
      <c r="D58" s="35">
        <v>14.04223</v>
      </c>
      <c r="E58" s="36">
        <v>21.547049999999999</v>
      </c>
    </row>
    <row r="59" spans="2:5" x14ac:dyDescent="0.2">
      <c r="B59" s="39">
        <v>26.602060000000002</v>
      </c>
      <c r="C59" s="36">
        <v>33.797179999999997</v>
      </c>
      <c r="D59" s="35">
        <v>13.5717</v>
      </c>
      <c r="E59" s="36">
        <v>21.243649999999999</v>
      </c>
    </row>
    <row r="60" spans="2:5" x14ac:dyDescent="0.2">
      <c r="B60" s="39">
        <v>33.715960000000003</v>
      </c>
      <c r="C60" s="36">
        <v>21.73583</v>
      </c>
      <c r="D60" s="35">
        <v>27.022110000000001</v>
      </c>
      <c r="E60" s="36">
        <v>17.773520000000001</v>
      </c>
    </row>
    <row r="61" spans="2:5" x14ac:dyDescent="0.2">
      <c r="B61" s="39">
        <v>16.078790000000001</v>
      </c>
      <c r="C61" s="36">
        <v>19.298159999999999</v>
      </c>
      <c r="D61" s="35">
        <v>18.308530000000001</v>
      </c>
      <c r="E61" s="36">
        <v>19.494109999999999</v>
      </c>
    </row>
    <row r="62" spans="2:5" x14ac:dyDescent="0.2">
      <c r="B62" s="39">
        <v>31.85153</v>
      </c>
      <c r="C62" s="36">
        <v>22.738130000000002</v>
      </c>
      <c r="D62" s="35">
        <v>17.674489999999999</v>
      </c>
      <c r="E62" s="36">
        <v>15.253869999999999</v>
      </c>
    </row>
    <row r="63" spans="2:5" x14ac:dyDescent="0.2">
      <c r="B63" s="39">
        <v>19.347819999999999</v>
      </c>
      <c r="C63" s="36">
        <v>19.49549</v>
      </c>
      <c r="D63" s="35">
        <v>29.017430000000001</v>
      </c>
      <c r="E63" s="36">
        <v>22.952500000000001</v>
      </c>
    </row>
    <row r="64" spans="2:5" x14ac:dyDescent="0.2">
      <c r="B64" s="39">
        <v>18.472670000000001</v>
      </c>
      <c r="C64" s="36">
        <v>22.989940000000001</v>
      </c>
      <c r="D64" s="35">
        <v>21.33304</v>
      </c>
      <c r="E64" s="36">
        <v>21.319680000000002</v>
      </c>
    </row>
    <row r="65" spans="2:5" x14ac:dyDescent="0.2">
      <c r="B65" s="39">
        <v>19.935169999999999</v>
      </c>
      <c r="C65" s="36">
        <v>27.063849999999999</v>
      </c>
      <c r="D65" s="35">
        <v>31.395099999999999</v>
      </c>
      <c r="E65" s="36">
        <v>15.324020000000001</v>
      </c>
    </row>
    <row r="66" spans="2:5" x14ac:dyDescent="0.2">
      <c r="B66" s="39">
        <v>15.62039</v>
      </c>
      <c r="C66" s="36">
        <v>25.690200000000001</v>
      </c>
      <c r="D66" s="35">
        <v>15.498950000000001</v>
      </c>
      <c r="E66" s="36">
        <v>24.98367</v>
      </c>
    </row>
    <row r="67" spans="2:5" x14ac:dyDescent="0.2">
      <c r="B67" s="39">
        <v>24.420010000000001</v>
      </c>
      <c r="C67" s="36">
        <v>24.745850000000001</v>
      </c>
      <c r="D67" s="35">
        <v>13.60098</v>
      </c>
      <c r="E67" s="36">
        <v>23.2864</v>
      </c>
    </row>
    <row r="68" spans="2:5" x14ac:dyDescent="0.2">
      <c r="B68" s="39">
        <v>17.941500000000001</v>
      </c>
      <c r="C68" s="36">
        <v>21.43085</v>
      </c>
      <c r="D68" s="35">
        <v>13.560600000000001</v>
      </c>
      <c r="E68" s="36">
        <v>26.85848</v>
      </c>
    </row>
    <row r="69" spans="2:5" x14ac:dyDescent="0.2">
      <c r="B69" s="39">
        <v>23.23903</v>
      </c>
      <c r="C69" s="36">
        <v>24.970759999999999</v>
      </c>
      <c r="D69" s="35">
        <v>18.234390000000001</v>
      </c>
      <c r="E69" s="36">
        <v>29.487880000000001</v>
      </c>
    </row>
    <row r="70" spans="2:5" x14ac:dyDescent="0.2">
      <c r="B70" s="39">
        <v>17.35033</v>
      </c>
      <c r="C70" s="36">
        <v>27.04796</v>
      </c>
      <c r="D70" s="35">
        <v>19.320440000000001</v>
      </c>
      <c r="E70" s="36">
        <v>24.06521</v>
      </c>
    </row>
    <row r="71" spans="2:5" x14ac:dyDescent="0.2">
      <c r="B71" s="39">
        <v>23.37396</v>
      </c>
      <c r="C71" s="36">
        <v>17.96874</v>
      </c>
      <c r="D71" s="35">
        <v>17.767160000000001</v>
      </c>
      <c r="E71" s="36">
        <v>33.531300000000002</v>
      </c>
    </row>
    <row r="72" spans="2:5" x14ac:dyDescent="0.2">
      <c r="B72" s="39">
        <v>18.835349999999998</v>
      </c>
      <c r="C72" s="36">
        <v>19.057089999999999</v>
      </c>
      <c r="D72" s="35">
        <v>17.98997</v>
      </c>
      <c r="E72" s="36">
        <v>32.290700000000001</v>
      </c>
    </row>
    <row r="73" spans="2:5" x14ac:dyDescent="0.2">
      <c r="B73" s="39">
        <v>21.304169999999999</v>
      </c>
      <c r="C73" s="36">
        <v>25.095310000000001</v>
      </c>
      <c r="D73" s="35">
        <v>16.3569</v>
      </c>
      <c r="E73" s="36">
        <v>24.28314</v>
      </c>
    </row>
    <row r="74" spans="2:5" x14ac:dyDescent="0.2">
      <c r="B74" s="39">
        <v>18.321159999999999</v>
      </c>
      <c r="C74" s="36">
        <v>30.586760000000002</v>
      </c>
      <c r="D74" s="35">
        <v>37.446980000000003</v>
      </c>
      <c r="E74" s="36">
        <v>25.027740000000001</v>
      </c>
    </row>
    <row r="75" spans="2:5" x14ac:dyDescent="0.2">
      <c r="B75" s="39">
        <v>19.172820000000002</v>
      </c>
      <c r="C75" s="36">
        <v>24.586749999999999</v>
      </c>
      <c r="D75" s="35">
        <v>15.457100000000001</v>
      </c>
      <c r="E75" s="36">
        <v>22.452629999999999</v>
      </c>
    </row>
    <row r="76" spans="2:5" x14ac:dyDescent="0.2">
      <c r="B76" s="39">
        <v>22.026720000000001</v>
      </c>
      <c r="C76" s="36">
        <v>18.06259</v>
      </c>
      <c r="D76" s="35">
        <v>31.364260000000002</v>
      </c>
      <c r="E76" s="36">
        <v>38.869190000000003</v>
      </c>
    </row>
    <row r="77" spans="2:5" x14ac:dyDescent="0.2">
      <c r="B77" s="39">
        <v>25.67765</v>
      </c>
      <c r="C77" s="36">
        <v>20.455310000000001</v>
      </c>
      <c r="D77" s="35">
        <v>28.40043</v>
      </c>
      <c r="E77" s="36">
        <v>23.823869999999999</v>
      </c>
    </row>
    <row r="78" spans="2:5" x14ac:dyDescent="0.2">
      <c r="B78" s="39">
        <v>23.26793</v>
      </c>
      <c r="C78" s="36">
        <v>22.017320000000002</v>
      </c>
      <c r="D78" s="35">
        <v>13.73353</v>
      </c>
      <c r="E78" s="36">
        <v>39.155810000000002</v>
      </c>
    </row>
    <row r="79" spans="2:5" x14ac:dyDescent="0.2">
      <c r="B79" s="39">
        <v>18.38326</v>
      </c>
      <c r="C79" s="36">
        <v>19.514779999999998</v>
      </c>
      <c r="D79" s="35">
        <v>27.932829999999999</v>
      </c>
      <c r="E79" s="36">
        <v>30.360959999999999</v>
      </c>
    </row>
    <row r="80" spans="2:5" x14ac:dyDescent="0.2">
      <c r="B80" s="39">
        <v>21.7315</v>
      </c>
      <c r="C80" s="36">
        <v>26.404299999999999</v>
      </c>
      <c r="D80" s="35">
        <v>13.31598</v>
      </c>
      <c r="E80" s="36">
        <v>21.924959999999999</v>
      </c>
    </row>
    <row r="81" spans="2:5" x14ac:dyDescent="0.2">
      <c r="B81" s="39">
        <v>29.999369999999999</v>
      </c>
      <c r="C81" s="36">
        <v>27.774570000000001</v>
      </c>
      <c r="D81" s="35">
        <v>21.180420000000002</v>
      </c>
      <c r="E81" s="36">
        <v>23.478380000000001</v>
      </c>
    </row>
    <row r="82" spans="2:5" x14ac:dyDescent="0.2">
      <c r="B82" s="39">
        <v>21.067049999999998</v>
      </c>
      <c r="C82" s="36">
        <v>18.50451</v>
      </c>
      <c r="D82" s="35">
        <v>14.61862</v>
      </c>
      <c r="E82" s="36">
        <v>31.962730000000001</v>
      </c>
    </row>
    <row r="83" spans="2:5" x14ac:dyDescent="0.2">
      <c r="B83" s="39">
        <v>21.11242</v>
      </c>
      <c r="C83" s="36">
        <v>33.923389999999998</v>
      </c>
      <c r="D83" s="35">
        <v>18.10896</v>
      </c>
      <c r="E83" s="36">
        <v>26.352329999999998</v>
      </c>
    </row>
    <row r="84" spans="2:5" x14ac:dyDescent="0.2">
      <c r="B84" s="39">
        <v>17.86523</v>
      </c>
      <c r="C84" s="36">
        <v>31.637309999999999</v>
      </c>
      <c r="D84" s="35">
        <v>18.9863</v>
      </c>
      <c r="E84" s="36">
        <v>25.66508</v>
      </c>
    </row>
    <row r="85" spans="2:5" x14ac:dyDescent="0.2">
      <c r="B85" s="39">
        <v>14.20135</v>
      </c>
      <c r="C85" s="36">
        <v>25.14132</v>
      </c>
      <c r="D85" s="35">
        <v>24.941680000000002</v>
      </c>
      <c r="E85" s="36">
        <v>30.662240000000001</v>
      </c>
    </row>
    <row r="86" spans="2:5" x14ac:dyDescent="0.2">
      <c r="B86" s="39">
        <v>13.366350000000001</v>
      </c>
      <c r="C86" s="36">
        <v>29.8034</v>
      </c>
      <c r="D86" s="35">
        <v>30.375119999999999</v>
      </c>
      <c r="E86" s="36">
        <v>24.347259999999999</v>
      </c>
    </row>
    <row r="87" spans="2:5" x14ac:dyDescent="0.2">
      <c r="B87" s="39">
        <v>22.640160000000002</v>
      </c>
      <c r="C87" s="36">
        <v>9.4863490000000006</v>
      </c>
      <c r="D87" s="35">
        <v>15.9283</v>
      </c>
      <c r="E87" s="36">
        <v>29.04983</v>
      </c>
    </row>
    <row r="88" spans="2:5" x14ac:dyDescent="0.2">
      <c r="B88" s="39">
        <v>23.45318</v>
      </c>
      <c r="C88" s="36">
        <v>26.417529999999999</v>
      </c>
      <c r="D88" s="35">
        <v>16.75787</v>
      </c>
      <c r="E88" s="36">
        <v>27.303139999999999</v>
      </c>
    </row>
    <row r="89" spans="2:5" x14ac:dyDescent="0.2">
      <c r="B89" s="39">
        <v>15.479340000000001</v>
      </c>
      <c r="C89" s="36">
        <v>22.23912</v>
      </c>
      <c r="D89" s="35">
        <v>13.19899</v>
      </c>
      <c r="E89" s="36">
        <v>29.645150000000001</v>
      </c>
    </row>
    <row r="90" spans="2:5" x14ac:dyDescent="0.2">
      <c r="B90" s="39">
        <v>17.977419999999999</v>
      </c>
      <c r="C90" s="36">
        <v>22.96011</v>
      </c>
      <c r="D90" s="35">
        <v>21.449780000000001</v>
      </c>
      <c r="E90" s="36">
        <v>28.053820000000002</v>
      </c>
    </row>
    <row r="91" spans="2:5" x14ac:dyDescent="0.2">
      <c r="B91" s="39">
        <v>20.36365</v>
      </c>
      <c r="C91" s="36">
        <v>23.072340000000001</v>
      </c>
      <c r="D91" s="35">
        <v>14.47523</v>
      </c>
      <c r="E91" s="36">
        <v>24.28425</v>
      </c>
    </row>
    <row r="92" spans="2:5" x14ac:dyDescent="0.2">
      <c r="B92" s="39">
        <v>14.482100000000001</v>
      </c>
      <c r="C92" s="36">
        <v>23.160360000000001</v>
      </c>
      <c r="D92" s="35">
        <v>14.275919999999999</v>
      </c>
      <c r="E92" s="36">
        <v>34.053879999999999</v>
      </c>
    </row>
    <row r="93" spans="2:5" x14ac:dyDescent="0.2">
      <c r="B93" s="39">
        <v>20.07732</v>
      </c>
      <c r="C93" s="36">
        <v>21.633569999999999</v>
      </c>
      <c r="D93" s="35">
        <v>15.128780000000001</v>
      </c>
      <c r="E93" s="36">
        <v>33.568950000000001</v>
      </c>
    </row>
    <row r="94" spans="2:5" x14ac:dyDescent="0.2">
      <c r="B94" s="39">
        <v>22.733049999999999</v>
      </c>
      <c r="C94" s="36">
        <v>15.27078</v>
      </c>
      <c r="D94" s="35">
        <v>28.404219999999999</v>
      </c>
      <c r="E94" s="36">
        <v>21.419809999999998</v>
      </c>
    </row>
    <row r="95" spans="2:5" x14ac:dyDescent="0.2">
      <c r="B95" s="39">
        <v>22.011710000000001</v>
      </c>
      <c r="C95" s="36">
        <v>11.34398</v>
      </c>
      <c r="D95" s="35">
        <v>25.44631</v>
      </c>
      <c r="E95" s="36">
        <v>24.83043</v>
      </c>
    </row>
    <row r="96" spans="2:5" x14ac:dyDescent="0.2">
      <c r="B96" s="39">
        <v>24.937360000000002</v>
      </c>
      <c r="C96" s="36">
        <v>20.186669999999999</v>
      </c>
      <c r="D96" s="35">
        <v>17.243729999999999</v>
      </c>
      <c r="E96" s="36">
        <v>30.19228</v>
      </c>
    </row>
    <row r="97" spans="2:5" x14ac:dyDescent="0.2">
      <c r="B97" s="39">
        <v>16.24344</v>
      </c>
      <c r="C97" s="36">
        <v>23.29448</v>
      </c>
      <c r="D97" s="35">
        <v>34.143740000000001</v>
      </c>
      <c r="E97" s="36">
        <v>32.385460000000002</v>
      </c>
    </row>
    <row r="98" spans="2:5" x14ac:dyDescent="0.2">
      <c r="B98" s="39">
        <v>16.094830000000002</v>
      </c>
      <c r="C98" s="36">
        <v>25.837309999999999</v>
      </c>
      <c r="D98" s="35">
        <v>11.77942</v>
      </c>
      <c r="E98" s="36">
        <v>28.432590000000001</v>
      </c>
    </row>
    <row r="99" spans="2:5" x14ac:dyDescent="0.2">
      <c r="B99" s="39">
        <v>31.00657</v>
      </c>
      <c r="C99" s="36">
        <v>22.921099999999999</v>
      </c>
      <c r="D99" s="35">
        <v>18.407509999999998</v>
      </c>
      <c r="E99" s="36">
        <v>21.547170000000001</v>
      </c>
    </row>
    <row r="100" spans="2:5" x14ac:dyDescent="0.2">
      <c r="B100" s="39">
        <v>28.547689999999999</v>
      </c>
      <c r="C100" s="36">
        <v>20.913640000000001</v>
      </c>
      <c r="D100" s="35">
        <v>25.246939999999999</v>
      </c>
      <c r="E100" s="36">
        <v>20.115570000000002</v>
      </c>
    </row>
    <row r="101" spans="2:5" x14ac:dyDescent="0.2">
      <c r="B101" s="39">
        <v>18.153580000000002</v>
      </c>
      <c r="C101" s="36">
        <v>23.847549999999998</v>
      </c>
      <c r="D101" s="35">
        <v>30.404309999999999</v>
      </c>
      <c r="E101" s="36">
        <v>25.603210000000001</v>
      </c>
    </row>
    <row r="102" spans="2:5" x14ac:dyDescent="0.2">
      <c r="B102" s="39">
        <v>24.235499999999998</v>
      </c>
      <c r="C102" s="36">
        <v>21.552409999999998</v>
      </c>
      <c r="D102" s="35">
        <v>12.993130000000001</v>
      </c>
      <c r="E102" s="36">
        <v>34.481369999999998</v>
      </c>
    </row>
    <row r="103" spans="2:5" x14ac:dyDescent="0.2">
      <c r="B103" s="39">
        <v>20.353619999999999</v>
      </c>
      <c r="C103" s="36">
        <v>14.73199</v>
      </c>
      <c r="D103" s="35">
        <v>26.61722</v>
      </c>
      <c r="E103" s="36">
        <v>23.278320000000001</v>
      </c>
    </row>
    <row r="104" spans="2:5" x14ac:dyDescent="0.2">
      <c r="B104" s="39">
        <v>31.34111</v>
      </c>
      <c r="C104" s="36">
        <v>22.333200000000001</v>
      </c>
      <c r="D104" s="35">
        <v>12.542619999999999</v>
      </c>
      <c r="E104" s="36">
        <v>26.817419999999998</v>
      </c>
    </row>
    <row r="105" spans="2:5" x14ac:dyDescent="0.2">
      <c r="B105" s="39">
        <v>26.694859999999998</v>
      </c>
      <c r="C105" s="36">
        <v>24.81418</v>
      </c>
      <c r="D105" s="35">
        <v>26.396149999999999</v>
      </c>
      <c r="E105" s="36">
        <v>23.278320000000001</v>
      </c>
    </row>
    <row r="106" spans="2:5" x14ac:dyDescent="0.2">
      <c r="B106" s="39">
        <v>19.079219999999999</v>
      </c>
      <c r="C106" s="36">
        <v>14.244440000000001</v>
      </c>
      <c r="D106" s="35">
        <v>30.990100000000002</v>
      </c>
      <c r="E106" s="36">
        <v>26.057950000000002</v>
      </c>
    </row>
    <row r="107" spans="2:5" x14ac:dyDescent="0.2">
      <c r="B107" s="39">
        <v>32.020710000000001</v>
      </c>
      <c r="C107" s="36">
        <v>23.65062</v>
      </c>
      <c r="D107" s="35">
        <v>14.709540000000001</v>
      </c>
      <c r="E107" s="36"/>
    </row>
    <row r="108" spans="2:5" x14ac:dyDescent="0.2">
      <c r="B108" s="39">
        <v>26.132110000000001</v>
      </c>
      <c r="C108" s="36">
        <v>19.507760000000001</v>
      </c>
      <c r="D108" s="35">
        <v>20.877880000000001</v>
      </c>
      <c r="E108" s="36"/>
    </row>
    <row r="109" spans="2:5" x14ac:dyDescent="0.2">
      <c r="B109" s="39">
        <v>12.57152</v>
      </c>
      <c r="C109" s="36">
        <v>23.680150000000001</v>
      </c>
      <c r="D109" s="35">
        <v>21.935130000000001</v>
      </c>
      <c r="E109" s="36"/>
    </row>
    <row r="110" spans="2:5" x14ac:dyDescent="0.2">
      <c r="B110" s="39">
        <v>25.409310000000001</v>
      </c>
      <c r="C110" s="36">
        <v>21.785740000000001</v>
      </c>
      <c r="D110" s="35">
        <v>21.728169999999999</v>
      </c>
      <c r="E110" s="36"/>
    </row>
    <row r="111" spans="2:5" x14ac:dyDescent="0.2">
      <c r="B111" s="39">
        <v>18.702739999999999</v>
      </c>
      <c r="C111" s="36">
        <v>15.655110000000001</v>
      </c>
      <c r="D111" s="35">
        <v>24.787089999999999</v>
      </c>
      <c r="E111" s="36"/>
    </row>
    <row r="112" spans="2:5" x14ac:dyDescent="0.2">
      <c r="B112" s="39">
        <v>22.049769999999999</v>
      </c>
      <c r="C112" s="36">
        <v>26.79937</v>
      </c>
      <c r="D112" s="35">
        <v>16.006409999999999</v>
      </c>
      <c r="E112" s="36"/>
    </row>
    <row r="113" spans="2:5" x14ac:dyDescent="0.2">
      <c r="B113" s="39">
        <v>17.42144</v>
      </c>
      <c r="C113" s="36">
        <v>24.38477</v>
      </c>
      <c r="D113" s="35">
        <v>13.97738</v>
      </c>
      <c r="E113" s="36"/>
    </row>
    <row r="114" spans="2:5" x14ac:dyDescent="0.2">
      <c r="B114" s="39">
        <v>14.1934</v>
      </c>
      <c r="C114" s="36">
        <v>18.5212</v>
      </c>
      <c r="D114" s="35">
        <v>16.00909</v>
      </c>
      <c r="E114" s="36"/>
    </row>
    <row r="115" spans="2:5" x14ac:dyDescent="0.2">
      <c r="B115" s="39">
        <v>15.64532</v>
      </c>
      <c r="C115" s="36">
        <v>26.653549999999999</v>
      </c>
      <c r="D115" s="35">
        <v>20.2591</v>
      </c>
      <c r="E115" s="36"/>
    </row>
    <row r="116" spans="2:5" x14ac:dyDescent="0.2">
      <c r="B116" s="39">
        <v>20.33935</v>
      </c>
      <c r="C116" s="36">
        <v>21.28069</v>
      </c>
      <c r="D116" s="35">
        <v>29.844860000000001</v>
      </c>
      <c r="E116" s="36"/>
    </row>
    <row r="117" spans="2:5" x14ac:dyDescent="0.2">
      <c r="B117" s="39">
        <v>22.58596</v>
      </c>
      <c r="C117" s="36">
        <v>28.31607</v>
      </c>
      <c r="D117" s="35">
        <v>23.208939999999998</v>
      </c>
      <c r="E117" s="36"/>
    </row>
    <row r="118" spans="2:5" x14ac:dyDescent="0.2">
      <c r="B118" s="39">
        <v>11.51238</v>
      </c>
      <c r="C118" s="36">
        <v>22.441849999999999</v>
      </c>
      <c r="D118" s="35">
        <v>11.82769</v>
      </c>
      <c r="E118" s="36"/>
    </row>
    <row r="119" spans="2:5" x14ac:dyDescent="0.2">
      <c r="B119" s="39">
        <v>17.49811</v>
      </c>
      <c r="C119" s="36">
        <v>20.21687</v>
      </c>
      <c r="D119" s="35">
        <v>18.981760000000001</v>
      </c>
      <c r="E119" s="36"/>
    </row>
    <row r="120" spans="2:5" x14ac:dyDescent="0.2">
      <c r="B120" s="39">
        <v>27.21144</v>
      </c>
      <c r="C120" s="36">
        <v>22.73068</v>
      </c>
      <c r="D120" s="35">
        <v>11.99065</v>
      </c>
      <c r="E120" s="36"/>
    </row>
    <row r="121" spans="2:5" x14ac:dyDescent="0.2">
      <c r="B121" s="39">
        <v>13.09493</v>
      </c>
      <c r="C121" s="36">
        <v>19.072600000000001</v>
      </c>
      <c r="D121" s="35">
        <v>17.073129999999999</v>
      </c>
      <c r="E121" s="36"/>
    </row>
    <row r="122" spans="2:5" x14ac:dyDescent="0.2">
      <c r="B122" s="39">
        <v>16.076779999999999</v>
      </c>
      <c r="C122" s="36"/>
      <c r="D122" s="35">
        <v>14.849030000000001</v>
      </c>
      <c r="E122" s="36"/>
    </row>
    <row r="123" spans="2:5" x14ac:dyDescent="0.2">
      <c r="B123" s="39">
        <v>27.900099999999998</v>
      </c>
      <c r="C123" s="36"/>
      <c r="D123" s="35">
        <v>16.18177</v>
      </c>
      <c r="E123" s="36"/>
    </row>
    <row r="124" spans="2:5" x14ac:dyDescent="0.2">
      <c r="B124" s="39">
        <v>22.859089999999998</v>
      </c>
      <c r="C124" s="36"/>
      <c r="D124" s="35">
        <v>24.110959999999999</v>
      </c>
      <c r="E124" s="36"/>
    </row>
    <row r="125" spans="2:5" x14ac:dyDescent="0.2">
      <c r="B125" s="39">
        <v>20.461880000000001</v>
      </c>
      <c r="C125" s="36"/>
      <c r="D125" s="35">
        <v>14.52195</v>
      </c>
      <c r="E125" s="36"/>
    </row>
    <row r="126" spans="2:5" x14ac:dyDescent="0.2">
      <c r="B126" s="39">
        <v>30.762889999999999</v>
      </c>
      <c r="C126" s="36"/>
      <c r="D126" s="35">
        <v>27.945340000000002</v>
      </c>
      <c r="E126" s="36"/>
    </row>
    <row r="127" spans="2:5" x14ac:dyDescent="0.2">
      <c r="B127" s="39">
        <v>20.043959999999998</v>
      </c>
      <c r="C127" s="36"/>
      <c r="D127" s="35">
        <v>21.884340000000002</v>
      </c>
      <c r="E127" s="36"/>
    </row>
    <row r="128" spans="2:5" x14ac:dyDescent="0.2">
      <c r="B128" s="39">
        <v>20.650169999999999</v>
      </c>
      <c r="C128" s="36"/>
      <c r="D128" s="35">
        <v>22.328140000000001</v>
      </c>
      <c r="E128" s="36"/>
    </row>
    <row r="129" spans="2:5" x14ac:dyDescent="0.2">
      <c r="B129" s="39">
        <v>18.243819999999999</v>
      </c>
      <c r="C129" s="36"/>
      <c r="D129" s="35">
        <v>18.28341</v>
      </c>
      <c r="E129" s="36"/>
    </row>
    <row r="130" spans="2:5" x14ac:dyDescent="0.2">
      <c r="B130" s="39">
        <v>11.3003</v>
      </c>
      <c r="C130" s="36"/>
      <c r="D130" s="35">
        <v>21.91159</v>
      </c>
      <c r="E130" s="36"/>
    </row>
    <row r="131" spans="2:5" x14ac:dyDescent="0.2">
      <c r="B131" s="39">
        <v>24.906089999999999</v>
      </c>
      <c r="C131" s="36"/>
      <c r="D131" s="35">
        <v>14.36694</v>
      </c>
      <c r="E131" s="36"/>
    </row>
    <row r="132" spans="2:5" x14ac:dyDescent="0.2">
      <c r="B132" s="39">
        <v>30.096869999999999</v>
      </c>
      <c r="C132" s="36"/>
      <c r="D132" s="35">
        <v>14.813330000000001</v>
      </c>
      <c r="E132" s="36"/>
    </row>
    <row r="133" spans="2:5" x14ac:dyDescent="0.2">
      <c r="B133" s="39">
        <v>22.523990000000001</v>
      </c>
      <c r="C133" s="36"/>
      <c r="D133" s="35">
        <v>26.91047</v>
      </c>
      <c r="E133" s="36"/>
    </row>
    <row r="134" spans="2:5" x14ac:dyDescent="0.2">
      <c r="B134" s="39">
        <v>18.804929999999999</v>
      </c>
      <c r="C134" s="36"/>
      <c r="D134" s="35">
        <v>15.31331</v>
      </c>
      <c r="E134" s="36"/>
    </row>
    <row r="135" spans="2:5" x14ac:dyDescent="0.2">
      <c r="B135" s="39">
        <v>13.86074</v>
      </c>
      <c r="C135" s="36"/>
      <c r="D135" s="35">
        <v>25.890309999999999</v>
      </c>
      <c r="E135" s="36"/>
    </row>
    <row r="136" spans="2:5" x14ac:dyDescent="0.2">
      <c r="B136" s="39">
        <v>13.240880000000001</v>
      </c>
      <c r="C136" s="36"/>
      <c r="D136" s="35">
        <v>25.029890000000002</v>
      </c>
      <c r="E136" s="36"/>
    </row>
    <row r="137" spans="2:5" x14ac:dyDescent="0.2">
      <c r="B137" s="39">
        <v>15.067539999999999</v>
      </c>
      <c r="C137" s="36"/>
      <c r="D137" s="35">
        <v>22.362670000000001</v>
      </c>
      <c r="E137" s="36"/>
    </row>
    <row r="138" spans="2:5" x14ac:dyDescent="0.2">
      <c r="B138" s="39">
        <v>26.942419999999998</v>
      </c>
      <c r="C138" s="36"/>
      <c r="D138" s="35">
        <v>15.38144</v>
      </c>
      <c r="E138" s="36"/>
    </row>
    <row r="139" spans="2:5" x14ac:dyDescent="0.2">
      <c r="B139" s="39">
        <v>15.887919999999999</v>
      </c>
      <c r="C139" s="36"/>
      <c r="D139" s="35">
        <v>21.460799999999999</v>
      </c>
      <c r="E139" s="36"/>
    </row>
    <row r="140" spans="2:5" x14ac:dyDescent="0.2">
      <c r="B140" s="39">
        <v>18.658999999999999</v>
      </c>
      <c r="C140" s="36"/>
      <c r="D140" s="35">
        <v>21.64376</v>
      </c>
      <c r="E140" s="36"/>
    </row>
    <row r="141" spans="2:5" x14ac:dyDescent="0.2">
      <c r="B141" s="39">
        <v>32.005589999999998</v>
      </c>
      <c r="C141" s="36"/>
      <c r="D141" s="35">
        <v>15.40868</v>
      </c>
      <c r="E141" s="36"/>
    </row>
    <row r="142" spans="2:5" x14ac:dyDescent="0.2">
      <c r="B142" s="39">
        <v>11.22847</v>
      </c>
      <c r="C142" s="36"/>
      <c r="D142" s="35">
        <v>19.671720000000001</v>
      </c>
      <c r="E142" s="36"/>
    </row>
    <row r="143" spans="2:5" x14ac:dyDescent="0.2">
      <c r="B143" s="39">
        <v>23.538979999999999</v>
      </c>
      <c r="C143" s="36"/>
      <c r="D143" s="35">
        <v>14.116300000000001</v>
      </c>
      <c r="E143" s="36"/>
    </row>
    <row r="144" spans="2:5" x14ac:dyDescent="0.2">
      <c r="B144" s="39">
        <v>30.54279</v>
      </c>
      <c r="C144" s="36"/>
      <c r="D144" s="35">
        <v>12.04143</v>
      </c>
      <c r="E144" s="36"/>
    </row>
    <row r="145" spans="2:5" x14ac:dyDescent="0.2">
      <c r="B145" s="39">
        <v>17.451969999999999</v>
      </c>
      <c r="C145" s="36"/>
      <c r="D145" s="35">
        <v>14.254060000000001</v>
      </c>
      <c r="E145" s="36"/>
    </row>
    <row r="146" spans="2:5" x14ac:dyDescent="0.2">
      <c r="B146" s="39">
        <v>14.622299999999999</v>
      </c>
      <c r="C146" s="36"/>
      <c r="D146" s="35">
        <v>29.924009999999999</v>
      </c>
      <c r="E146" s="36"/>
    </row>
    <row r="147" spans="2:5" x14ac:dyDescent="0.2">
      <c r="B147" s="39">
        <v>23.642659999999999</v>
      </c>
      <c r="C147" s="36"/>
      <c r="D147" s="35">
        <v>21.19717</v>
      </c>
      <c r="E147" s="36"/>
    </row>
    <row r="148" spans="2:5" x14ac:dyDescent="0.2">
      <c r="B148" s="39">
        <v>15.67365</v>
      </c>
      <c r="C148" s="36"/>
      <c r="D148" s="35">
        <v>14.01905</v>
      </c>
      <c r="E148" s="36"/>
    </row>
    <row r="149" spans="2:5" x14ac:dyDescent="0.2">
      <c r="B149" s="39">
        <v>24.218859999999999</v>
      </c>
      <c r="C149" s="36"/>
      <c r="D149" s="35">
        <v>15.06861</v>
      </c>
      <c r="E149" s="36"/>
    </row>
    <row r="150" spans="2:5" x14ac:dyDescent="0.2">
      <c r="B150" s="39">
        <v>24.608599999999999</v>
      </c>
      <c r="C150" s="36"/>
      <c r="D150" s="35">
        <v>21.583939999999998</v>
      </c>
      <c r="E150" s="36"/>
    </row>
    <row r="151" spans="2:5" x14ac:dyDescent="0.2">
      <c r="B151" s="39">
        <v>18.14677</v>
      </c>
      <c r="C151" s="36"/>
      <c r="D151" s="35">
        <v>11.702959999999999</v>
      </c>
      <c r="E151" s="36"/>
    </row>
    <row r="152" spans="2:5" x14ac:dyDescent="0.2">
      <c r="B152" s="39">
        <v>12.046559999999999</v>
      </c>
      <c r="C152" s="36"/>
      <c r="D152" s="35">
        <v>14.52824</v>
      </c>
      <c r="E152" s="36"/>
    </row>
    <row r="153" spans="2:5" x14ac:dyDescent="0.2">
      <c r="B153" s="39">
        <v>13.49722</v>
      </c>
      <c r="C153" s="36"/>
      <c r="D153" s="35">
        <v>17.200489999999999</v>
      </c>
      <c r="E153" s="36"/>
    </row>
    <row r="154" spans="2:5" x14ac:dyDescent="0.2">
      <c r="B154" s="39">
        <v>28.273330000000001</v>
      </c>
      <c r="C154" s="36"/>
      <c r="D154" s="35">
        <v>17.477509999999999</v>
      </c>
      <c r="E154" s="36"/>
    </row>
    <row r="155" spans="2:5" x14ac:dyDescent="0.2">
      <c r="B155" s="39">
        <v>24.853149999999999</v>
      </c>
      <c r="C155" s="36"/>
      <c r="D155" s="35">
        <v>26.3931</v>
      </c>
      <c r="E155" s="36"/>
    </row>
    <row r="156" spans="2:5" x14ac:dyDescent="0.2">
      <c r="B156" s="39">
        <v>19.260380000000001</v>
      </c>
      <c r="C156" s="36"/>
      <c r="D156" s="35">
        <v>16.76332</v>
      </c>
      <c r="E156" s="36"/>
    </row>
    <row r="157" spans="2:5" x14ac:dyDescent="0.2">
      <c r="B157" s="39">
        <v>21.41818</v>
      </c>
      <c r="C157" s="36"/>
      <c r="D157" s="35">
        <v>19.001010000000001</v>
      </c>
      <c r="E157" s="36"/>
    </row>
    <row r="158" spans="2:5" x14ac:dyDescent="0.2">
      <c r="B158" s="39">
        <v>30.927579999999999</v>
      </c>
      <c r="C158" s="36"/>
      <c r="D158" s="35">
        <v>21.607589999999998</v>
      </c>
      <c r="E158" s="36"/>
    </row>
    <row r="159" spans="2:5" x14ac:dyDescent="0.2">
      <c r="B159" s="39">
        <v>9.3660150000000009</v>
      </c>
      <c r="C159" s="36"/>
      <c r="D159" s="35">
        <v>16.57206</v>
      </c>
      <c r="E159" s="36"/>
    </row>
    <row r="160" spans="2:5" x14ac:dyDescent="0.2">
      <c r="B160" s="39">
        <v>12.57451</v>
      </c>
      <c r="C160" s="36"/>
      <c r="D160" s="35">
        <v>25.523299999999999</v>
      </c>
      <c r="E160" s="36"/>
    </row>
    <row r="161" spans="2:5" x14ac:dyDescent="0.2">
      <c r="B161" s="39">
        <v>28.89489</v>
      </c>
      <c r="C161" s="36"/>
      <c r="D161" s="35">
        <v>17.875160000000001</v>
      </c>
      <c r="E161" s="36"/>
    </row>
    <row r="162" spans="2:5" x14ac:dyDescent="0.2">
      <c r="B162" s="39">
        <v>32.52046</v>
      </c>
      <c r="C162" s="36"/>
      <c r="D162" s="35">
        <v>21.027450000000002</v>
      </c>
      <c r="E162" s="36"/>
    </row>
    <row r="163" spans="2:5" x14ac:dyDescent="0.2">
      <c r="B163" s="39">
        <v>20.174009999999999</v>
      </c>
      <c r="C163" s="36"/>
      <c r="D163" s="35">
        <v>28.81945</v>
      </c>
      <c r="E163" s="36"/>
    </row>
    <row r="164" spans="2:5" x14ac:dyDescent="0.2">
      <c r="B164" s="39">
        <v>31.63476</v>
      </c>
      <c r="C164" s="36"/>
      <c r="D164" s="35">
        <v>33.282679999999999</v>
      </c>
      <c r="E164" s="36"/>
    </row>
    <row r="165" spans="2:5" x14ac:dyDescent="0.2">
      <c r="B165" s="39">
        <v>15.94769</v>
      </c>
      <c r="C165" s="36"/>
      <c r="D165" s="35">
        <v>21.613810000000001</v>
      </c>
      <c r="E165" s="36"/>
    </row>
    <row r="166" spans="2:5" x14ac:dyDescent="0.2">
      <c r="B166" s="39">
        <v>30.769880000000001</v>
      </c>
      <c r="C166" s="36"/>
      <c r="D166" s="35">
        <v>15.031280000000001</v>
      </c>
      <c r="E166" s="36"/>
    </row>
    <row r="167" spans="2:5" x14ac:dyDescent="0.2">
      <c r="B167" s="39">
        <v>10.85356</v>
      </c>
      <c r="C167" s="36"/>
      <c r="D167" s="35">
        <v>17.829840000000001</v>
      </c>
      <c r="E167" s="36"/>
    </row>
    <row r="168" spans="2:5" x14ac:dyDescent="0.2">
      <c r="B168" s="39">
        <v>20.13374</v>
      </c>
      <c r="C168" s="36"/>
      <c r="D168" s="35">
        <v>15.10566</v>
      </c>
      <c r="E168" s="36"/>
    </row>
    <row r="169" spans="2:5" x14ac:dyDescent="0.2">
      <c r="B169" s="39">
        <v>23.424510000000001</v>
      </c>
      <c r="C169" s="36"/>
      <c r="D169" s="35">
        <v>24.022729999999999</v>
      </c>
      <c r="E169" s="36"/>
    </row>
    <row r="170" spans="2:5" x14ac:dyDescent="0.2">
      <c r="B170" s="39">
        <v>15.236420000000001</v>
      </c>
      <c r="C170" s="36"/>
      <c r="D170" s="35">
        <v>24.739329999999999</v>
      </c>
      <c r="E170" s="36"/>
    </row>
    <row r="171" spans="2:5" x14ac:dyDescent="0.2">
      <c r="B171" s="39">
        <v>30.829219999999999</v>
      </c>
      <c r="C171" s="36"/>
      <c r="D171" s="35">
        <v>15.9933</v>
      </c>
      <c r="E171" s="36"/>
    </row>
    <row r="172" spans="2:5" x14ac:dyDescent="0.2">
      <c r="B172" s="39">
        <v>22.788900000000002</v>
      </c>
      <c r="C172" s="36"/>
      <c r="D172" s="35">
        <v>17.971430000000002</v>
      </c>
      <c r="E172" s="36"/>
    </row>
    <row r="173" spans="2:5" x14ac:dyDescent="0.2">
      <c r="B173" s="39">
        <v>24.245480000000001</v>
      </c>
      <c r="C173" s="36"/>
      <c r="D173" s="35">
        <v>21.519839999999999</v>
      </c>
      <c r="E173" s="36"/>
    </row>
    <row r="174" spans="2:5" x14ac:dyDescent="0.2">
      <c r="B174" s="39">
        <v>14.3154</v>
      </c>
      <c r="C174" s="36"/>
      <c r="D174" s="35">
        <v>19.747409999999999</v>
      </c>
      <c r="E174" s="36"/>
    </row>
    <row r="175" spans="2:5" x14ac:dyDescent="0.2">
      <c r="B175" s="39">
        <v>11.81246</v>
      </c>
      <c r="C175" s="36"/>
      <c r="D175" s="35">
        <v>15.65597</v>
      </c>
      <c r="E175" s="36"/>
    </row>
    <row r="176" spans="2:5" x14ac:dyDescent="0.2">
      <c r="B176" s="39">
        <v>23.776430000000001</v>
      </c>
      <c r="C176" s="36"/>
      <c r="D176" s="35">
        <v>22.112829999999999</v>
      </c>
      <c r="E176" s="36"/>
    </row>
    <row r="177" spans="2:5" x14ac:dyDescent="0.2">
      <c r="B177" s="39">
        <v>17.939399999999999</v>
      </c>
      <c r="C177" s="36"/>
      <c r="D177" s="35">
        <v>29.026689999999999</v>
      </c>
      <c r="E177" s="36"/>
    </row>
    <row r="178" spans="2:5" x14ac:dyDescent="0.2">
      <c r="B178" s="39">
        <v>14.05945</v>
      </c>
      <c r="C178" s="36"/>
      <c r="D178" s="35">
        <v>28.485479999999999</v>
      </c>
      <c r="E178" s="36"/>
    </row>
    <row r="179" spans="2:5" x14ac:dyDescent="0.2">
      <c r="B179" s="39">
        <v>17.27441</v>
      </c>
      <c r="C179" s="36"/>
      <c r="D179" s="35">
        <v>31.302499999999998</v>
      </c>
      <c r="E179" s="36"/>
    </row>
    <row r="180" spans="2:5" x14ac:dyDescent="0.2">
      <c r="B180" s="39">
        <v>26.626300000000001</v>
      </c>
      <c r="C180" s="36"/>
      <c r="D180" s="35">
        <v>20.484200000000001</v>
      </c>
      <c r="E180" s="36"/>
    </row>
    <row r="181" spans="2:5" x14ac:dyDescent="0.2">
      <c r="B181" s="39">
        <v>10.54608</v>
      </c>
      <c r="C181" s="36"/>
      <c r="D181" s="35">
        <v>21.573730000000001</v>
      </c>
      <c r="E181" s="36"/>
    </row>
    <row r="182" spans="2:5" x14ac:dyDescent="0.2">
      <c r="B182" s="39">
        <v>14.79335</v>
      </c>
      <c r="C182" s="36"/>
      <c r="D182" s="35">
        <v>20.708279999999998</v>
      </c>
      <c r="E182" s="36"/>
    </row>
    <row r="183" spans="2:5" x14ac:dyDescent="0.2">
      <c r="B183" s="39">
        <v>25.77168</v>
      </c>
      <c r="C183" s="36"/>
      <c r="D183" s="35">
        <v>9.9412590000000005</v>
      </c>
      <c r="E183" s="36"/>
    </row>
    <row r="184" spans="2:5" x14ac:dyDescent="0.2">
      <c r="B184" s="39">
        <v>11.533609999999999</v>
      </c>
      <c r="C184" s="36"/>
      <c r="D184" s="35">
        <v>38.618049999999997</v>
      </c>
      <c r="E184" s="36"/>
    </row>
    <row r="185" spans="2:5" x14ac:dyDescent="0.2">
      <c r="B185" s="39">
        <v>15.17136</v>
      </c>
      <c r="C185" s="36"/>
      <c r="D185" s="35">
        <v>21.100059999999999</v>
      </c>
      <c r="E185" s="36"/>
    </row>
    <row r="186" spans="2:5" x14ac:dyDescent="0.2">
      <c r="B186" s="39">
        <v>15.296810000000001</v>
      </c>
      <c r="C186" s="36"/>
      <c r="D186" s="35">
        <v>17.723849999999999</v>
      </c>
      <c r="E186" s="36"/>
    </row>
    <row r="187" spans="2:5" x14ac:dyDescent="0.2">
      <c r="B187" s="39">
        <v>18.112220000000001</v>
      </c>
      <c r="C187" s="36"/>
      <c r="D187" s="35">
        <v>21.07011</v>
      </c>
      <c r="E187" s="36"/>
    </row>
    <row r="188" spans="2:5" x14ac:dyDescent="0.2">
      <c r="B188" s="39">
        <v>23.148289999999999</v>
      </c>
      <c r="C188" s="36"/>
      <c r="D188" s="35">
        <v>27.474879999999999</v>
      </c>
      <c r="E188" s="36"/>
    </row>
    <row r="189" spans="2:5" x14ac:dyDescent="0.2">
      <c r="B189" s="39">
        <v>22.91066</v>
      </c>
      <c r="C189" s="36"/>
      <c r="D189" s="35">
        <v>15.07253</v>
      </c>
      <c r="E189" s="36"/>
    </row>
    <row r="190" spans="2:5" x14ac:dyDescent="0.2">
      <c r="B190" s="39">
        <v>24.303059999999999</v>
      </c>
      <c r="C190" s="36"/>
      <c r="D190" s="35">
        <v>35.806809999999999</v>
      </c>
      <c r="E190" s="36"/>
    </row>
    <row r="191" spans="2:5" x14ac:dyDescent="0.2">
      <c r="B191" s="39">
        <v>19.108920000000001</v>
      </c>
      <c r="C191" s="36"/>
      <c r="D191" s="35">
        <v>17.963509999999999</v>
      </c>
      <c r="E191" s="36"/>
    </row>
    <row r="192" spans="2:5" x14ac:dyDescent="0.2">
      <c r="B192" s="39">
        <v>20.646660000000001</v>
      </c>
      <c r="C192" s="36"/>
      <c r="D192" s="35">
        <v>30.221640000000001</v>
      </c>
      <c r="E192" s="36"/>
    </row>
    <row r="193" spans="2:5" x14ac:dyDescent="0.2">
      <c r="B193" s="39">
        <v>10.81784</v>
      </c>
      <c r="C193" s="36"/>
      <c r="D193" s="35">
        <v>20.19425</v>
      </c>
      <c r="E193" s="36"/>
    </row>
    <row r="194" spans="2:5" x14ac:dyDescent="0.2">
      <c r="B194" s="39">
        <v>24.756710000000002</v>
      </c>
      <c r="C194" s="36"/>
      <c r="D194" s="35">
        <v>20.484200000000001</v>
      </c>
      <c r="E194" s="36"/>
    </row>
    <row r="195" spans="2:5" x14ac:dyDescent="0.2">
      <c r="B195" s="39">
        <v>20.749379999999999</v>
      </c>
      <c r="C195" s="36"/>
      <c r="D195" s="35">
        <v>14.13134</v>
      </c>
      <c r="E195" s="36"/>
    </row>
    <row r="196" spans="2:5" x14ac:dyDescent="0.2">
      <c r="B196" s="39">
        <v>25.661940000000001</v>
      </c>
      <c r="C196" s="36"/>
      <c r="D196" s="35">
        <v>14.946999999999999</v>
      </c>
      <c r="E196" s="36"/>
    </row>
    <row r="197" spans="2:5" x14ac:dyDescent="0.2">
      <c r="B197" s="39">
        <v>24.416709999999998</v>
      </c>
      <c r="C197" s="36"/>
      <c r="D197" s="35">
        <v>17.332039999999999</v>
      </c>
      <c r="E197" s="36"/>
    </row>
    <row r="198" spans="2:5" x14ac:dyDescent="0.2">
      <c r="B198" s="39">
        <v>16.184760000000001</v>
      </c>
      <c r="C198" s="36"/>
      <c r="D198" s="35">
        <v>17.688780000000001</v>
      </c>
      <c r="E198" s="36"/>
    </row>
    <row r="199" spans="2:5" x14ac:dyDescent="0.2">
      <c r="B199" s="39">
        <v>10.938420000000001</v>
      </c>
      <c r="C199" s="36"/>
      <c r="D199" s="35">
        <v>12.62656</v>
      </c>
      <c r="E199" s="36"/>
    </row>
    <row r="200" spans="2:5" x14ac:dyDescent="0.2">
      <c r="B200" s="39">
        <v>16.931010000000001</v>
      </c>
      <c r="C200" s="36"/>
      <c r="D200" s="35">
        <v>17.57077</v>
      </c>
      <c r="E200" s="36"/>
    </row>
    <row r="201" spans="2:5" x14ac:dyDescent="0.2">
      <c r="B201" s="39">
        <v>31.15014</v>
      </c>
      <c r="C201" s="36"/>
      <c r="D201" s="35">
        <v>22.125219999999999</v>
      </c>
      <c r="E201" s="36"/>
    </row>
    <row r="202" spans="2:5" x14ac:dyDescent="0.2">
      <c r="B202" s="39">
        <v>13.05402</v>
      </c>
      <c r="C202" s="36"/>
      <c r="D202" s="35">
        <v>27.06981</v>
      </c>
      <c r="E202" s="36"/>
    </row>
    <row r="203" spans="2:5" x14ac:dyDescent="0.2">
      <c r="B203" s="39">
        <v>29.296749999999999</v>
      </c>
      <c r="C203" s="36"/>
      <c r="D203" s="35">
        <v>24.074149999999999</v>
      </c>
      <c r="E203" s="36"/>
    </row>
    <row r="204" spans="2:5" x14ac:dyDescent="0.2">
      <c r="B204" s="39">
        <v>19.72017</v>
      </c>
      <c r="C204" s="36"/>
      <c r="D204" s="35">
        <v>19.405249999999999</v>
      </c>
      <c r="E204" s="36"/>
    </row>
    <row r="205" spans="2:5" x14ac:dyDescent="0.2">
      <c r="B205" s="39">
        <v>21.84488</v>
      </c>
      <c r="C205" s="36"/>
      <c r="D205" s="35">
        <v>12.12152</v>
      </c>
      <c r="E205" s="36"/>
    </row>
    <row r="206" spans="2:5" x14ac:dyDescent="0.2">
      <c r="B206" s="39">
        <v>13.88922</v>
      </c>
      <c r="C206" s="36"/>
      <c r="D206" s="35">
        <v>19.427679999999999</v>
      </c>
      <c r="E206" s="36"/>
    </row>
    <row r="207" spans="2:5" x14ac:dyDescent="0.2">
      <c r="B207" s="39">
        <v>17.394729999999999</v>
      </c>
      <c r="C207" s="36"/>
      <c r="D207" s="35">
        <v>38.246670000000002</v>
      </c>
      <c r="E207" s="36"/>
    </row>
    <row r="208" spans="2:5" x14ac:dyDescent="0.2">
      <c r="B208" s="39">
        <v>23.874580000000002</v>
      </c>
      <c r="C208" s="36"/>
      <c r="D208" s="35">
        <v>17.03388</v>
      </c>
      <c r="E208" s="36"/>
    </row>
    <row r="209" spans="2:5" x14ac:dyDescent="0.2">
      <c r="B209" s="39">
        <v>16.295819999999999</v>
      </c>
      <c r="C209" s="36"/>
      <c r="D209" s="35">
        <v>18.001619999999999</v>
      </c>
      <c r="E209" s="36"/>
    </row>
    <row r="210" spans="2:5" x14ac:dyDescent="0.2">
      <c r="B210" s="39">
        <v>18.8949</v>
      </c>
      <c r="C210" s="36"/>
      <c r="D210" s="35">
        <v>30.98142</v>
      </c>
      <c r="E210" s="36"/>
    </row>
    <row r="211" spans="2:5" x14ac:dyDescent="0.2">
      <c r="B211" s="39">
        <v>19.442060000000001</v>
      </c>
      <c r="C211" s="36"/>
      <c r="D211" s="35">
        <v>31.029969999999999</v>
      </c>
      <c r="E211" s="36"/>
    </row>
    <row r="212" spans="2:5" x14ac:dyDescent="0.2">
      <c r="B212" s="39">
        <v>12.32493</v>
      </c>
      <c r="C212" s="36"/>
      <c r="D212" s="35">
        <v>18.272819999999999</v>
      </c>
      <c r="E212" s="36"/>
    </row>
    <row r="213" spans="2:5" x14ac:dyDescent="0.2">
      <c r="B213" s="39">
        <v>24.08531</v>
      </c>
      <c r="C213" s="36"/>
      <c r="D213" s="35">
        <v>18.935549999999999</v>
      </c>
      <c r="E213" s="36"/>
    </row>
    <row r="214" spans="2:5" x14ac:dyDescent="0.2">
      <c r="B214" s="39">
        <v>27.557919999999999</v>
      </c>
      <c r="C214" s="36"/>
      <c r="D214" s="35">
        <v>15.678100000000001</v>
      </c>
      <c r="E214" s="36"/>
    </row>
    <row r="215" spans="2:5" x14ac:dyDescent="0.2">
      <c r="B215" s="39">
        <v>17.96246</v>
      </c>
      <c r="C215" s="36"/>
      <c r="D215" s="35">
        <v>22.21022</v>
      </c>
      <c r="E215" s="36"/>
    </row>
    <row r="216" spans="2:5" x14ac:dyDescent="0.2">
      <c r="B216" s="39">
        <v>11.649319999999999</v>
      </c>
      <c r="C216" s="36"/>
      <c r="D216" s="35">
        <v>18.96292</v>
      </c>
      <c r="E216" s="36"/>
    </row>
    <row r="217" spans="2:5" x14ac:dyDescent="0.2">
      <c r="B217" s="39">
        <v>26.569710000000001</v>
      </c>
      <c r="C217" s="36"/>
      <c r="D217" s="35">
        <v>34.333730000000003</v>
      </c>
      <c r="E217" s="36"/>
    </row>
    <row r="218" spans="2:5" x14ac:dyDescent="0.2">
      <c r="B218" s="39">
        <v>14.147119999999999</v>
      </c>
      <c r="C218" s="36"/>
      <c r="D218" s="35">
        <v>20.060179999999999</v>
      </c>
      <c r="E218" s="36"/>
    </row>
    <row r="219" spans="2:5" x14ac:dyDescent="0.2">
      <c r="B219" s="39">
        <v>25.738289999999999</v>
      </c>
      <c r="C219" s="36"/>
      <c r="D219" s="35">
        <v>16.424949999999999</v>
      </c>
      <c r="E219" s="36"/>
    </row>
    <row r="220" spans="2:5" x14ac:dyDescent="0.2">
      <c r="B220" s="39">
        <v>18.71997</v>
      </c>
      <c r="C220" s="36"/>
      <c r="D220" s="35">
        <v>19.415500000000002</v>
      </c>
      <c r="E220" s="36"/>
    </row>
    <row r="221" spans="2:5" x14ac:dyDescent="0.2">
      <c r="B221" s="39">
        <v>18.09975</v>
      </c>
      <c r="C221" s="36"/>
      <c r="D221" s="35">
        <v>15.470140000000001</v>
      </c>
      <c r="E221" s="36"/>
    </row>
    <row r="222" spans="2:5" x14ac:dyDescent="0.2">
      <c r="B222" s="39">
        <v>28.972930000000002</v>
      </c>
      <c r="C222" s="36"/>
      <c r="D222" s="35">
        <v>25.784199999999998</v>
      </c>
      <c r="E222" s="36"/>
    </row>
    <row r="223" spans="2:5" x14ac:dyDescent="0.2">
      <c r="B223" s="39">
        <v>23.624459999999999</v>
      </c>
      <c r="C223" s="36"/>
      <c r="D223" s="35">
        <v>19.481560000000002</v>
      </c>
      <c r="E223" s="36"/>
    </row>
    <row r="224" spans="2:5" x14ac:dyDescent="0.2">
      <c r="B224" s="39">
        <v>30.73929</v>
      </c>
      <c r="C224" s="36"/>
      <c r="D224" s="35">
        <v>21.391929999999999</v>
      </c>
      <c r="E224" s="36"/>
    </row>
    <row r="225" spans="2:5" x14ac:dyDescent="0.2">
      <c r="B225" s="39">
        <v>24.168869999999998</v>
      </c>
      <c r="C225" s="36"/>
      <c r="D225" s="35">
        <v>17.166709999999998</v>
      </c>
      <c r="E225" s="36"/>
    </row>
    <row r="226" spans="2:5" x14ac:dyDescent="0.2">
      <c r="B226" s="39">
        <v>24.902850000000001</v>
      </c>
      <c r="C226" s="36"/>
      <c r="D226" s="35">
        <v>19.290220000000001</v>
      </c>
      <c r="E226" s="36"/>
    </row>
    <row r="227" spans="2:5" x14ac:dyDescent="0.2">
      <c r="B227" s="39">
        <v>29.9285</v>
      </c>
      <c r="C227" s="36"/>
      <c r="D227" s="35">
        <v>15.05968</v>
      </c>
      <c r="E227" s="36"/>
    </row>
    <row r="228" spans="2:5" x14ac:dyDescent="0.2">
      <c r="B228" s="39">
        <v>28.434480000000001</v>
      </c>
      <c r="C228" s="36"/>
      <c r="D228" s="35">
        <v>21.485209999999999</v>
      </c>
      <c r="E228" s="36"/>
    </row>
    <row r="229" spans="2:5" x14ac:dyDescent="0.2">
      <c r="B229" s="39">
        <v>15.16427</v>
      </c>
      <c r="C229" s="36"/>
      <c r="D229" s="35">
        <v>23.854310000000002</v>
      </c>
      <c r="E229" s="36"/>
    </row>
    <row r="230" spans="2:5" x14ac:dyDescent="0.2">
      <c r="B230" s="39">
        <v>14.3819</v>
      </c>
      <c r="C230" s="36"/>
      <c r="D230" s="35">
        <v>21.976510000000001</v>
      </c>
      <c r="E230" s="36"/>
    </row>
    <row r="231" spans="2:5" x14ac:dyDescent="0.2">
      <c r="B231" s="39">
        <v>11.33616</v>
      </c>
      <c r="C231" s="36"/>
      <c r="D231" s="35">
        <v>29.916820000000001</v>
      </c>
      <c r="E231" s="36"/>
    </row>
    <row r="232" spans="2:5" x14ac:dyDescent="0.2">
      <c r="B232" s="39">
        <v>24.247699999999998</v>
      </c>
      <c r="C232" s="36"/>
      <c r="D232" s="35">
        <v>19.999120000000001</v>
      </c>
      <c r="E232" s="36"/>
    </row>
    <row r="233" spans="2:5" x14ac:dyDescent="0.2">
      <c r="B233" s="39">
        <v>29.738399999999999</v>
      </c>
      <c r="C233" s="36"/>
      <c r="D233" s="35">
        <v>27.27458</v>
      </c>
      <c r="E233" s="36"/>
    </row>
    <row r="234" spans="2:5" x14ac:dyDescent="0.2">
      <c r="B234" s="39">
        <v>23.05894</v>
      </c>
      <c r="C234" s="36"/>
      <c r="D234" s="35">
        <v>15.923069999999999</v>
      </c>
      <c r="E234" s="36"/>
    </row>
    <row r="235" spans="2:5" x14ac:dyDescent="0.2">
      <c r="B235" s="39">
        <v>19.653400000000001</v>
      </c>
      <c r="C235" s="36"/>
      <c r="D235" s="35">
        <v>16.838360000000002</v>
      </c>
      <c r="E235" s="36"/>
    </row>
    <row r="236" spans="2:5" x14ac:dyDescent="0.2">
      <c r="B236" s="39">
        <v>26.37884</v>
      </c>
      <c r="C236" s="36"/>
      <c r="D236" s="35">
        <v>17.351410000000001</v>
      </c>
      <c r="E236" s="36"/>
    </row>
    <row r="237" spans="2:5" x14ac:dyDescent="0.2">
      <c r="B237" s="39">
        <v>26.282879999999999</v>
      </c>
      <c r="C237" s="36"/>
      <c r="D237" s="35">
        <v>31.24577</v>
      </c>
      <c r="E237" s="36"/>
    </row>
    <row r="238" spans="2:5" x14ac:dyDescent="0.2">
      <c r="B238" s="39">
        <v>10.194879999999999</v>
      </c>
      <c r="C238" s="36"/>
      <c r="D238" s="35">
        <v>34.520330000000001</v>
      </c>
      <c r="E238" s="36"/>
    </row>
    <row r="239" spans="2:5" x14ac:dyDescent="0.2">
      <c r="B239" s="39">
        <v>16.90241</v>
      </c>
      <c r="C239" s="36"/>
      <c r="D239" s="35">
        <v>20.307079999999999</v>
      </c>
      <c r="E239" s="36"/>
    </row>
    <row r="240" spans="2:5" x14ac:dyDescent="0.2">
      <c r="B240" s="39">
        <v>16.305540000000001</v>
      </c>
      <c r="C240" s="36"/>
      <c r="D240" s="35">
        <v>14.301880000000001</v>
      </c>
      <c r="E240" s="36"/>
    </row>
    <row r="241" spans="2:5" x14ac:dyDescent="0.2">
      <c r="B241" s="39">
        <v>24.570350000000001</v>
      </c>
      <c r="C241" s="36"/>
      <c r="D241" s="35">
        <v>19.1175</v>
      </c>
      <c r="E241" s="36"/>
    </row>
    <row r="242" spans="2:5" x14ac:dyDescent="0.2">
      <c r="B242" s="39">
        <v>20.889980000000001</v>
      </c>
      <c r="C242" s="36"/>
      <c r="D242" s="35">
        <v>19.787659999999999</v>
      </c>
      <c r="E242" s="36"/>
    </row>
    <row r="243" spans="2:5" x14ac:dyDescent="0.2">
      <c r="B243" s="39">
        <v>24.84666</v>
      </c>
      <c r="C243" s="36"/>
      <c r="D243" s="35">
        <v>14.98202</v>
      </c>
      <c r="E243" s="36"/>
    </row>
    <row r="244" spans="2:5" x14ac:dyDescent="0.2">
      <c r="B244" s="39">
        <v>26.539349999999999</v>
      </c>
      <c r="C244" s="36"/>
      <c r="D244" s="35">
        <v>25.63259</v>
      </c>
      <c r="E244" s="36"/>
    </row>
    <row r="245" spans="2:5" x14ac:dyDescent="0.2">
      <c r="B245" s="39">
        <v>14.473190000000001</v>
      </c>
      <c r="C245" s="36"/>
      <c r="D245" s="35">
        <v>29.003530000000001</v>
      </c>
      <c r="E245" s="36"/>
    </row>
    <row r="246" spans="2:5" x14ac:dyDescent="0.2">
      <c r="B246" s="39">
        <v>14.46669</v>
      </c>
      <c r="C246" s="36"/>
      <c r="D246" s="35">
        <v>17.410640000000001</v>
      </c>
      <c r="E246" s="36"/>
    </row>
    <row r="247" spans="2:5" x14ac:dyDescent="0.2">
      <c r="B247" s="39">
        <v>35.967089999999999</v>
      </c>
      <c r="C247" s="36"/>
      <c r="D247" s="35">
        <v>29.34076</v>
      </c>
      <c r="E247" s="36"/>
    </row>
    <row r="248" spans="2:5" x14ac:dyDescent="0.2">
      <c r="B248" s="39">
        <v>33.955069999999999</v>
      </c>
      <c r="C248" s="36"/>
      <c r="D248" s="35">
        <v>18.538460000000001</v>
      </c>
      <c r="E248" s="36"/>
    </row>
    <row r="249" spans="2:5" x14ac:dyDescent="0.2">
      <c r="B249" s="39">
        <v>19.536670000000001</v>
      </c>
      <c r="C249" s="36"/>
      <c r="D249" s="35">
        <v>14.66287</v>
      </c>
      <c r="E249" s="36"/>
    </row>
    <row r="250" spans="2:5" x14ac:dyDescent="0.2">
      <c r="B250" s="39">
        <v>15.71988</v>
      </c>
      <c r="C250" s="36"/>
      <c r="D250" s="35">
        <v>17.982199999999999</v>
      </c>
      <c r="E250" s="36"/>
    </row>
    <row r="251" spans="2:5" x14ac:dyDescent="0.2">
      <c r="B251" s="39">
        <v>25.405080000000002</v>
      </c>
      <c r="C251" s="36"/>
      <c r="D251" s="35">
        <v>16.183759999999999</v>
      </c>
      <c r="E251" s="36"/>
    </row>
    <row r="252" spans="2:5" x14ac:dyDescent="0.2">
      <c r="B252" s="39">
        <v>14.13761</v>
      </c>
      <c r="C252" s="36"/>
      <c r="D252" s="35">
        <v>23.251750000000001</v>
      </c>
      <c r="E252" s="36"/>
    </row>
    <row r="253" spans="2:5" x14ac:dyDescent="0.2">
      <c r="B253" s="39">
        <v>24.188880000000001</v>
      </c>
      <c r="C253" s="36"/>
      <c r="D253" s="35">
        <v>16.239139999999999</v>
      </c>
      <c r="E253" s="36"/>
    </row>
    <row r="254" spans="2:5" x14ac:dyDescent="0.2">
      <c r="B254" s="39">
        <v>14.146929999999999</v>
      </c>
      <c r="C254" s="36"/>
      <c r="D254" s="35">
        <v>21.62649</v>
      </c>
      <c r="E254" s="36"/>
    </row>
    <row r="255" spans="2:5" x14ac:dyDescent="0.2">
      <c r="B255" s="39">
        <v>28.06148</v>
      </c>
      <c r="C255" s="36"/>
      <c r="D255" s="35">
        <v>23.030709999999999</v>
      </c>
      <c r="E255" s="36"/>
    </row>
    <row r="256" spans="2:5" x14ac:dyDescent="0.2">
      <c r="B256" s="39">
        <v>31.228560000000002</v>
      </c>
      <c r="C256" s="36"/>
      <c r="D256" s="35">
        <v>18.462479999999999</v>
      </c>
      <c r="E256" s="36"/>
    </row>
    <row r="257" spans="2:5" x14ac:dyDescent="0.2">
      <c r="B257" s="39">
        <v>19.282</v>
      </c>
      <c r="C257" s="36"/>
      <c r="D257" s="35">
        <v>27.217359999999999</v>
      </c>
      <c r="E257" s="36"/>
    </row>
    <row r="258" spans="2:5" x14ac:dyDescent="0.2">
      <c r="B258" s="39">
        <v>24.926580000000001</v>
      </c>
      <c r="C258" s="36"/>
      <c r="D258" s="35">
        <v>14.45926</v>
      </c>
      <c r="E258" s="36"/>
    </row>
    <row r="259" spans="2:5" x14ac:dyDescent="0.2">
      <c r="B259" s="39">
        <v>20.40624</v>
      </c>
      <c r="C259" s="36"/>
      <c r="D259" s="35">
        <v>32.460900000000002</v>
      </c>
      <c r="E259" s="36"/>
    </row>
    <row r="260" spans="2:5" x14ac:dyDescent="0.2">
      <c r="B260" s="39">
        <v>20.463979999999999</v>
      </c>
      <c r="C260" s="36"/>
      <c r="D260" s="35">
        <v>15.229889999999999</v>
      </c>
      <c r="E260" s="36"/>
    </row>
    <row r="261" spans="2:5" x14ac:dyDescent="0.2">
      <c r="B261" s="39">
        <v>21.556899999999999</v>
      </c>
      <c r="C261" s="36"/>
      <c r="D261" s="35">
        <v>29.32151</v>
      </c>
      <c r="E261" s="36"/>
    </row>
    <row r="262" spans="2:5" x14ac:dyDescent="0.2">
      <c r="B262" s="39">
        <v>22.67895</v>
      </c>
      <c r="C262" s="36"/>
      <c r="D262" s="35">
        <v>13.68098</v>
      </c>
      <c r="E262" s="36"/>
    </row>
    <row r="263" spans="2:5" x14ac:dyDescent="0.2">
      <c r="B263" s="39">
        <v>21.408259999999999</v>
      </c>
      <c r="C263" s="36"/>
      <c r="D263" s="35">
        <v>28.093070000000001</v>
      </c>
      <c r="E263" s="36"/>
    </row>
    <row r="264" spans="2:5" x14ac:dyDescent="0.2">
      <c r="B264" s="39">
        <v>17.268180000000001</v>
      </c>
      <c r="C264" s="36"/>
      <c r="D264" s="35">
        <v>27.5091</v>
      </c>
      <c r="E264" s="36"/>
    </row>
    <row r="265" spans="2:5" x14ac:dyDescent="0.2">
      <c r="B265" s="39">
        <v>13.09965</v>
      </c>
      <c r="C265" s="36"/>
      <c r="D265" s="35">
        <v>10.01346</v>
      </c>
      <c r="E265" s="36"/>
    </row>
    <row r="266" spans="2:5" x14ac:dyDescent="0.2">
      <c r="B266" s="39">
        <v>29.291250000000002</v>
      </c>
      <c r="C266" s="36"/>
      <c r="D266" s="35">
        <v>18.43713</v>
      </c>
      <c r="E266" s="36"/>
    </row>
    <row r="267" spans="2:5" x14ac:dyDescent="0.2">
      <c r="B267" s="39">
        <v>10.10458</v>
      </c>
      <c r="C267" s="36"/>
      <c r="D267" s="35">
        <v>32.009790000000002</v>
      </c>
      <c r="E267" s="36"/>
    </row>
    <row r="268" spans="2:5" x14ac:dyDescent="0.2">
      <c r="B268" s="39">
        <v>28.03848</v>
      </c>
      <c r="C268" s="36"/>
      <c r="D268" s="35">
        <v>21.838850000000001</v>
      </c>
      <c r="E268" s="36"/>
    </row>
    <row r="269" spans="2:5" x14ac:dyDescent="0.2">
      <c r="B269" s="39">
        <v>15.545360000000001</v>
      </c>
      <c r="C269" s="36"/>
      <c r="D269" s="35">
        <v>14.282690000000001</v>
      </c>
      <c r="E269" s="36"/>
    </row>
    <row r="270" spans="2:5" x14ac:dyDescent="0.2">
      <c r="B270" s="39">
        <v>25.636790000000001</v>
      </c>
      <c r="C270" s="36"/>
      <c r="D270" s="35">
        <v>25.757079999999998</v>
      </c>
      <c r="E270" s="36"/>
    </row>
    <row r="271" spans="2:5" x14ac:dyDescent="0.2">
      <c r="B271" s="39">
        <v>13.53163</v>
      </c>
      <c r="C271" s="36"/>
      <c r="D271" s="35">
        <v>19.26708</v>
      </c>
      <c r="E271" s="36"/>
    </row>
    <row r="272" spans="2:5" x14ac:dyDescent="0.2">
      <c r="B272" s="39">
        <v>24.158850000000001</v>
      </c>
      <c r="C272" s="36"/>
      <c r="D272" s="35">
        <v>17.042249999999999</v>
      </c>
      <c r="E272" s="36"/>
    </row>
    <row r="273" spans="2:5" x14ac:dyDescent="0.2">
      <c r="B273" s="39">
        <v>27.542310000000001</v>
      </c>
      <c r="C273" s="36"/>
      <c r="D273" s="35">
        <v>30.437000000000001</v>
      </c>
      <c r="E273" s="36"/>
    </row>
    <row r="274" spans="2:5" x14ac:dyDescent="0.2">
      <c r="B274" s="39">
        <v>25.222449999999998</v>
      </c>
      <c r="C274" s="36"/>
      <c r="D274" s="35">
        <v>15.35976</v>
      </c>
      <c r="E274" s="36"/>
    </row>
    <row r="275" spans="2:5" x14ac:dyDescent="0.2">
      <c r="B275" s="39">
        <v>13.818989999999999</v>
      </c>
      <c r="C275" s="36"/>
      <c r="D275" s="35">
        <v>12.98258</v>
      </c>
      <c r="E275" s="36"/>
    </row>
    <row r="276" spans="2:5" x14ac:dyDescent="0.2">
      <c r="B276" s="39">
        <v>31.501080000000002</v>
      </c>
      <c r="C276" s="36"/>
      <c r="D276" s="35">
        <v>28.252400000000002</v>
      </c>
      <c r="E276" s="36"/>
    </row>
    <row r="277" spans="2:5" x14ac:dyDescent="0.2">
      <c r="B277" s="39">
        <v>13.616580000000001</v>
      </c>
      <c r="C277" s="36"/>
      <c r="D277" s="35">
        <v>12.03205</v>
      </c>
      <c r="E277" s="36"/>
    </row>
    <row r="278" spans="2:5" x14ac:dyDescent="0.2">
      <c r="B278" s="39">
        <v>12.71142</v>
      </c>
      <c r="C278" s="36"/>
      <c r="D278" s="35">
        <v>17.775480000000002</v>
      </c>
      <c r="E278" s="36"/>
    </row>
    <row r="279" spans="2:5" x14ac:dyDescent="0.2">
      <c r="B279" s="39">
        <v>21.820499999999999</v>
      </c>
      <c r="C279" s="36"/>
      <c r="D279" s="35">
        <v>29.931190000000001</v>
      </c>
      <c r="E279" s="36"/>
    </row>
    <row r="280" spans="2:5" x14ac:dyDescent="0.2">
      <c r="B280" s="39">
        <v>12.46696</v>
      </c>
      <c r="C280" s="36"/>
      <c r="D280" s="35">
        <v>16.963840000000001</v>
      </c>
      <c r="E280" s="36"/>
    </row>
    <row r="281" spans="2:5" x14ac:dyDescent="0.2">
      <c r="B281" s="39">
        <v>30.485530000000001</v>
      </c>
      <c r="C281" s="36"/>
      <c r="D281" s="35">
        <v>26.65052</v>
      </c>
      <c r="E281" s="36"/>
    </row>
    <row r="282" spans="2:5" x14ac:dyDescent="0.2">
      <c r="B282" s="39">
        <v>35.106340000000003</v>
      </c>
      <c r="C282" s="36"/>
      <c r="D282" s="35">
        <v>16.990749999999998</v>
      </c>
      <c r="E282" s="36"/>
    </row>
    <row r="283" spans="2:5" x14ac:dyDescent="0.2">
      <c r="B283" s="39">
        <v>28.382439999999999</v>
      </c>
      <c r="C283" s="36"/>
      <c r="D283" s="35">
        <v>13.0748</v>
      </c>
      <c r="E283" s="36"/>
    </row>
    <row r="284" spans="2:5" x14ac:dyDescent="0.2">
      <c r="B284" s="39">
        <v>11.443770000000001</v>
      </c>
      <c r="C284" s="36"/>
      <c r="D284" s="35">
        <v>22.661989999999999</v>
      </c>
      <c r="E284" s="36"/>
    </row>
    <row r="285" spans="2:5" x14ac:dyDescent="0.2">
      <c r="B285" s="39">
        <v>21.757840000000002</v>
      </c>
      <c r="C285" s="36"/>
      <c r="D285" s="35">
        <v>26.58792</v>
      </c>
      <c r="E285" s="36"/>
    </row>
    <row r="286" spans="2:5" x14ac:dyDescent="0.2">
      <c r="B286" s="39">
        <v>18.81793</v>
      </c>
      <c r="C286" s="36"/>
      <c r="D286" s="35">
        <v>16.525770000000001</v>
      </c>
      <c r="E286" s="36"/>
    </row>
    <row r="287" spans="2:5" x14ac:dyDescent="0.2">
      <c r="B287" s="39">
        <v>15.22247</v>
      </c>
      <c r="C287" s="36"/>
      <c r="D287" s="35">
        <v>14.33042</v>
      </c>
      <c r="E287" s="36"/>
    </row>
    <row r="288" spans="2:5" x14ac:dyDescent="0.2">
      <c r="B288" s="39">
        <v>28.811050000000002</v>
      </c>
      <c r="C288" s="36"/>
      <c r="D288" s="35">
        <v>13.755240000000001</v>
      </c>
      <c r="E288" s="36"/>
    </row>
    <row r="289" spans="2:5" x14ac:dyDescent="0.2">
      <c r="B289" s="39">
        <v>18.655539999999998</v>
      </c>
      <c r="C289" s="36"/>
      <c r="D289" s="35">
        <v>14.45424</v>
      </c>
      <c r="E289" s="36"/>
    </row>
    <row r="290" spans="2:5" x14ac:dyDescent="0.2">
      <c r="B290" s="39">
        <v>33.005319999999998</v>
      </c>
      <c r="C290" s="36"/>
      <c r="D290" s="35">
        <v>21.48996</v>
      </c>
      <c r="E290" s="36"/>
    </row>
    <row r="291" spans="2:5" x14ac:dyDescent="0.2">
      <c r="B291" s="39">
        <v>27.331679999999999</v>
      </c>
      <c r="C291" s="36"/>
      <c r="D291" s="35">
        <v>27.919360000000001</v>
      </c>
      <c r="E291" s="36"/>
    </row>
    <row r="292" spans="2:5" x14ac:dyDescent="0.2">
      <c r="B292" s="39">
        <v>22.446650000000002</v>
      </c>
      <c r="C292" s="36"/>
      <c r="D292" s="35">
        <v>14.91621</v>
      </c>
      <c r="E292" s="36"/>
    </row>
    <row r="293" spans="2:5" x14ac:dyDescent="0.2">
      <c r="B293" s="39">
        <v>28.09498</v>
      </c>
      <c r="C293" s="36"/>
      <c r="D293" s="35">
        <v>28.7438</v>
      </c>
      <c r="E293" s="36"/>
    </row>
    <row r="294" spans="2:5" x14ac:dyDescent="0.2">
      <c r="B294" s="39">
        <v>27.416119999999999</v>
      </c>
      <c r="C294" s="36"/>
      <c r="D294" s="35">
        <v>17.446269999999998</v>
      </c>
      <c r="E294" s="36"/>
    </row>
    <row r="295" spans="2:5" x14ac:dyDescent="0.2">
      <c r="B295" s="39">
        <v>26.98329</v>
      </c>
      <c r="C295" s="36"/>
      <c r="D295" s="35">
        <v>20.815729999999999</v>
      </c>
      <c r="E295" s="36"/>
    </row>
    <row r="296" spans="2:5" x14ac:dyDescent="0.2">
      <c r="B296" s="39">
        <v>26.060020000000002</v>
      </c>
      <c r="C296" s="36"/>
      <c r="D296" s="35">
        <v>13.67272</v>
      </c>
      <c r="E296" s="36"/>
    </row>
    <row r="297" spans="2:5" x14ac:dyDescent="0.2">
      <c r="B297" s="39">
        <v>15.523899999999999</v>
      </c>
      <c r="C297" s="36"/>
      <c r="D297" s="35">
        <v>16.81296</v>
      </c>
      <c r="E297" s="36"/>
    </row>
    <row r="298" spans="2:5" x14ac:dyDescent="0.2">
      <c r="B298" s="39">
        <v>18.194990000000001</v>
      </c>
      <c r="C298" s="36"/>
      <c r="D298" s="35">
        <v>26.7773</v>
      </c>
      <c r="E298" s="36"/>
    </row>
    <row r="299" spans="2:5" x14ac:dyDescent="0.2">
      <c r="B299" s="39">
        <v>11.783530000000001</v>
      </c>
      <c r="C299" s="36"/>
      <c r="D299" s="35">
        <v>21.6692</v>
      </c>
      <c r="E299" s="36"/>
    </row>
    <row r="300" spans="2:5" x14ac:dyDescent="0.2">
      <c r="B300" s="39">
        <v>28.187629999999999</v>
      </c>
      <c r="C300" s="36"/>
      <c r="D300" s="35">
        <v>24.385870000000001</v>
      </c>
      <c r="E300" s="36"/>
    </row>
    <row r="301" spans="2:5" x14ac:dyDescent="0.2">
      <c r="B301" s="39">
        <v>15.554</v>
      </c>
      <c r="C301" s="36"/>
      <c r="D301" s="35">
        <v>30.049499999999998</v>
      </c>
      <c r="E301" s="36"/>
    </row>
    <row r="302" spans="2:5" x14ac:dyDescent="0.2">
      <c r="B302" s="39">
        <v>15.541040000000001</v>
      </c>
      <c r="C302" s="36"/>
      <c r="D302" s="35">
        <v>20.868089999999999</v>
      </c>
      <c r="E302" s="36"/>
    </row>
    <row r="303" spans="2:5" x14ac:dyDescent="0.2">
      <c r="B303" s="39">
        <v>20.37078</v>
      </c>
      <c r="C303" s="36"/>
      <c r="D303" s="35">
        <v>26.183489999999999</v>
      </c>
      <c r="E303" s="36"/>
    </row>
    <row r="304" spans="2:5" x14ac:dyDescent="0.2">
      <c r="B304" s="39">
        <v>15.40973</v>
      </c>
      <c r="C304" s="36"/>
      <c r="D304" s="35">
        <v>27.146159999999998</v>
      </c>
      <c r="E304" s="36"/>
    </row>
    <row r="305" spans="2:5" x14ac:dyDescent="0.2">
      <c r="B305" s="39">
        <v>13.05855</v>
      </c>
      <c r="C305" s="36"/>
      <c r="D305" s="35">
        <v>17.005929999999999</v>
      </c>
      <c r="E305" s="36"/>
    </row>
    <row r="306" spans="2:5" x14ac:dyDescent="0.2">
      <c r="B306" s="39">
        <v>24.167750000000002</v>
      </c>
      <c r="C306" s="36"/>
      <c r="D306" s="35">
        <v>26.235800000000001</v>
      </c>
      <c r="E306" s="36"/>
    </row>
    <row r="307" spans="2:5" x14ac:dyDescent="0.2">
      <c r="B307" s="39">
        <v>17.12799</v>
      </c>
      <c r="C307" s="36"/>
      <c r="D307" s="35">
        <v>14.02097</v>
      </c>
      <c r="E307" s="36"/>
    </row>
    <row r="308" spans="2:5" x14ac:dyDescent="0.2">
      <c r="B308" s="39">
        <v>18.74681</v>
      </c>
      <c r="C308" s="36"/>
      <c r="D308" s="35">
        <v>17.566330000000001</v>
      </c>
      <c r="E308" s="36"/>
    </row>
    <row r="309" spans="2:5" x14ac:dyDescent="0.2">
      <c r="B309" s="39">
        <v>15.948370000000001</v>
      </c>
      <c r="C309" s="36"/>
      <c r="D309" s="35">
        <v>25.297999999999998</v>
      </c>
      <c r="E309" s="36"/>
    </row>
    <row r="310" spans="2:5" x14ac:dyDescent="0.2">
      <c r="B310" s="39">
        <v>32.847769999999997</v>
      </c>
      <c r="C310" s="36"/>
      <c r="D310" s="35">
        <v>28.062439999999999</v>
      </c>
      <c r="E310" s="36"/>
    </row>
    <row r="311" spans="2:5" x14ac:dyDescent="0.2">
      <c r="B311" s="39">
        <v>16.677800000000001</v>
      </c>
      <c r="C311" s="36"/>
      <c r="D311" s="35">
        <v>28.068180000000002</v>
      </c>
      <c r="E311" s="36"/>
    </row>
    <row r="312" spans="2:5" x14ac:dyDescent="0.2">
      <c r="B312" s="39">
        <v>19.573239999999998</v>
      </c>
      <c r="C312" s="36"/>
      <c r="D312" s="35">
        <v>26.021820000000002</v>
      </c>
      <c r="E312" s="36"/>
    </row>
    <row r="313" spans="2:5" x14ac:dyDescent="0.2">
      <c r="B313" s="39">
        <v>25.124210000000001</v>
      </c>
      <c r="C313" s="36"/>
      <c r="D313" s="35">
        <v>18.987290000000002</v>
      </c>
      <c r="E313" s="36"/>
    </row>
    <row r="314" spans="2:5" x14ac:dyDescent="0.2">
      <c r="B314" s="39">
        <v>18.7105</v>
      </c>
      <c r="C314" s="36"/>
      <c r="D314" s="35">
        <v>27.065840000000001</v>
      </c>
      <c r="E314" s="36"/>
    </row>
    <row r="315" spans="2:5" x14ac:dyDescent="0.2">
      <c r="B315" s="39">
        <v>33.768540000000002</v>
      </c>
      <c r="C315" s="36"/>
      <c r="D315" s="35">
        <v>21.52308</v>
      </c>
      <c r="E315" s="36"/>
    </row>
    <row r="316" spans="2:5" x14ac:dyDescent="0.2">
      <c r="B316" s="39">
        <v>15.046290000000001</v>
      </c>
      <c r="C316" s="36"/>
      <c r="D316" s="35">
        <v>14.87561</v>
      </c>
      <c r="E316" s="36"/>
    </row>
    <row r="317" spans="2:5" x14ac:dyDescent="0.2">
      <c r="B317" s="39">
        <v>22.762229999999999</v>
      </c>
      <c r="C317" s="36"/>
      <c r="D317" s="35">
        <v>13.752700000000001</v>
      </c>
      <c r="E317" s="36"/>
    </row>
    <row r="318" spans="2:5" x14ac:dyDescent="0.2">
      <c r="B318" s="39">
        <v>20.740179999999999</v>
      </c>
      <c r="C318" s="36"/>
      <c r="D318" s="35">
        <v>27.32283</v>
      </c>
      <c r="E318" s="36"/>
    </row>
    <row r="319" spans="2:5" x14ac:dyDescent="0.2">
      <c r="B319" s="39">
        <v>23.862189999999998</v>
      </c>
      <c r="C319" s="36"/>
      <c r="D319" s="35">
        <v>16.099340000000002</v>
      </c>
      <c r="E319" s="36"/>
    </row>
    <row r="320" spans="2:5" x14ac:dyDescent="0.2">
      <c r="B320" s="39">
        <v>23.51727</v>
      </c>
      <c r="C320" s="36"/>
      <c r="D320" s="35">
        <v>24.468399999999999</v>
      </c>
      <c r="E320" s="36"/>
    </row>
    <row r="321" spans="2:5" x14ac:dyDescent="0.2">
      <c r="B321" s="39">
        <v>21.722349999999999</v>
      </c>
      <c r="C321" s="36"/>
      <c r="D321" s="35">
        <v>25.644130000000001</v>
      </c>
      <c r="E321" s="36"/>
    </row>
    <row r="322" spans="2:5" x14ac:dyDescent="0.2">
      <c r="B322" s="39">
        <v>16.286079999999998</v>
      </c>
      <c r="C322" s="36"/>
      <c r="D322" s="35">
        <v>26.732089999999999</v>
      </c>
      <c r="E322" s="36"/>
    </row>
    <row r="323" spans="2:5" x14ac:dyDescent="0.2">
      <c r="B323" s="39">
        <v>28.577809999999999</v>
      </c>
      <c r="C323" s="36"/>
      <c r="D323" s="35">
        <v>13.453139999999999</v>
      </c>
      <c r="E323" s="36"/>
    </row>
    <row r="324" spans="2:5" x14ac:dyDescent="0.2">
      <c r="B324" s="39">
        <v>33.544919999999998</v>
      </c>
      <c r="C324" s="36"/>
      <c r="D324" s="35">
        <v>24.181100000000001</v>
      </c>
      <c r="E324" s="36"/>
    </row>
    <row r="325" spans="2:5" x14ac:dyDescent="0.2">
      <c r="B325" s="39">
        <v>31.041229999999999</v>
      </c>
      <c r="C325" s="36"/>
      <c r="D325" s="35">
        <v>21.273620000000001</v>
      </c>
      <c r="E325" s="36"/>
    </row>
    <row r="326" spans="2:5" x14ac:dyDescent="0.2">
      <c r="B326" s="39">
        <v>29.456869999999999</v>
      </c>
      <c r="C326" s="36"/>
      <c r="D326" s="35">
        <v>24.356089999999998</v>
      </c>
      <c r="E326" s="36"/>
    </row>
    <row r="327" spans="2:5" x14ac:dyDescent="0.2">
      <c r="B327" s="39">
        <v>29.786259999999999</v>
      </c>
      <c r="C327" s="36"/>
      <c r="D327" s="35">
        <v>18.72428</v>
      </c>
      <c r="E327" s="36"/>
    </row>
    <row r="328" spans="2:5" x14ac:dyDescent="0.2">
      <c r="B328" s="39">
        <v>26.936430000000001</v>
      </c>
      <c r="C328" s="36"/>
      <c r="D328" s="35">
        <v>23.81822</v>
      </c>
      <c r="E328" s="36"/>
    </row>
    <row r="329" spans="2:5" x14ac:dyDescent="0.2">
      <c r="B329" s="39">
        <v>24.96968</v>
      </c>
      <c r="C329" s="36"/>
      <c r="D329" s="35">
        <v>22.03172</v>
      </c>
      <c r="E329" s="36"/>
    </row>
    <row r="330" spans="2:5" x14ac:dyDescent="0.2">
      <c r="B330" s="39">
        <v>16.282119999999999</v>
      </c>
      <c r="C330" s="36"/>
      <c r="D330" s="35">
        <v>13.04557</v>
      </c>
      <c r="E330" s="36"/>
    </row>
    <row r="331" spans="2:5" x14ac:dyDescent="0.2">
      <c r="B331" s="39">
        <v>22.388729999999999</v>
      </c>
      <c r="C331" s="36"/>
      <c r="D331" s="35">
        <v>19.886299999999999</v>
      </c>
      <c r="E331" s="36"/>
    </row>
    <row r="332" spans="2:5" x14ac:dyDescent="0.2">
      <c r="B332" s="39">
        <v>28.528849999999998</v>
      </c>
      <c r="C332" s="36"/>
      <c r="D332" s="35">
        <v>22.427479999999999</v>
      </c>
      <c r="E332" s="36"/>
    </row>
    <row r="333" spans="2:5" x14ac:dyDescent="0.2">
      <c r="B333" s="39">
        <v>20.105409999999999</v>
      </c>
      <c r="C333" s="36"/>
      <c r="D333" s="35">
        <v>17.27487</v>
      </c>
      <c r="E333" s="36"/>
    </row>
    <row r="334" spans="2:5" x14ac:dyDescent="0.2">
      <c r="B334" s="39">
        <v>27.109500000000001</v>
      </c>
      <c r="C334" s="36"/>
      <c r="D334" s="35">
        <v>32.045879999999997</v>
      </c>
      <c r="E334" s="36"/>
    </row>
    <row r="335" spans="2:5" x14ac:dyDescent="0.2">
      <c r="B335" s="39">
        <v>27.20551</v>
      </c>
      <c r="C335" s="36"/>
      <c r="D335" s="35">
        <v>20.921220000000002</v>
      </c>
      <c r="E335" s="36"/>
    </row>
    <row r="336" spans="2:5" x14ac:dyDescent="0.2">
      <c r="B336" s="39">
        <v>19.75272</v>
      </c>
      <c r="C336" s="36"/>
      <c r="D336" s="35">
        <v>30.438770000000002</v>
      </c>
      <c r="E336" s="36"/>
    </row>
    <row r="337" spans="2:5" x14ac:dyDescent="0.2">
      <c r="B337" s="39">
        <v>14.344480000000001</v>
      </c>
      <c r="C337" s="36"/>
      <c r="D337" s="35">
        <v>25.001950000000001</v>
      </c>
      <c r="E337" s="36"/>
    </row>
    <row r="338" spans="2:5" x14ac:dyDescent="0.2">
      <c r="B338" s="39">
        <v>25.168040000000001</v>
      </c>
      <c r="C338" s="36"/>
      <c r="D338" s="35">
        <v>18.045770000000001</v>
      </c>
      <c r="E338" s="36"/>
    </row>
    <row r="339" spans="2:5" x14ac:dyDescent="0.2">
      <c r="B339" s="39">
        <v>33.801949999999998</v>
      </c>
      <c r="C339" s="36"/>
      <c r="D339" s="35">
        <v>20.601559999999999</v>
      </c>
      <c r="E339" s="36"/>
    </row>
    <row r="340" spans="2:5" x14ac:dyDescent="0.2">
      <c r="B340" s="39">
        <v>28.069140000000001</v>
      </c>
      <c r="C340" s="36"/>
      <c r="D340" s="35">
        <v>15.685129999999999</v>
      </c>
      <c r="E340" s="36"/>
    </row>
    <row r="341" spans="2:5" x14ac:dyDescent="0.2">
      <c r="B341" s="39">
        <v>22.714829999999999</v>
      </c>
      <c r="C341" s="36"/>
      <c r="D341" s="35">
        <v>25.899650000000001</v>
      </c>
      <c r="E341" s="36"/>
    </row>
    <row r="342" spans="2:5" x14ac:dyDescent="0.2">
      <c r="B342" s="39">
        <v>17.923660000000002</v>
      </c>
      <c r="C342" s="36"/>
      <c r="D342" s="35">
        <v>29.698599999999999</v>
      </c>
      <c r="E342" s="36"/>
    </row>
    <row r="343" spans="2:5" x14ac:dyDescent="0.2">
      <c r="B343" s="39">
        <v>11.84994</v>
      </c>
      <c r="C343" s="36"/>
      <c r="D343" s="35">
        <v>29.588889999999999</v>
      </c>
      <c r="E343" s="36"/>
    </row>
    <row r="344" spans="2:5" x14ac:dyDescent="0.2">
      <c r="B344" s="39">
        <v>13.04763</v>
      </c>
      <c r="C344" s="36"/>
      <c r="D344" s="35">
        <v>38.124189999999999</v>
      </c>
      <c r="E344" s="36"/>
    </row>
    <row r="345" spans="2:5" x14ac:dyDescent="0.2">
      <c r="B345" s="39">
        <v>14.64874</v>
      </c>
      <c r="C345" s="36"/>
      <c r="D345" s="35">
        <v>22.353529999999999</v>
      </c>
      <c r="E345" s="36"/>
    </row>
    <row r="346" spans="2:5" x14ac:dyDescent="0.2">
      <c r="B346" s="39">
        <v>23.754940000000001</v>
      </c>
      <c r="C346" s="36"/>
      <c r="D346" s="35">
        <v>22.181999999999999</v>
      </c>
      <c r="E346" s="36"/>
    </row>
    <row r="347" spans="2:5" x14ac:dyDescent="0.2">
      <c r="B347" s="39">
        <v>29.820530000000002</v>
      </c>
      <c r="C347" s="36"/>
      <c r="D347" s="35">
        <v>21.042149999999999</v>
      </c>
      <c r="E347" s="36"/>
    </row>
    <row r="348" spans="2:5" x14ac:dyDescent="0.2">
      <c r="B348" s="39">
        <v>16.228870000000001</v>
      </c>
      <c r="C348" s="36"/>
      <c r="D348" s="35">
        <v>12.47105</v>
      </c>
      <c r="E348" s="36"/>
    </row>
    <row r="349" spans="2:5" x14ac:dyDescent="0.2">
      <c r="B349" s="39">
        <v>27.483689999999999</v>
      </c>
      <c r="C349" s="36"/>
      <c r="D349" s="35">
        <v>22.497240000000001</v>
      </c>
      <c r="E349" s="36"/>
    </row>
    <row r="350" spans="2:5" x14ac:dyDescent="0.2">
      <c r="B350" s="39">
        <v>13.586539999999999</v>
      </c>
      <c r="C350" s="36"/>
      <c r="D350" s="35">
        <v>18.708200000000001</v>
      </c>
      <c r="E350" s="36"/>
    </row>
    <row r="351" spans="2:5" x14ac:dyDescent="0.2">
      <c r="B351" s="39">
        <v>13.393470000000001</v>
      </c>
      <c r="C351" s="36"/>
      <c r="D351" s="35">
        <v>12.193379999999999</v>
      </c>
      <c r="E351" s="36"/>
    </row>
    <row r="352" spans="2:5" x14ac:dyDescent="0.2">
      <c r="B352" s="39">
        <v>15.14813</v>
      </c>
      <c r="C352" s="36"/>
      <c r="D352" s="35">
        <v>27.538399999999999</v>
      </c>
      <c r="E352" s="36"/>
    </row>
    <row r="353" spans="2:5" x14ac:dyDescent="0.2">
      <c r="B353" s="39">
        <v>23.377410000000001</v>
      </c>
      <c r="C353" s="36"/>
      <c r="D353" s="35">
        <v>18.545860000000001</v>
      </c>
      <c r="E353" s="36"/>
    </row>
    <row r="354" spans="2:5" x14ac:dyDescent="0.2">
      <c r="B354" s="39">
        <v>27.802620000000001</v>
      </c>
      <c r="C354" s="36"/>
      <c r="D354" s="35">
        <v>29.517040000000001</v>
      </c>
      <c r="E354" s="36"/>
    </row>
    <row r="355" spans="2:5" x14ac:dyDescent="0.2">
      <c r="B355" s="39">
        <v>26.53631</v>
      </c>
      <c r="C355" s="36"/>
      <c r="D355" s="35">
        <v>17.588349999999998</v>
      </c>
      <c r="E355" s="36"/>
    </row>
    <row r="356" spans="2:5" x14ac:dyDescent="0.2">
      <c r="B356" s="39">
        <v>14.00831</v>
      </c>
      <c r="C356" s="36"/>
      <c r="D356" s="35">
        <v>17.151199999999999</v>
      </c>
      <c r="E356" s="36"/>
    </row>
    <row r="357" spans="2:5" x14ac:dyDescent="0.2">
      <c r="B357" s="39">
        <v>10.995039999999999</v>
      </c>
      <c r="C357" s="36"/>
      <c r="D357" s="35">
        <v>27.89817</v>
      </c>
      <c r="E357" s="36"/>
    </row>
    <row r="358" spans="2:5" x14ac:dyDescent="0.2">
      <c r="B358" s="39">
        <v>16.78303</v>
      </c>
      <c r="C358" s="36"/>
      <c r="D358" s="35">
        <v>22.08595</v>
      </c>
      <c r="E358" s="36"/>
    </row>
    <row r="359" spans="2:5" x14ac:dyDescent="0.2">
      <c r="B359" s="39">
        <v>29.060929999999999</v>
      </c>
      <c r="C359" s="36"/>
      <c r="D359" s="35">
        <v>27.840299999999999</v>
      </c>
      <c r="E359" s="36"/>
    </row>
    <row r="360" spans="2:5" x14ac:dyDescent="0.2">
      <c r="B360" s="39">
        <v>32.967840000000002</v>
      </c>
      <c r="C360" s="36"/>
      <c r="D360" s="35">
        <v>10.610620000000001</v>
      </c>
      <c r="E360" s="36"/>
    </row>
    <row r="361" spans="2:5" x14ac:dyDescent="0.2">
      <c r="B361" s="39">
        <v>17.287780000000001</v>
      </c>
      <c r="C361" s="36"/>
      <c r="D361" s="35">
        <v>21.547049999999999</v>
      </c>
      <c r="E361" s="36"/>
    </row>
    <row r="362" spans="2:5" x14ac:dyDescent="0.2">
      <c r="B362" s="39">
        <v>14.959580000000001</v>
      </c>
      <c r="C362" s="36"/>
      <c r="D362" s="35">
        <v>17.28576</v>
      </c>
      <c r="E362" s="36"/>
    </row>
    <row r="363" spans="2:5" x14ac:dyDescent="0.2">
      <c r="B363" s="39">
        <v>24.16553</v>
      </c>
      <c r="C363" s="36"/>
      <c r="D363" s="35">
        <v>14.404500000000001</v>
      </c>
      <c r="E363" s="36"/>
    </row>
    <row r="364" spans="2:5" x14ac:dyDescent="0.2">
      <c r="B364" s="39">
        <v>16.17878</v>
      </c>
      <c r="C364" s="36"/>
      <c r="D364" s="35">
        <v>21.075970000000002</v>
      </c>
      <c r="E364" s="36"/>
    </row>
    <row r="365" spans="2:5" x14ac:dyDescent="0.2">
      <c r="B365" s="39">
        <v>33.797179999999997</v>
      </c>
      <c r="C365" s="36"/>
      <c r="D365" s="35">
        <v>19.545059999999999</v>
      </c>
      <c r="E365" s="36"/>
    </row>
    <row r="366" spans="2:5" x14ac:dyDescent="0.2">
      <c r="B366" s="39">
        <v>24.72411</v>
      </c>
      <c r="C366" s="36"/>
      <c r="D366" s="35">
        <v>22.772500000000001</v>
      </c>
      <c r="E366" s="36"/>
    </row>
    <row r="367" spans="2:5" x14ac:dyDescent="0.2">
      <c r="B367" s="39">
        <v>16.237819999999999</v>
      </c>
      <c r="C367" s="36"/>
      <c r="D367" s="35">
        <v>14.29172</v>
      </c>
      <c r="E367" s="36"/>
    </row>
    <row r="368" spans="2:5" x14ac:dyDescent="0.2">
      <c r="B368" s="39">
        <v>17.63673</v>
      </c>
      <c r="C368" s="36"/>
      <c r="D368" s="35">
        <v>23.445150000000002</v>
      </c>
      <c r="E368" s="36"/>
    </row>
    <row r="369" spans="2:5" x14ac:dyDescent="0.2">
      <c r="B369" s="39">
        <v>19.045660000000002</v>
      </c>
      <c r="C369" s="36"/>
      <c r="D369" s="35">
        <v>28.692319999999999</v>
      </c>
      <c r="E369" s="36"/>
    </row>
    <row r="370" spans="2:5" x14ac:dyDescent="0.2">
      <c r="B370" s="39">
        <v>21.73583</v>
      </c>
      <c r="C370" s="36"/>
      <c r="D370" s="35">
        <v>18.948319999999999</v>
      </c>
      <c r="E370" s="36"/>
    </row>
    <row r="371" spans="2:5" x14ac:dyDescent="0.2">
      <c r="B371" s="39">
        <v>25.37332</v>
      </c>
      <c r="C371" s="36"/>
      <c r="D371" s="35">
        <v>14.98507</v>
      </c>
      <c r="E371" s="36"/>
    </row>
    <row r="372" spans="2:5" x14ac:dyDescent="0.2">
      <c r="B372" s="39">
        <v>20.912479999999999</v>
      </c>
      <c r="C372" s="36"/>
      <c r="D372" s="35">
        <v>21.110890000000001</v>
      </c>
      <c r="E372" s="36"/>
    </row>
    <row r="373" spans="2:5" x14ac:dyDescent="0.2">
      <c r="B373" s="39">
        <v>19.298159999999999</v>
      </c>
      <c r="C373" s="36"/>
      <c r="D373" s="35">
        <v>16.673929999999999</v>
      </c>
      <c r="E373" s="36"/>
    </row>
    <row r="374" spans="2:5" x14ac:dyDescent="0.2">
      <c r="B374" s="39">
        <v>33.076099999999997</v>
      </c>
      <c r="C374" s="36"/>
      <c r="D374" s="35">
        <v>32.280709999999999</v>
      </c>
      <c r="E374" s="36"/>
    </row>
    <row r="375" spans="2:5" x14ac:dyDescent="0.2">
      <c r="B375" s="39">
        <v>20.047440000000002</v>
      </c>
      <c r="C375" s="36"/>
      <c r="D375" s="35">
        <v>27.039020000000001</v>
      </c>
      <c r="E375" s="36"/>
    </row>
    <row r="376" spans="2:5" x14ac:dyDescent="0.2">
      <c r="B376" s="39">
        <v>34.151620000000001</v>
      </c>
      <c r="C376" s="36"/>
      <c r="D376" s="35">
        <v>21.243649999999999</v>
      </c>
      <c r="E376" s="36"/>
    </row>
    <row r="377" spans="2:5" x14ac:dyDescent="0.2">
      <c r="B377" s="39">
        <v>26.410409999999999</v>
      </c>
      <c r="C377" s="36"/>
      <c r="D377" s="35">
        <v>27.388660000000002</v>
      </c>
      <c r="E377" s="36"/>
    </row>
    <row r="378" spans="2:5" x14ac:dyDescent="0.2">
      <c r="B378" s="39">
        <v>22.738130000000002</v>
      </c>
      <c r="C378" s="36"/>
      <c r="D378" s="35">
        <v>25.62735</v>
      </c>
      <c r="E378" s="36"/>
    </row>
    <row r="379" spans="2:5" x14ac:dyDescent="0.2">
      <c r="B379" s="39">
        <v>22.68357</v>
      </c>
      <c r="C379" s="36"/>
      <c r="D379" s="35">
        <v>12.51774</v>
      </c>
      <c r="E379" s="36"/>
    </row>
    <row r="380" spans="2:5" x14ac:dyDescent="0.2">
      <c r="B380" s="39">
        <v>30.668379999999999</v>
      </c>
      <c r="C380" s="36"/>
      <c r="D380" s="35">
        <v>14.6074</v>
      </c>
      <c r="E380" s="36"/>
    </row>
    <row r="381" spans="2:5" x14ac:dyDescent="0.2">
      <c r="B381" s="39">
        <v>25.441030000000001</v>
      </c>
      <c r="C381" s="36"/>
      <c r="D381" s="35">
        <v>13.65246</v>
      </c>
      <c r="E381" s="36"/>
    </row>
    <row r="382" spans="2:5" x14ac:dyDescent="0.2">
      <c r="B382" s="39">
        <v>18.334060000000001</v>
      </c>
      <c r="C382" s="36"/>
      <c r="D382" s="35">
        <v>20.174810000000001</v>
      </c>
      <c r="E382" s="36"/>
    </row>
    <row r="383" spans="2:5" x14ac:dyDescent="0.2">
      <c r="B383" s="39">
        <v>18.034590000000001</v>
      </c>
      <c r="C383" s="36"/>
      <c r="D383" s="35">
        <v>24.80227</v>
      </c>
      <c r="E383" s="36"/>
    </row>
    <row r="384" spans="2:5" x14ac:dyDescent="0.2">
      <c r="B384" s="39">
        <v>14.48489</v>
      </c>
      <c r="C384" s="36"/>
      <c r="D384" s="35">
        <v>29.37097</v>
      </c>
      <c r="E384" s="36"/>
    </row>
    <row r="385" spans="2:5" x14ac:dyDescent="0.2">
      <c r="B385" s="39">
        <v>17.769130000000001</v>
      </c>
      <c r="C385" s="36"/>
      <c r="D385" s="35">
        <v>17.773520000000001</v>
      </c>
      <c r="E385" s="36"/>
    </row>
    <row r="386" spans="2:5" x14ac:dyDescent="0.2">
      <c r="B386" s="39">
        <v>16.328279999999999</v>
      </c>
      <c r="C386" s="36"/>
      <c r="D386" s="35">
        <v>26.327839999999998</v>
      </c>
      <c r="E386" s="36"/>
    </row>
    <row r="387" spans="2:5" x14ac:dyDescent="0.2">
      <c r="B387" s="39">
        <v>14.33792</v>
      </c>
      <c r="C387" s="36"/>
      <c r="D387" s="35">
        <v>34.850450000000002</v>
      </c>
      <c r="E387" s="36"/>
    </row>
    <row r="388" spans="2:5" x14ac:dyDescent="0.2">
      <c r="B388" s="39">
        <v>33.528089999999999</v>
      </c>
      <c r="C388" s="36"/>
      <c r="D388" s="35">
        <v>19.494109999999999</v>
      </c>
      <c r="E388" s="36"/>
    </row>
    <row r="389" spans="2:5" x14ac:dyDescent="0.2">
      <c r="B389" s="39">
        <v>23.388909999999999</v>
      </c>
      <c r="C389" s="36"/>
      <c r="D389" s="35">
        <v>15.45762</v>
      </c>
      <c r="E389" s="36"/>
    </row>
    <row r="390" spans="2:5" x14ac:dyDescent="0.2">
      <c r="B390" s="39">
        <v>26.513000000000002</v>
      </c>
      <c r="C390" s="36"/>
      <c r="D390" s="35">
        <v>17.135200000000001</v>
      </c>
      <c r="E390" s="36"/>
    </row>
    <row r="391" spans="2:5" x14ac:dyDescent="0.2">
      <c r="B391" s="39">
        <v>12.05972</v>
      </c>
      <c r="C391" s="36"/>
      <c r="D391" s="35">
        <v>14.35702</v>
      </c>
      <c r="E391" s="36"/>
    </row>
    <row r="392" spans="2:5" x14ac:dyDescent="0.2">
      <c r="B392" s="39">
        <v>31.640709999999999</v>
      </c>
      <c r="C392" s="36"/>
      <c r="D392" s="35">
        <v>25.420950000000001</v>
      </c>
      <c r="E392" s="36"/>
    </row>
    <row r="393" spans="2:5" x14ac:dyDescent="0.2">
      <c r="B393" s="39">
        <v>24.686029999999999</v>
      </c>
      <c r="C393" s="36"/>
      <c r="D393" s="35">
        <v>24.484870000000001</v>
      </c>
      <c r="E393" s="36"/>
    </row>
    <row r="394" spans="2:5" x14ac:dyDescent="0.2">
      <c r="B394" s="39">
        <v>23.872330000000002</v>
      </c>
      <c r="C394" s="36"/>
      <c r="D394" s="35">
        <v>26.79937</v>
      </c>
      <c r="E394" s="36"/>
    </row>
    <row r="395" spans="2:5" x14ac:dyDescent="0.2">
      <c r="B395" s="39">
        <v>13.955629999999999</v>
      </c>
      <c r="C395" s="36"/>
      <c r="D395" s="35">
        <v>15.253869999999999</v>
      </c>
      <c r="E395" s="36"/>
    </row>
    <row r="396" spans="2:5" x14ac:dyDescent="0.2">
      <c r="B396" s="39">
        <v>19.49549</v>
      </c>
      <c r="C396" s="36"/>
      <c r="D396" s="35">
        <v>23.31409</v>
      </c>
      <c r="E396" s="36"/>
    </row>
    <row r="397" spans="2:5" x14ac:dyDescent="0.2">
      <c r="B397" s="39">
        <v>20.557939999999999</v>
      </c>
      <c r="C397" s="36"/>
      <c r="D397" s="35">
        <v>23.634699999999999</v>
      </c>
      <c r="E397" s="36"/>
    </row>
    <row r="398" spans="2:5" x14ac:dyDescent="0.2">
      <c r="B398" s="39">
        <v>24.04063</v>
      </c>
      <c r="C398" s="36"/>
      <c r="D398" s="35">
        <v>25.882000000000001</v>
      </c>
      <c r="E398" s="36"/>
    </row>
    <row r="399" spans="2:5" x14ac:dyDescent="0.2">
      <c r="B399" s="39">
        <v>21.112670000000001</v>
      </c>
      <c r="C399" s="36"/>
      <c r="D399" s="35">
        <v>12.02557</v>
      </c>
      <c r="E399" s="36"/>
    </row>
    <row r="400" spans="2:5" x14ac:dyDescent="0.2">
      <c r="B400" s="39">
        <v>21.999739999999999</v>
      </c>
      <c r="C400" s="36"/>
      <c r="D400" s="35">
        <v>22.767659999999999</v>
      </c>
      <c r="E400" s="36"/>
    </row>
    <row r="401" spans="2:5" x14ac:dyDescent="0.2">
      <c r="B401" s="39">
        <v>17.040510000000001</v>
      </c>
      <c r="C401" s="36"/>
      <c r="D401" s="35">
        <v>23.18553</v>
      </c>
      <c r="E401" s="36"/>
    </row>
    <row r="402" spans="2:5" x14ac:dyDescent="0.2">
      <c r="B402" s="39">
        <v>16.819510000000001</v>
      </c>
      <c r="C402" s="36"/>
      <c r="D402" s="35">
        <v>18.177700000000002</v>
      </c>
      <c r="E402" s="36"/>
    </row>
    <row r="403" spans="2:5" x14ac:dyDescent="0.2">
      <c r="B403" s="39">
        <v>29.817830000000001</v>
      </c>
      <c r="C403" s="36"/>
      <c r="D403" s="35">
        <v>16.904309999999999</v>
      </c>
      <c r="E403" s="36"/>
    </row>
    <row r="404" spans="2:5" x14ac:dyDescent="0.2">
      <c r="B404" s="39">
        <v>22.989940000000001</v>
      </c>
      <c r="C404" s="36"/>
      <c r="D404" s="35">
        <v>15.603859999999999</v>
      </c>
      <c r="E404" s="36"/>
    </row>
    <row r="405" spans="2:5" x14ac:dyDescent="0.2">
      <c r="B405" s="39">
        <v>15.98019</v>
      </c>
      <c r="C405" s="36"/>
      <c r="D405" s="35">
        <v>22.952500000000001</v>
      </c>
      <c r="E405" s="36"/>
    </row>
    <row r="406" spans="2:5" x14ac:dyDescent="0.2">
      <c r="B406" s="39">
        <v>29.526140000000002</v>
      </c>
      <c r="C406" s="36"/>
      <c r="D406" s="35">
        <v>22.788319999999999</v>
      </c>
      <c r="E406" s="36"/>
    </row>
    <row r="407" spans="2:5" x14ac:dyDescent="0.2">
      <c r="B407" s="39">
        <v>22.345230000000001</v>
      </c>
      <c r="C407" s="36"/>
      <c r="D407" s="35">
        <v>21.319690000000001</v>
      </c>
      <c r="E407" s="36"/>
    </row>
    <row r="408" spans="2:5" x14ac:dyDescent="0.2">
      <c r="B408" s="39">
        <v>33.335929999999998</v>
      </c>
      <c r="C408" s="36"/>
      <c r="D408" s="35">
        <v>28.374870000000001</v>
      </c>
      <c r="E408" s="36"/>
    </row>
    <row r="409" spans="2:5" x14ac:dyDescent="0.2">
      <c r="B409" s="39">
        <v>12.74985</v>
      </c>
      <c r="C409" s="36"/>
      <c r="D409" s="35">
        <v>18.664180000000002</v>
      </c>
      <c r="E409" s="36"/>
    </row>
    <row r="410" spans="2:5" x14ac:dyDescent="0.2">
      <c r="B410" s="39">
        <v>30.151299999999999</v>
      </c>
      <c r="C410" s="36"/>
      <c r="D410" s="35">
        <v>23.78434</v>
      </c>
      <c r="E410" s="36"/>
    </row>
    <row r="411" spans="2:5" x14ac:dyDescent="0.2">
      <c r="B411" s="39">
        <v>27.077760000000001</v>
      </c>
      <c r="C411" s="36"/>
      <c r="D411" s="35">
        <v>19.97531</v>
      </c>
      <c r="E411" s="36"/>
    </row>
    <row r="412" spans="2:5" x14ac:dyDescent="0.2">
      <c r="B412" s="39">
        <v>25.43046</v>
      </c>
      <c r="C412" s="36"/>
      <c r="D412" s="35">
        <v>20.788460000000001</v>
      </c>
      <c r="E412" s="36"/>
    </row>
    <row r="413" spans="2:5" x14ac:dyDescent="0.2">
      <c r="B413" s="39">
        <v>16.200859999999999</v>
      </c>
      <c r="C413" s="36"/>
      <c r="D413" s="35">
        <v>15.324020000000001</v>
      </c>
      <c r="E413" s="36"/>
    </row>
    <row r="414" spans="2:5" x14ac:dyDescent="0.2">
      <c r="B414" s="39">
        <v>13.563179999999999</v>
      </c>
      <c r="C414" s="36"/>
      <c r="D414" s="35">
        <v>22.69032</v>
      </c>
      <c r="E414" s="36"/>
    </row>
    <row r="415" spans="2:5" x14ac:dyDescent="0.2">
      <c r="B415" s="39">
        <v>10.73128</v>
      </c>
      <c r="C415" s="36"/>
      <c r="D415" s="35">
        <v>15.04397</v>
      </c>
      <c r="E415" s="36"/>
    </row>
    <row r="416" spans="2:5" x14ac:dyDescent="0.2">
      <c r="B416" s="39">
        <v>27.063849999999999</v>
      </c>
      <c r="C416" s="36"/>
      <c r="D416" s="35">
        <v>23.938669999999998</v>
      </c>
      <c r="E416" s="36"/>
    </row>
    <row r="417" spans="2:5" x14ac:dyDescent="0.2">
      <c r="B417" s="39">
        <v>29.331589999999998</v>
      </c>
      <c r="C417" s="36"/>
      <c r="D417" s="35">
        <v>13.01979</v>
      </c>
      <c r="E417" s="36"/>
    </row>
    <row r="418" spans="2:5" x14ac:dyDescent="0.2">
      <c r="B418" s="39">
        <v>25.690200000000001</v>
      </c>
      <c r="C418" s="36"/>
      <c r="D418" s="35">
        <v>19.433630000000001</v>
      </c>
      <c r="E418" s="36"/>
    </row>
    <row r="419" spans="2:5" x14ac:dyDescent="0.2">
      <c r="B419" s="39">
        <v>22.565840000000001</v>
      </c>
      <c r="C419" s="36"/>
      <c r="D419" s="35">
        <v>28.946940000000001</v>
      </c>
      <c r="E419" s="36"/>
    </row>
    <row r="420" spans="2:5" x14ac:dyDescent="0.2">
      <c r="B420" s="39">
        <v>22.34186</v>
      </c>
      <c r="C420" s="36"/>
      <c r="D420" s="35">
        <v>25.205390000000001</v>
      </c>
      <c r="E420" s="36"/>
    </row>
    <row r="421" spans="2:5" x14ac:dyDescent="0.2">
      <c r="B421" s="39">
        <v>23.127490000000002</v>
      </c>
      <c r="C421" s="36"/>
      <c r="D421" s="35">
        <v>23.74363</v>
      </c>
      <c r="E421" s="36"/>
    </row>
    <row r="422" spans="2:5" x14ac:dyDescent="0.2">
      <c r="B422" s="39">
        <v>23.370509999999999</v>
      </c>
      <c r="C422" s="36"/>
      <c r="D422" s="35">
        <v>25.67869</v>
      </c>
      <c r="E422" s="36"/>
    </row>
    <row r="423" spans="2:5" x14ac:dyDescent="0.2">
      <c r="B423" s="39">
        <v>19.024059999999999</v>
      </c>
      <c r="C423" s="36"/>
      <c r="D423" s="35">
        <v>15.32314</v>
      </c>
      <c r="E423" s="36"/>
    </row>
    <row r="424" spans="2:5" x14ac:dyDescent="0.2">
      <c r="B424" s="39">
        <v>25.83419</v>
      </c>
      <c r="C424" s="36"/>
      <c r="D424" s="35">
        <v>23.2864</v>
      </c>
      <c r="E424" s="36"/>
    </row>
    <row r="425" spans="2:5" x14ac:dyDescent="0.2">
      <c r="B425" s="39">
        <v>17.878609999999998</v>
      </c>
      <c r="C425" s="36"/>
      <c r="D425" s="35">
        <v>36.233640000000001</v>
      </c>
      <c r="E425" s="36"/>
    </row>
    <row r="426" spans="2:5" x14ac:dyDescent="0.2">
      <c r="B426" s="39">
        <v>24.745850000000001</v>
      </c>
      <c r="C426" s="36"/>
      <c r="D426" s="35">
        <v>30.727920000000001</v>
      </c>
      <c r="E426" s="36"/>
    </row>
    <row r="427" spans="2:5" x14ac:dyDescent="0.2">
      <c r="B427" s="39">
        <v>18.928159999999998</v>
      </c>
      <c r="C427" s="36"/>
      <c r="D427" s="35">
        <v>17.764589999999998</v>
      </c>
      <c r="E427" s="36"/>
    </row>
    <row r="428" spans="2:5" x14ac:dyDescent="0.2">
      <c r="B428" s="39">
        <v>15.38808</v>
      </c>
      <c r="C428" s="36"/>
      <c r="D428" s="35">
        <v>21.048660000000002</v>
      </c>
      <c r="E428" s="36"/>
    </row>
    <row r="429" spans="2:5" x14ac:dyDescent="0.2">
      <c r="B429" s="39">
        <v>19.90306</v>
      </c>
      <c r="C429" s="36"/>
      <c r="D429" s="35">
        <v>14.985429999999999</v>
      </c>
      <c r="E429" s="36"/>
    </row>
    <row r="430" spans="2:5" x14ac:dyDescent="0.2">
      <c r="B430" s="39">
        <v>21.43085</v>
      </c>
      <c r="C430" s="36"/>
      <c r="D430" s="35">
        <v>11.53966</v>
      </c>
      <c r="E430" s="36"/>
    </row>
    <row r="431" spans="2:5" x14ac:dyDescent="0.2">
      <c r="B431" s="39">
        <v>13.36896</v>
      </c>
      <c r="C431" s="36"/>
      <c r="D431" s="35">
        <v>29.06185</v>
      </c>
      <c r="E431" s="36"/>
    </row>
    <row r="432" spans="2:5" x14ac:dyDescent="0.2">
      <c r="B432" s="39">
        <v>13.444940000000001</v>
      </c>
      <c r="C432" s="36"/>
      <c r="D432" s="35">
        <v>20.323350000000001</v>
      </c>
      <c r="E432" s="36"/>
    </row>
    <row r="433" spans="2:5" x14ac:dyDescent="0.2">
      <c r="B433" s="39">
        <v>31.183779999999999</v>
      </c>
      <c r="C433" s="36"/>
      <c r="D433" s="35">
        <v>15.715780000000001</v>
      </c>
      <c r="E433" s="36"/>
    </row>
    <row r="434" spans="2:5" x14ac:dyDescent="0.2">
      <c r="B434" s="39">
        <v>13.625260000000001</v>
      </c>
      <c r="C434" s="36"/>
      <c r="D434" s="35">
        <v>27.676659999999998</v>
      </c>
      <c r="E434" s="36"/>
    </row>
    <row r="435" spans="2:5" x14ac:dyDescent="0.2">
      <c r="B435" s="39">
        <v>27.110489999999999</v>
      </c>
      <c r="C435" s="36"/>
      <c r="D435" s="35">
        <v>21.09535</v>
      </c>
      <c r="E435" s="36"/>
    </row>
    <row r="436" spans="2:5" x14ac:dyDescent="0.2">
      <c r="B436" s="39">
        <v>24.970759999999999</v>
      </c>
      <c r="C436" s="36"/>
      <c r="D436" s="35">
        <v>11.78444</v>
      </c>
      <c r="E436" s="36"/>
    </row>
    <row r="437" spans="2:5" x14ac:dyDescent="0.2">
      <c r="B437" s="39">
        <v>19.501560000000001</v>
      </c>
      <c r="C437" s="36"/>
      <c r="D437" s="35">
        <v>28.361599999999999</v>
      </c>
      <c r="E437" s="36"/>
    </row>
    <row r="438" spans="2:5" x14ac:dyDescent="0.2">
      <c r="B438" s="39">
        <v>19.749040000000001</v>
      </c>
      <c r="C438" s="36"/>
      <c r="D438" s="35">
        <v>16.7529</v>
      </c>
      <c r="E438" s="36"/>
    </row>
    <row r="439" spans="2:5" x14ac:dyDescent="0.2">
      <c r="B439" s="39">
        <v>20.27131</v>
      </c>
      <c r="C439" s="36"/>
      <c r="D439" s="35">
        <v>30.24831</v>
      </c>
      <c r="E439" s="36"/>
    </row>
    <row r="440" spans="2:5" x14ac:dyDescent="0.2">
      <c r="B440" s="39">
        <v>14.454420000000001</v>
      </c>
      <c r="C440" s="36"/>
      <c r="D440" s="35">
        <v>16.973659999999999</v>
      </c>
      <c r="E440" s="36"/>
    </row>
    <row r="441" spans="2:5" x14ac:dyDescent="0.2">
      <c r="B441" s="39">
        <v>24.484870000000001</v>
      </c>
      <c r="C441" s="36"/>
      <c r="D441" s="35">
        <v>13.64616</v>
      </c>
      <c r="E441" s="36"/>
    </row>
    <row r="442" spans="2:5" x14ac:dyDescent="0.2">
      <c r="B442" s="39">
        <v>27.04796</v>
      </c>
      <c r="C442" s="36"/>
      <c r="D442" s="35">
        <v>26.85848</v>
      </c>
      <c r="E442" s="36"/>
    </row>
    <row r="443" spans="2:5" x14ac:dyDescent="0.2">
      <c r="B443" s="39">
        <v>18.110890000000001</v>
      </c>
      <c r="C443" s="36"/>
      <c r="D443" s="35">
        <v>18.892199999999999</v>
      </c>
      <c r="E443" s="36"/>
    </row>
    <row r="444" spans="2:5" x14ac:dyDescent="0.2">
      <c r="B444" s="39">
        <v>32.236550000000001</v>
      </c>
      <c r="C444" s="36"/>
      <c r="D444" s="35">
        <v>15.34558</v>
      </c>
      <c r="E444" s="36"/>
    </row>
    <row r="445" spans="2:5" x14ac:dyDescent="0.2">
      <c r="B445" s="39">
        <v>21.357980000000001</v>
      </c>
      <c r="C445" s="36"/>
      <c r="D445" s="35">
        <v>23.552669999999999</v>
      </c>
      <c r="E445" s="36"/>
    </row>
    <row r="446" spans="2:5" x14ac:dyDescent="0.2">
      <c r="B446" s="39">
        <v>17.96874</v>
      </c>
      <c r="C446" s="36"/>
      <c r="D446" s="35">
        <v>26.062080000000002</v>
      </c>
      <c r="E446" s="36"/>
    </row>
    <row r="447" spans="2:5" x14ac:dyDescent="0.2">
      <c r="B447" s="39">
        <v>12.14456</v>
      </c>
      <c r="C447" s="36"/>
      <c r="D447" s="35">
        <v>18.130320000000001</v>
      </c>
      <c r="E447" s="36"/>
    </row>
    <row r="448" spans="2:5" x14ac:dyDescent="0.2">
      <c r="B448" s="39">
        <v>24.113189999999999</v>
      </c>
      <c r="C448" s="36"/>
      <c r="D448" s="35">
        <v>14.25067</v>
      </c>
      <c r="E448" s="36"/>
    </row>
    <row r="449" spans="2:5" x14ac:dyDescent="0.2">
      <c r="B449" s="39">
        <v>33.271369999999997</v>
      </c>
      <c r="C449" s="36"/>
      <c r="D449" s="35">
        <v>25.98978</v>
      </c>
      <c r="E449" s="36"/>
    </row>
    <row r="450" spans="2:5" x14ac:dyDescent="0.2">
      <c r="B450" s="39">
        <v>15.53637</v>
      </c>
      <c r="C450" s="36"/>
      <c r="D450" s="35">
        <v>29.487880000000001</v>
      </c>
      <c r="E450" s="36"/>
    </row>
    <row r="451" spans="2:5" x14ac:dyDescent="0.2">
      <c r="B451" s="39">
        <v>14.172929999999999</v>
      </c>
      <c r="C451" s="36"/>
      <c r="D451" s="35">
        <v>14.896739999999999</v>
      </c>
      <c r="E451" s="36"/>
    </row>
    <row r="452" spans="2:5" x14ac:dyDescent="0.2">
      <c r="B452" s="39">
        <v>20.062719999999999</v>
      </c>
      <c r="C452" s="36"/>
      <c r="D452" s="35">
        <v>16.01144</v>
      </c>
      <c r="E452" s="36"/>
    </row>
    <row r="453" spans="2:5" x14ac:dyDescent="0.2">
      <c r="B453" s="39">
        <v>13.12097</v>
      </c>
      <c r="C453" s="36"/>
      <c r="D453" s="35">
        <v>14.106019999999999</v>
      </c>
      <c r="E453" s="36"/>
    </row>
    <row r="454" spans="2:5" x14ac:dyDescent="0.2">
      <c r="B454" s="39">
        <v>24.38918</v>
      </c>
      <c r="C454" s="36"/>
      <c r="D454" s="35">
        <v>17.00056</v>
      </c>
      <c r="E454" s="36"/>
    </row>
    <row r="455" spans="2:5" x14ac:dyDescent="0.2">
      <c r="B455" s="39">
        <v>14.389189999999999</v>
      </c>
      <c r="C455" s="36"/>
      <c r="D455" s="35">
        <v>24.06298</v>
      </c>
      <c r="E455" s="36"/>
    </row>
    <row r="456" spans="2:5" x14ac:dyDescent="0.2">
      <c r="B456" s="39">
        <v>17.24295</v>
      </c>
      <c r="C456" s="36"/>
      <c r="D456" s="35">
        <v>10.38738</v>
      </c>
      <c r="E456" s="36"/>
    </row>
    <row r="457" spans="2:5" x14ac:dyDescent="0.2">
      <c r="B457" s="39">
        <v>26.057950000000002</v>
      </c>
      <c r="C457" s="36"/>
      <c r="D457" s="35">
        <v>39.774230000000003</v>
      </c>
      <c r="E457" s="36"/>
    </row>
    <row r="458" spans="2:5" x14ac:dyDescent="0.2">
      <c r="B458" s="39">
        <v>25.98151</v>
      </c>
      <c r="C458" s="36"/>
      <c r="D458" s="35">
        <v>30.318429999999999</v>
      </c>
      <c r="E458" s="36"/>
    </row>
    <row r="459" spans="2:5" x14ac:dyDescent="0.2">
      <c r="B459" s="39">
        <v>20.410450000000001</v>
      </c>
      <c r="C459" s="36"/>
      <c r="D459" s="35">
        <v>15.43796</v>
      </c>
      <c r="E459" s="36"/>
    </row>
    <row r="460" spans="2:5" x14ac:dyDescent="0.2">
      <c r="B460" s="39">
        <v>19.057089999999999</v>
      </c>
      <c r="C460" s="36"/>
      <c r="D460" s="35">
        <v>22.224979999999999</v>
      </c>
      <c r="E460" s="36"/>
    </row>
    <row r="461" spans="2:5" x14ac:dyDescent="0.2">
      <c r="B461" s="39">
        <v>25.095310000000001</v>
      </c>
      <c r="C461" s="36"/>
      <c r="D461" s="35">
        <v>30.32375</v>
      </c>
      <c r="E461" s="36"/>
    </row>
    <row r="462" spans="2:5" x14ac:dyDescent="0.2">
      <c r="B462" s="39">
        <v>17.185639999999999</v>
      </c>
      <c r="C462" s="36"/>
      <c r="D462" s="35">
        <v>27.570589999999999</v>
      </c>
      <c r="E462" s="36"/>
    </row>
    <row r="463" spans="2:5" x14ac:dyDescent="0.2">
      <c r="B463" s="39">
        <v>15.22865</v>
      </c>
      <c r="C463" s="36"/>
      <c r="D463" s="35">
        <v>37.792079999999999</v>
      </c>
      <c r="E463" s="36"/>
    </row>
    <row r="464" spans="2:5" x14ac:dyDescent="0.2">
      <c r="B464" s="39">
        <v>30.586760000000002</v>
      </c>
      <c r="C464" s="36"/>
      <c r="D464" s="35">
        <v>16.17529</v>
      </c>
      <c r="E464" s="36"/>
    </row>
    <row r="465" spans="2:5" x14ac:dyDescent="0.2">
      <c r="B465" s="39">
        <v>24.586749999999999</v>
      </c>
      <c r="C465" s="36"/>
      <c r="D465" s="35">
        <v>17.306429999999999</v>
      </c>
      <c r="E465" s="36"/>
    </row>
    <row r="466" spans="2:5" x14ac:dyDescent="0.2">
      <c r="B466" s="39">
        <v>23.062439999999999</v>
      </c>
      <c r="C466" s="36"/>
      <c r="D466" s="35">
        <v>25.514880000000002</v>
      </c>
      <c r="E466" s="36"/>
    </row>
    <row r="467" spans="2:5" x14ac:dyDescent="0.2">
      <c r="B467" s="39">
        <v>14.7959</v>
      </c>
      <c r="C467" s="36"/>
      <c r="D467" s="35">
        <v>13.485670000000001</v>
      </c>
      <c r="E467" s="36"/>
    </row>
    <row r="468" spans="2:5" x14ac:dyDescent="0.2">
      <c r="B468" s="39">
        <v>20.807590000000001</v>
      </c>
      <c r="C468" s="36"/>
      <c r="D468" s="35">
        <v>26.485610000000001</v>
      </c>
      <c r="E468" s="36"/>
    </row>
    <row r="469" spans="2:5" x14ac:dyDescent="0.2">
      <c r="B469" s="39">
        <v>19.69726</v>
      </c>
      <c r="C469" s="36"/>
      <c r="D469" s="35">
        <v>28.513780000000001</v>
      </c>
      <c r="E469" s="36"/>
    </row>
    <row r="470" spans="2:5" x14ac:dyDescent="0.2">
      <c r="B470" s="39">
        <v>13.82015</v>
      </c>
      <c r="C470" s="36"/>
      <c r="D470" s="35">
        <v>25.318169999999999</v>
      </c>
      <c r="E470" s="36"/>
    </row>
    <row r="471" spans="2:5" x14ac:dyDescent="0.2">
      <c r="B471" s="39">
        <v>22.016829999999999</v>
      </c>
      <c r="C471" s="36"/>
      <c r="D471" s="35">
        <v>24.110959999999999</v>
      </c>
      <c r="E471" s="36"/>
    </row>
    <row r="472" spans="2:5" x14ac:dyDescent="0.2">
      <c r="B472" s="39">
        <v>28.596609999999998</v>
      </c>
      <c r="C472" s="36"/>
      <c r="D472" s="35">
        <v>37.939729999999997</v>
      </c>
      <c r="E472" s="36"/>
    </row>
    <row r="473" spans="2:5" x14ac:dyDescent="0.2">
      <c r="B473" s="39">
        <v>18.06259</v>
      </c>
      <c r="C473" s="36"/>
      <c r="D473" s="35">
        <v>19.008510000000001</v>
      </c>
      <c r="E473" s="36"/>
    </row>
    <row r="474" spans="2:5" x14ac:dyDescent="0.2">
      <c r="B474" s="39">
        <v>10.290929999999999</v>
      </c>
      <c r="C474" s="36"/>
      <c r="D474" s="35">
        <v>29.470559999999999</v>
      </c>
      <c r="E474" s="36"/>
    </row>
    <row r="475" spans="2:5" x14ac:dyDescent="0.2">
      <c r="B475" s="39">
        <v>12.593310000000001</v>
      </c>
      <c r="C475" s="36"/>
      <c r="D475" s="35">
        <v>14.18374</v>
      </c>
      <c r="E475" s="36"/>
    </row>
    <row r="476" spans="2:5" x14ac:dyDescent="0.2">
      <c r="B476" s="39">
        <v>20.455310000000001</v>
      </c>
      <c r="C476" s="36"/>
      <c r="D476" s="35">
        <v>27.696069999999999</v>
      </c>
      <c r="E476" s="36"/>
    </row>
    <row r="477" spans="2:5" x14ac:dyDescent="0.2">
      <c r="B477" s="39">
        <v>28.986840000000001</v>
      </c>
      <c r="C477" s="36"/>
      <c r="D477" s="35">
        <v>16.564599999999999</v>
      </c>
      <c r="E477" s="36"/>
    </row>
    <row r="478" spans="2:5" x14ac:dyDescent="0.2">
      <c r="B478" s="39">
        <v>15.811260000000001</v>
      </c>
      <c r="C478" s="36"/>
      <c r="D478" s="35">
        <v>20.633900000000001</v>
      </c>
      <c r="E478" s="36"/>
    </row>
    <row r="479" spans="2:5" x14ac:dyDescent="0.2">
      <c r="B479" s="39">
        <v>18.163049999999998</v>
      </c>
      <c r="C479" s="36"/>
      <c r="D479" s="35">
        <v>14.92774</v>
      </c>
      <c r="E479" s="36"/>
    </row>
    <row r="480" spans="2:5" x14ac:dyDescent="0.2">
      <c r="B480" s="39">
        <v>27.419060000000002</v>
      </c>
      <c r="C480" s="36"/>
      <c r="D480" s="35">
        <v>22.003640000000001</v>
      </c>
      <c r="E480" s="36"/>
    </row>
    <row r="481" spans="2:5" x14ac:dyDescent="0.2">
      <c r="B481" s="39">
        <v>16.740539999999999</v>
      </c>
      <c r="C481" s="36"/>
      <c r="D481" s="35">
        <v>24.06521</v>
      </c>
      <c r="E481" s="36"/>
    </row>
    <row r="482" spans="2:5" x14ac:dyDescent="0.2">
      <c r="B482" s="39">
        <v>23.984660000000002</v>
      </c>
      <c r="C482" s="36"/>
      <c r="D482" s="35">
        <v>21.409009999999999</v>
      </c>
      <c r="E482" s="36"/>
    </row>
    <row r="483" spans="2:5" x14ac:dyDescent="0.2">
      <c r="B483" s="39">
        <v>20.907979999999998</v>
      </c>
      <c r="C483" s="36"/>
      <c r="D483" s="35">
        <v>27.329709999999999</v>
      </c>
      <c r="E483" s="36"/>
    </row>
    <row r="484" spans="2:5" x14ac:dyDescent="0.2">
      <c r="B484" s="39">
        <v>19.91197</v>
      </c>
      <c r="C484" s="36"/>
      <c r="D484" s="35">
        <v>15.730309999999999</v>
      </c>
      <c r="E484" s="36"/>
    </row>
    <row r="485" spans="2:5" x14ac:dyDescent="0.2">
      <c r="B485" s="39">
        <v>15.984730000000001</v>
      </c>
      <c r="C485" s="36"/>
      <c r="D485" s="35">
        <v>17.204560000000001</v>
      </c>
      <c r="E485" s="36"/>
    </row>
    <row r="486" spans="2:5" x14ac:dyDescent="0.2">
      <c r="B486" s="39">
        <v>16.674900000000001</v>
      </c>
      <c r="C486" s="36"/>
      <c r="D486" s="35">
        <v>13.579420000000001</v>
      </c>
      <c r="E486" s="36"/>
    </row>
    <row r="487" spans="2:5" x14ac:dyDescent="0.2">
      <c r="B487" s="39">
        <v>21.137229999999999</v>
      </c>
      <c r="C487" s="36"/>
      <c r="D487" s="35">
        <v>17.586670000000002</v>
      </c>
      <c r="E487" s="36"/>
    </row>
    <row r="488" spans="2:5" x14ac:dyDescent="0.2">
      <c r="B488" s="39">
        <v>28.416519999999998</v>
      </c>
      <c r="C488" s="36"/>
      <c r="D488" s="35">
        <v>13.70139</v>
      </c>
      <c r="E488" s="36"/>
    </row>
    <row r="489" spans="2:5" x14ac:dyDescent="0.2">
      <c r="B489" s="39">
        <v>30.839680000000001</v>
      </c>
      <c r="C489" s="36"/>
      <c r="D489" s="35">
        <v>16.473320000000001</v>
      </c>
      <c r="E489" s="36"/>
    </row>
    <row r="490" spans="2:5" x14ac:dyDescent="0.2">
      <c r="B490" s="39">
        <v>24.805520000000001</v>
      </c>
      <c r="C490" s="36"/>
      <c r="D490" s="35">
        <v>23.701699999999999</v>
      </c>
      <c r="E490" s="36"/>
    </row>
    <row r="491" spans="2:5" x14ac:dyDescent="0.2">
      <c r="B491" s="39">
        <v>16.196380000000001</v>
      </c>
      <c r="C491" s="36"/>
      <c r="D491" s="35">
        <v>15.46214</v>
      </c>
      <c r="E491" s="36"/>
    </row>
    <row r="492" spans="2:5" x14ac:dyDescent="0.2">
      <c r="B492" s="39">
        <v>17.464130000000001</v>
      </c>
      <c r="C492" s="36"/>
      <c r="D492" s="35">
        <v>14.9779</v>
      </c>
      <c r="E492" s="36"/>
    </row>
    <row r="493" spans="2:5" x14ac:dyDescent="0.2">
      <c r="B493" s="39">
        <v>22.888819999999999</v>
      </c>
      <c r="C493" s="36"/>
      <c r="D493" s="35">
        <v>24.612970000000001</v>
      </c>
      <c r="E493" s="36"/>
    </row>
    <row r="494" spans="2:5" x14ac:dyDescent="0.2">
      <c r="B494" s="39">
        <v>27.202539999999999</v>
      </c>
      <c r="C494" s="36"/>
      <c r="D494" s="35">
        <v>24.88017</v>
      </c>
      <c r="E494" s="36"/>
    </row>
    <row r="495" spans="2:5" x14ac:dyDescent="0.2">
      <c r="B495" s="39">
        <v>25.934909999999999</v>
      </c>
      <c r="C495" s="36"/>
      <c r="D495" s="35">
        <v>12.99644</v>
      </c>
      <c r="E495" s="36"/>
    </row>
    <row r="496" spans="2:5" x14ac:dyDescent="0.2">
      <c r="B496" s="39">
        <v>16.38579</v>
      </c>
      <c r="C496" s="36"/>
      <c r="D496" s="35">
        <v>17.523589999999999</v>
      </c>
      <c r="E496" s="36"/>
    </row>
    <row r="497" spans="2:5" x14ac:dyDescent="0.2">
      <c r="B497" s="39">
        <v>28.433540000000001</v>
      </c>
      <c r="C497" s="36"/>
      <c r="D497" s="35">
        <v>14.74075</v>
      </c>
      <c r="E497" s="36"/>
    </row>
    <row r="498" spans="2:5" x14ac:dyDescent="0.2">
      <c r="B498" s="39">
        <v>25.14132</v>
      </c>
      <c r="C498" s="36"/>
      <c r="D498" s="35">
        <v>14.878690000000001</v>
      </c>
      <c r="E498" s="36"/>
    </row>
    <row r="499" spans="2:5" x14ac:dyDescent="0.2">
      <c r="B499" s="39">
        <v>15.046110000000001</v>
      </c>
      <c r="C499" s="36"/>
      <c r="D499" s="35">
        <v>24.906089999999999</v>
      </c>
      <c r="E499" s="36"/>
    </row>
    <row r="500" spans="2:5" x14ac:dyDescent="0.2">
      <c r="B500" s="39">
        <v>25.07602</v>
      </c>
      <c r="C500" s="36"/>
      <c r="D500" s="35">
        <v>15.17543</v>
      </c>
      <c r="E500" s="36"/>
    </row>
    <row r="501" spans="2:5" x14ac:dyDescent="0.2">
      <c r="B501" s="39">
        <v>25.766470000000002</v>
      </c>
      <c r="C501" s="36"/>
      <c r="D501" s="35">
        <v>19.927219999999998</v>
      </c>
      <c r="E501" s="36"/>
    </row>
    <row r="502" spans="2:5" x14ac:dyDescent="0.2">
      <c r="B502" s="39">
        <v>22.017320000000002</v>
      </c>
      <c r="C502" s="36"/>
      <c r="D502" s="35">
        <v>33.531300000000002</v>
      </c>
      <c r="E502" s="36"/>
    </row>
    <row r="503" spans="2:5" x14ac:dyDescent="0.2">
      <c r="B503" s="39">
        <v>22.273420000000002</v>
      </c>
      <c r="C503" s="36"/>
      <c r="D503" s="35">
        <v>23.109120000000001</v>
      </c>
      <c r="E503" s="36"/>
    </row>
    <row r="504" spans="2:5" x14ac:dyDescent="0.2">
      <c r="B504" s="39">
        <v>13.813929999999999</v>
      </c>
      <c r="C504" s="36"/>
      <c r="D504" s="35">
        <v>37.108809999999998</v>
      </c>
      <c r="E504" s="36"/>
    </row>
    <row r="505" spans="2:5" x14ac:dyDescent="0.2">
      <c r="B505" s="39">
        <v>22.599879999999999</v>
      </c>
      <c r="C505" s="36"/>
      <c r="D505" s="35">
        <v>32.353909999999999</v>
      </c>
      <c r="E505" s="36"/>
    </row>
    <row r="506" spans="2:5" x14ac:dyDescent="0.2">
      <c r="B506" s="39">
        <v>17.964099999999998</v>
      </c>
      <c r="C506" s="36"/>
      <c r="D506" s="35">
        <v>16.885059999999999</v>
      </c>
      <c r="E506" s="36"/>
    </row>
    <row r="507" spans="2:5" x14ac:dyDescent="0.2">
      <c r="B507" s="39">
        <v>17.767469999999999</v>
      </c>
      <c r="C507" s="36"/>
      <c r="D507" s="35">
        <v>38.984499999999997</v>
      </c>
      <c r="E507" s="36"/>
    </row>
    <row r="508" spans="2:5" x14ac:dyDescent="0.2">
      <c r="B508" s="39">
        <v>21.557020000000001</v>
      </c>
      <c r="C508" s="36"/>
      <c r="D508" s="35">
        <v>24.17109</v>
      </c>
      <c r="E508" s="36"/>
    </row>
    <row r="509" spans="2:5" x14ac:dyDescent="0.2">
      <c r="B509" s="39">
        <v>15.238</v>
      </c>
      <c r="C509" s="36"/>
      <c r="D509" s="35">
        <v>31.117329999999999</v>
      </c>
      <c r="E509" s="36"/>
    </row>
    <row r="510" spans="2:5" x14ac:dyDescent="0.2">
      <c r="B510" s="39">
        <v>13.7773</v>
      </c>
      <c r="C510" s="36"/>
      <c r="D510" s="35">
        <v>32.290700000000001</v>
      </c>
      <c r="E510" s="36"/>
    </row>
    <row r="511" spans="2:5" x14ac:dyDescent="0.2">
      <c r="B511" s="39">
        <v>14.729799999999999</v>
      </c>
      <c r="C511" s="36"/>
      <c r="D511" s="35">
        <v>15.36501</v>
      </c>
      <c r="E511" s="36"/>
    </row>
    <row r="512" spans="2:5" x14ac:dyDescent="0.2">
      <c r="B512" s="39">
        <v>19.962789999999998</v>
      </c>
      <c r="C512" s="36"/>
      <c r="D512" s="35">
        <v>30.133469999999999</v>
      </c>
      <c r="E512" s="36"/>
    </row>
    <row r="513" spans="2:5" x14ac:dyDescent="0.2">
      <c r="B513" s="39">
        <v>19.051169999999999</v>
      </c>
      <c r="C513" s="36"/>
      <c r="D513" s="35">
        <v>11.75658</v>
      </c>
      <c r="E513" s="36"/>
    </row>
    <row r="514" spans="2:5" x14ac:dyDescent="0.2">
      <c r="B514" s="39">
        <v>18.942499999999999</v>
      </c>
      <c r="C514" s="36"/>
      <c r="D514" s="35">
        <v>25.792529999999999</v>
      </c>
      <c r="E514" s="36"/>
    </row>
    <row r="515" spans="2:5" x14ac:dyDescent="0.2">
      <c r="B515" s="39">
        <v>27.00619</v>
      </c>
      <c r="C515" s="36"/>
      <c r="D515" s="35">
        <v>23.51727</v>
      </c>
      <c r="E515" s="36"/>
    </row>
    <row r="516" spans="2:5" x14ac:dyDescent="0.2">
      <c r="B516" s="39">
        <v>29.526140000000002</v>
      </c>
      <c r="C516" s="36"/>
      <c r="D516" s="35">
        <v>18.080290000000002</v>
      </c>
      <c r="E516" s="36"/>
    </row>
    <row r="517" spans="2:5" x14ac:dyDescent="0.2">
      <c r="B517" s="39">
        <v>14.35534</v>
      </c>
      <c r="C517" s="36"/>
      <c r="D517" s="35">
        <v>24.28314</v>
      </c>
      <c r="E517" s="36"/>
    </row>
    <row r="518" spans="2:5" x14ac:dyDescent="0.2">
      <c r="B518" s="39">
        <v>18.775169999999999</v>
      </c>
      <c r="C518" s="36"/>
      <c r="D518" s="35">
        <v>19.002849999999999</v>
      </c>
      <c r="E518" s="36"/>
    </row>
    <row r="519" spans="2:5" x14ac:dyDescent="0.2">
      <c r="B519" s="39">
        <v>19.514779999999998</v>
      </c>
      <c r="C519" s="36"/>
      <c r="D519" s="35">
        <v>19.322240000000001</v>
      </c>
      <c r="E519" s="36"/>
    </row>
    <row r="520" spans="2:5" x14ac:dyDescent="0.2">
      <c r="B520" s="39">
        <v>27.609559999999998</v>
      </c>
      <c r="C520" s="36"/>
      <c r="D520" s="35">
        <v>13.59722</v>
      </c>
      <c r="E520" s="36"/>
    </row>
    <row r="521" spans="2:5" x14ac:dyDescent="0.2">
      <c r="B521" s="39">
        <v>32.786340000000003</v>
      </c>
      <c r="C521" s="36"/>
      <c r="D521" s="35">
        <v>16.852720000000001</v>
      </c>
      <c r="E521" s="36"/>
    </row>
    <row r="522" spans="2:5" x14ac:dyDescent="0.2">
      <c r="B522" s="39">
        <v>18.32189</v>
      </c>
      <c r="C522" s="36"/>
      <c r="D522" s="35">
        <v>14.08103</v>
      </c>
      <c r="E522" s="36"/>
    </row>
    <row r="523" spans="2:5" x14ac:dyDescent="0.2">
      <c r="B523" s="39">
        <v>24.386970000000002</v>
      </c>
      <c r="C523" s="36"/>
      <c r="D523" s="35">
        <v>39.417839999999998</v>
      </c>
      <c r="E523" s="36"/>
    </row>
    <row r="524" spans="2:5" x14ac:dyDescent="0.2">
      <c r="B524" s="39">
        <v>14.29116</v>
      </c>
      <c r="C524" s="36"/>
      <c r="D524" s="35">
        <v>25.441030000000001</v>
      </c>
      <c r="E524" s="36"/>
    </row>
    <row r="525" spans="2:5" x14ac:dyDescent="0.2">
      <c r="B525" s="39">
        <v>27.38768</v>
      </c>
      <c r="C525" s="36"/>
      <c r="D525" s="35">
        <v>25.027740000000001</v>
      </c>
      <c r="E525" s="36"/>
    </row>
    <row r="526" spans="2:5" x14ac:dyDescent="0.2">
      <c r="B526" s="39">
        <v>23.005960000000002</v>
      </c>
      <c r="C526" s="36"/>
      <c r="D526" s="35">
        <v>19.247810000000001</v>
      </c>
      <c r="E526" s="36"/>
    </row>
    <row r="527" spans="2:5" x14ac:dyDescent="0.2">
      <c r="B527" s="39">
        <v>25.226710000000001</v>
      </c>
      <c r="C527" s="36"/>
      <c r="D527" s="35">
        <v>11.17015</v>
      </c>
      <c r="E527" s="36"/>
    </row>
    <row r="528" spans="2:5" x14ac:dyDescent="0.2">
      <c r="B528" s="39">
        <v>11.271000000000001</v>
      </c>
      <c r="C528" s="36"/>
      <c r="D528" s="35">
        <v>11.943709999999999</v>
      </c>
      <c r="E528" s="36"/>
    </row>
    <row r="529" spans="2:5" x14ac:dyDescent="0.2">
      <c r="B529" s="39">
        <v>12.869669999999999</v>
      </c>
      <c r="C529" s="36"/>
      <c r="D529" s="35">
        <v>22.304659999999998</v>
      </c>
      <c r="E529" s="36"/>
    </row>
    <row r="530" spans="2:5" x14ac:dyDescent="0.2">
      <c r="B530" s="39">
        <v>10.78923</v>
      </c>
      <c r="C530" s="36"/>
      <c r="D530" s="35">
        <v>16.48376</v>
      </c>
      <c r="E530" s="36"/>
    </row>
    <row r="531" spans="2:5" x14ac:dyDescent="0.2">
      <c r="B531" s="39">
        <v>19.187249999999999</v>
      </c>
      <c r="C531" s="36"/>
      <c r="D531" s="35">
        <v>37.515830000000001</v>
      </c>
      <c r="E531" s="36"/>
    </row>
    <row r="532" spans="2:5" x14ac:dyDescent="0.2">
      <c r="B532" s="39">
        <v>13.32466</v>
      </c>
      <c r="C532" s="36"/>
      <c r="D532" s="35">
        <v>10.33888</v>
      </c>
      <c r="E532" s="36"/>
    </row>
    <row r="533" spans="2:5" x14ac:dyDescent="0.2">
      <c r="B533" s="39">
        <v>25.378620000000002</v>
      </c>
      <c r="C533" s="36"/>
      <c r="D533" s="35">
        <v>29.501550000000002</v>
      </c>
      <c r="E533" s="36"/>
    </row>
    <row r="534" spans="2:5" x14ac:dyDescent="0.2">
      <c r="B534" s="39">
        <v>15.942970000000001</v>
      </c>
      <c r="C534" s="36"/>
      <c r="D534" s="35">
        <v>22.452629999999999</v>
      </c>
      <c r="E534" s="36"/>
    </row>
    <row r="535" spans="2:5" x14ac:dyDescent="0.2">
      <c r="B535" s="39">
        <v>27.91358</v>
      </c>
      <c r="C535" s="36"/>
      <c r="D535" s="35">
        <v>32.33229</v>
      </c>
      <c r="E535" s="36"/>
    </row>
    <row r="536" spans="2:5" x14ac:dyDescent="0.2">
      <c r="B536" s="39">
        <v>8.32301</v>
      </c>
      <c r="C536" s="36"/>
      <c r="D536" s="35">
        <v>19.619730000000001</v>
      </c>
      <c r="E536" s="36"/>
    </row>
    <row r="537" spans="2:5" x14ac:dyDescent="0.2">
      <c r="B537" s="39">
        <v>13.400690000000001</v>
      </c>
      <c r="C537" s="36"/>
      <c r="D537" s="35">
        <v>26.886489999999998</v>
      </c>
      <c r="E537" s="36"/>
    </row>
    <row r="538" spans="2:5" x14ac:dyDescent="0.2">
      <c r="B538" s="39">
        <v>14.19018</v>
      </c>
      <c r="C538" s="36"/>
      <c r="D538" s="35">
        <v>16.171299999999999</v>
      </c>
      <c r="E538" s="36"/>
    </row>
    <row r="539" spans="2:5" x14ac:dyDescent="0.2">
      <c r="B539" s="39">
        <v>13.50817</v>
      </c>
      <c r="C539" s="36"/>
      <c r="D539" s="35">
        <v>19.13184</v>
      </c>
      <c r="E539" s="36"/>
    </row>
    <row r="540" spans="2:5" x14ac:dyDescent="0.2">
      <c r="B540" s="39">
        <v>13.249000000000001</v>
      </c>
      <c r="C540" s="36"/>
      <c r="D540" s="35">
        <v>10.40728</v>
      </c>
      <c r="E540" s="36"/>
    </row>
    <row r="541" spans="2:5" x14ac:dyDescent="0.2">
      <c r="B541" s="39">
        <v>23.959990000000001</v>
      </c>
      <c r="C541" s="36"/>
      <c r="D541" s="35">
        <v>18.085789999999999</v>
      </c>
      <c r="E541" s="36"/>
    </row>
    <row r="542" spans="2:5" x14ac:dyDescent="0.2">
      <c r="B542" s="39">
        <v>11.96147</v>
      </c>
      <c r="C542" s="36"/>
      <c r="D542" s="35">
        <v>22.870139999999999</v>
      </c>
      <c r="E542" s="36"/>
    </row>
    <row r="543" spans="2:5" x14ac:dyDescent="0.2">
      <c r="B543" s="39">
        <v>26.404299999999999</v>
      </c>
      <c r="C543" s="36"/>
      <c r="D543" s="35">
        <v>38.869190000000003</v>
      </c>
      <c r="E543" s="36"/>
    </row>
    <row r="544" spans="2:5" x14ac:dyDescent="0.2">
      <c r="B544" s="39">
        <v>16.046489999999999</v>
      </c>
      <c r="C544" s="36"/>
      <c r="D544" s="35">
        <v>29.167100000000001</v>
      </c>
      <c r="E544" s="36"/>
    </row>
    <row r="545" spans="2:5" x14ac:dyDescent="0.2">
      <c r="B545" s="39">
        <v>16.574169999999999</v>
      </c>
      <c r="C545" s="36"/>
      <c r="D545" s="35">
        <v>29.171710000000001</v>
      </c>
      <c r="E545" s="36"/>
    </row>
    <row r="546" spans="2:5" x14ac:dyDescent="0.2">
      <c r="B546" s="39">
        <v>25.97944</v>
      </c>
      <c r="C546" s="36"/>
      <c r="D546" s="35">
        <v>29.889859999999999</v>
      </c>
      <c r="E546" s="36"/>
    </row>
    <row r="547" spans="2:5" x14ac:dyDescent="0.2">
      <c r="B547" s="39">
        <v>16.332560000000001</v>
      </c>
      <c r="C547" s="36"/>
      <c r="D547" s="35">
        <v>23.629010000000001</v>
      </c>
      <c r="E547" s="36"/>
    </row>
    <row r="548" spans="2:5" x14ac:dyDescent="0.2">
      <c r="B548" s="39">
        <v>21.164929999999998</v>
      </c>
      <c r="C548" s="36"/>
      <c r="D548" s="35">
        <v>17.605160000000001</v>
      </c>
      <c r="E548" s="36"/>
    </row>
    <row r="549" spans="2:5" x14ac:dyDescent="0.2">
      <c r="B549" s="39">
        <v>13.859579999999999</v>
      </c>
      <c r="C549" s="36"/>
      <c r="D549" s="35">
        <v>13.74624</v>
      </c>
      <c r="E549" s="36"/>
    </row>
    <row r="550" spans="2:5" x14ac:dyDescent="0.2">
      <c r="B550" s="39">
        <v>14.97574</v>
      </c>
      <c r="C550" s="36"/>
      <c r="D550" s="35">
        <v>22.980709999999998</v>
      </c>
      <c r="E550" s="36"/>
    </row>
    <row r="551" spans="2:5" x14ac:dyDescent="0.2">
      <c r="B551" s="39">
        <v>16.003219999999999</v>
      </c>
      <c r="C551" s="36"/>
      <c r="D551" s="35">
        <v>14.786989999999999</v>
      </c>
      <c r="E551" s="36"/>
    </row>
    <row r="552" spans="2:5" x14ac:dyDescent="0.2">
      <c r="B552" s="39">
        <v>9.4866329999999994</v>
      </c>
      <c r="C552" s="36"/>
      <c r="D552" s="35">
        <v>21.24783</v>
      </c>
      <c r="E552" s="36"/>
    </row>
    <row r="553" spans="2:5" x14ac:dyDescent="0.2">
      <c r="B553" s="39">
        <v>28.636060000000001</v>
      </c>
      <c r="C553" s="36"/>
      <c r="D553" s="35">
        <v>31.113009999999999</v>
      </c>
      <c r="E553" s="36"/>
    </row>
    <row r="554" spans="2:5" x14ac:dyDescent="0.2">
      <c r="B554" s="39">
        <v>19.326830000000001</v>
      </c>
      <c r="C554" s="36"/>
      <c r="D554" s="35">
        <v>23.398099999999999</v>
      </c>
      <c r="E554" s="36"/>
    </row>
    <row r="555" spans="2:5" x14ac:dyDescent="0.2">
      <c r="B555" s="39">
        <v>27.774570000000001</v>
      </c>
      <c r="C555" s="36"/>
      <c r="D555" s="35">
        <v>21.152229999999999</v>
      </c>
      <c r="E555" s="36"/>
    </row>
    <row r="556" spans="2:5" x14ac:dyDescent="0.2">
      <c r="B556" s="39">
        <v>13.211209999999999</v>
      </c>
      <c r="C556" s="36"/>
      <c r="D556" s="35">
        <v>27.503240000000002</v>
      </c>
      <c r="E556" s="36"/>
    </row>
    <row r="557" spans="2:5" x14ac:dyDescent="0.2">
      <c r="B557" s="39">
        <v>24.690390000000001</v>
      </c>
      <c r="C557" s="36"/>
      <c r="D557" s="35">
        <v>20.991890000000001</v>
      </c>
      <c r="E557" s="36"/>
    </row>
    <row r="558" spans="2:5" x14ac:dyDescent="0.2">
      <c r="B558" s="39">
        <v>12.948370000000001</v>
      </c>
      <c r="C558" s="36"/>
      <c r="D558" s="35">
        <v>22.520409999999998</v>
      </c>
      <c r="E558" s="36"/>
    </row>
    <row r="559" spans="2:5" x14ac:dyDescent="0.2">
      <c r="B559" s="39">
        <v>11.83746</v>
      </c>
      <c r="C559" s="36"/>
      <c r="D559" s="35">
        <v>23.823869999999999</v>
      </c>
      <c r="E559" s="36"/>
    </row>
    <row r="560" spans="2:5" x14ac:dyDescent="0.2">
      <c r="B560" s="39">
        <v>16.55714</v>
      </c>
      <c r="C560" s="36"/>
      <c r="D560" s="35">
        <v>21.56052</v>
      </c>
      <c r="E560" s="36"/>
    </row>
    <row r="561" spans="2:5" x14ac:dyDescent="0.2">
      <c r="B561" s="39">
        <v>14.198130000000001</v>
      </c>
      <c r="C561" s="36"/>
      <c r="D561" s="35">
        <v>21.173570000000002</v>
      </c>
      <c r="E561" s="36"/>
    </row>
    <row r="562" spans="2:5" x14ac:dyDescent="0.2">
      <c r="B562" s="39">
        <v>17.005929999999999</v>
      </c>
      <c r="C562" s="36"/>
      <c r="D562" s="35">
        <v>26.704930000000001</v>
      </c>
      <c r="E562" s="36"/>
    </row>
    <row r="563" spans="2:5" x14ac:dyDescent="0.2">
      <c r="B563" s="39">
        <v>15.24858</v>
      </c>
      <c r="C563" s="36"/>
      <c r="D563" s="35">
        <v>16.70759</v>
      </c>
      <c r="E563" s="36"/>
    </row>
    <row r="564" spans="2:5" x14ac:dyDescent="0.2">
      <c r="B564" s="39">
        <v>24.47279</v>
      </c>
      <c r="C564" s="36"/>
      <c r="D564" s="35">
        <v>11.22392</v>
      </c>
      <c r="E564" s="36"/>
    </row>
    <row r="565" spans="2:5" x14ac:dyDescent="0.2">
      <c r="B565" s="39">
        <v>25.850829999999998</v>
      </c>
      <c r="C565" s="36"/>
      <c r="D565" s="35">
        <v>29.56617</v>
      </c>
      <c r="E565" s="36"/>
    </row>
    <row r="566" spans="2:5" x14ac:dyDescent="0.2">
      <c r="B566" s="39">
        <v>18.324090000000002</v>
      </c>
      <c r="C566" s="36"/>
      <c r="D566" s="35">
        <v>20.105810000000002</v>
      </c>
      <c r="E566" s="36"/>
    </row>
    <row r="567" spans="2:5" x14ac:dyDescent="0.2">
      <c r="B567" s="39">
        <v>15.812110000000001</v>
      </c>
      <c r="C567" s="36"/>
      <c r="D567" s="35">
        <v>9.2222819999999999</v>
      </c>
      <c r="E567" s="36"/>
    </row>
    <row r="568" spans="2:5" x14ac:dyDescent="0.2">
      <c r="B568" s="39">
        <v>10.259270000000001</v>
      </c>
      <c r="C568" s="36"/>
      <c r="D568" s="35">
        <v>14.781169999999999</v>
      </c>
      <c r="E568" s="36"/>
    </row>
    <row r="569" spans="2:5" x14ac:dyDescent="0.2">
      <c r="B569" s="39">
        <v>13.521890000000001</v>
      </c>
      <c r="C569" s="36"/>
      <c r="D569" s="35">
        <v>16.057379999999998</v>
      </c>
      <c r="E569" s="36"/>
    </row>
    <row r="570" spans="2:5" x14ac:dyDescent="0.2">
      <c r="B570" s="39">
        <v>12.353899999999999</v>
      </c>
      <c r="C570" s="36"/>
      <c r="D570" s="35">
        <v>18.7194</v>
      </c>
      <c r="E570" s="36"/>
    </row>
    <row r="571" spans="2:5" x14ac:dyDescent="0.2">
      <c r="B571" s="39">
        <v>20.108219999999999</v>
      </c>
      <c r="C571" s="36"/>
      <c r="D571" s="35">
        <v>39.155799999999999</v>
      </c>
      <c r="E571" s="36"/>
    </row>
    <row r="572" spans="2:5" x14ac:dyDescent="0.2">
      <c r="B572" s="39">
        <v>14.505660000000001</v>
      </c>
      <c r="C572" s="36"/>
      <c r="D572" s="35">
        <v>28.87349</v>
      </c>
      <c r="E572" s="36"/>
    </row>
    <row r="573" spans="2:5" x14ac:dyDescent="0.2">
      <c r="B573" s="39">
        <v>18.50451</v>
      </c>
      <c r="C573" s="36"/>
      <c r="D573" s="35">
        <v>15.198259999999999</v>
      </c>
      <c r="E573" s="36"/>
    </row>
    <row r="574" spans="2:5" x14ac:dyDescent="0.2">
      <c r="B574" s="39">
        <v>13.359909999999999</v>
      </c>
      <c r="C574" s="36"/>
      <c r="D574" s="35">
        <v>19.381830000000001</v>
      </c>
      <c r="E574" s="36"/>
    </row>
    <row r="575" spans="2:5" x14ac:dyDescent="0.2">
      <c r="B575" s="39">
        <v>11.10281</v>
      </c>
      <c r="C575" s="36"/>
      <c r="D575" s="35">
        <v>25.092089999999999</v>
      </c>
      <c r="E575" s="36"/>
    </row>
    <row r="576" spans="2:5" x14ac:dyDescent="0.2">
      <c r="B576" s="39">
        <v>26.093</v>
      </c>
      <c r="C576" s="36"/>
      <c r="D576" s="35">
        <v>25.157350000000001</v>
      </c>
      <c r="E576" s="36"/>
    </row>
    <row r="577" spans="2:5" x14ac:dyDescent="0.2">
      <c r="B577" s="39">
        <v>13.14676</v>
      </c>
      <c r="C577" s="36"/>
      <c r="D577" s="35">
        <v>23.863320000000002</v>
      </c>
      <c r="E577" s="36"/>
    </row>
    <row r="578" spans="2:5" x14ac:dyDescent="0.2">
      <c r="B578" s="39">
        <v>19.915749999999999</v>
      </c>
      <c r="C578" s="36"/>
      <c r="D578" s="35">
        <v>25.058869999999999</v>
      </c>
      <c r="E578" s="36"/>
    </row>
    <row r="579" spans="2:5" x14ac:dyDescent="0.2">
      <c r="B579" s="39">
        <v>14.8048</v>
      </c>
      <c r="C579" s="36"/>
      <c r="D579" s="35">
        <v>16.445229999999999</v>
      </c>
      <c r="E579" s="36"/>
    </row>
    <row r="580" spans="2:5" x14ac:dyDescent="0.2">
      <c r="B580" s="39">
        <v>14.90053</v>
      </c>
      <c r="C580" s="36"/>
      <c r="D580" s="35">
        <v>30.360959999999999</v>
      </c>
      <c r="E580" s="36"/>
    </row>
    <row r="581" spans="2:5" x14ac:dyDescent="0.2">
      <c r="B581" s="39">
        <v>16.703410000000002</v>
      </c>
      <c r="C581" s="36"/>
      <c r="D581" s="35">
        <v>28.415569999999999</v>
      </c>
      <c r="E581" s="36"/>
    </row>
    <row r="582" spans="2:5" x14ac:dyDescent="0.2">
      <c r="B582" s="39">
        <v>19.115110000000001</v>
      </c>
      <c r="C582" s="36"/>
      <c r="D582" s="35">
        <v>15.511089999999999</v>
      </c>
      <c r="E582" s="36"/>
    </row>
    <row r="583" spans="2:5" x14ac:dyDescent="0.2">
      <c r="B583" s="39">
        <v>12.21848</v>
      </c>
      <c r="C583" s="36"/>
      <c r="D583" s="35">
        <v>18.78877</v>
      </c>
      <c r="E583" s="36"/>
    </row>
    <row r="584" spans="2:5" x14ac:dyDescent="0.2">
      <c r="B584" s="39">
        <v>11.08924</v>
      </c>
      <c r="C584" s="36"/>
      <c r="D584" s="35">
        <v>16.87678</v>
      </c>
      <c r="E584" s="36"/>
    </row>
    <row r="585" spans="2:5" x14ac:dyDescent="0.2">
      <c r="B585" s="39">
        <v>14.33623</v>
      </c>
      <c r="C585" s="36"/>
      <c r="D585" s="35">
        <v>16.20551</v>
      </c>
      <c r="E585" s="36"/>
    </row>
    <row r="586" spans="2:5" x14ac:dyDescent="0.2">
      <c r="B586" s="39">
        <v>15.319459999999999</v>
      </c>
      <c r="C586" s="36"/>
      <c r="D586" s="35">
        <v>21.924959999999999</v>
      </c>
      <c r="E586" s="36"/>
    </row>
    <row r="587" spans="2:5" x14ac:dyDescent="0.2">
      <c r="B587" s="39">
        <v>33.923389999999998</v>
      </c>
      <c r="C587" s="36"/>
      <c r="D587" s="35">
        <v>16.94481</v>
      </c>
      <c r="E587" s="36"/>
    </row>
    <row r="588" spans="2:5" x14ac:dyDescent="0.2">
      <c r="B588" s="39">
        <v>30.232320000000001</v>
      </c>
      <c r="C588" s="36"/>
      <c r="D588" s="35">
        <v>34.121690000000001</v>
      </c>
      <c r="E588" s="36"/>
    </row>
    <row r="589" spans="2:5" x14ac:dyDescent="0.2">
      <c r="B589" s="39">
        <v>18.716529999999999</v>
      </c>
      <c r="C589" s="36"/>
      <c r="D589" s="35">
        <v>19.618089999999999</v>
      </c>
      <c r="E589" s="36"/>
    </row>
    <row r="590" spans="2:5" x14ac:dyDescent="0.2">
      <c r="B590" s="39">
        <v>22.971350000000001</v>
      </c>
      <c r="C590" s="36"/>
      <c r="D590" s="35">
        <v>21.058109999999999</v>
      </c>
      <c r="E590" s="36"/>
    </row>
    <row r="591" spans="2:5" x14ac:dyDescent="0.2">
      <c r="B591" s="39">
        <v>22.055620000000001</v>
      </c>
      <c r="C591" s="36"/>
      <c r="D591" s="35">
        <v>12.390180000000001</v>
      </c>
      <c r="E591" s="36"/>
    </row>
    <row r="592" spans="2:5" x14ac:dyDescent="0.2">
      <c r="B592" s="39">
        <v>22.47166</v>
      </c>
      <c r="C592" s="36"/>
      <c r="D592" s="35">
        <v>23.934180000000001</v>
      </c>
      <c r="E592" s="36"/>
    </row>
    <row r="593" spans="2:5" x14ac:dyDescent="0.2">
      <c r="B593" s="39">
        <v>17.858910000000002</v>
      </c>
      <c r="C593" s="36"/>
      <c r="D593" s="35">
        <v>30.121870000000001</v>
      </c>
      <c r="E593" s="36"/>
    </row>
    <row r="594" spans="2:5" x14ac:dyDescent="0.2">
      <c r="B594" s="39">
        <v>16.881720000000001</v>
      </c>
      <c r="C594" s="36"/>
      <c r="D594" s="35">
        <v>11.23302</v>
      </c>
      <c r="E594" s="36"/>
    </row>
    <row r="595" spans="2:5" x14ac:dyDescent="0.2">
      <c r="B595" s="39">
        <v>28.21527</v>
      </c>
      <c r="C595" s="36"/>
      <c r="D595" s="35">
        <v>21.567499999999999</v>
      </c>
      <c r="E595" s="36"/>
    </row>
    <row r="596" spans="2:5" x14ac:dyDescent="0.2">
      <c r="B596" s="39">
        <v>11.631080000000001</v>
      </c>
      <c r="C596" s="36"/>
      <c r="D596" s="35">
        <v>23.478380000000001</v>
      </c>
      <c r="E596" s="36"/>
    </row>
    <row r="597" spans="2:5" x14ac:dyDescent="0.2">
      <c r="B597" s="39">
        <v>14.10449</v>
      </c>
      <c r="C597" s="36"/>
      <c r="D597" s="35">
        <v>13.18534</v>
      </c>
      <c r="E597" s="36"/>
    </row>
    <row r="598" spans="2:5" x14ac:dyDescent="0.2">
      <c r="B598" s="39">
        <v>16.354590000000002</v>
      </c>
      <c r="C598" s="36"/>
      <c r="D598" s="35">
        <v>18.505960000000002</v>
      </c>
      <c r="E598" s="36"/>
    </row>
    <row r="599" spans="2:5" x14ac:dyDescent="0.2">
      <c r="B599" s="39">
        <v>25.944240000000001</v>
      </c>
      <c r="C599" s="36"/>
      <c r="D599" s="35">
        <v>25.83419</v>
      </c>
      <c r="E599" s="36"/>
    </row>
    <row r="600" spans="2:5" x14ac:dyDescent="0.2">
      <c r="B600" s="39">
        <v>17.064160000000001</v>
      </c>
      <c r="C600" s="36"/>
      <c r="D600" s="35">
        <v>12.72917</v>
      </c>
      <c r="E600" s="36"/>
    </row>
    <row r="601" spans="2:5" x14ac:dyDescent="0.2">
      <c r="B601" s="39">
        <v>26.28595</v>
      </c>
      <c r="C601" s="36"/>
      <c r="D601" s="35">
        <v>25.292680000000001</v>
      </c>
      <c r="E601" s="36"/>
    </row>
    <row r="602" spans="2:5" x14ac:dyDescent="0.2">
      <c r="B602" s="39">
        <v>11.928839999999999</v>
      </c>
      <c r="C602" s="36"/>
      <c r="D602" s="35">
        <v>25.04599</v>
      </c>
      <c r="E602" s="36"/>
    </row>
    <row r="603" spans="2:5" x14ac:dyDescent="0.2">
      <c r="B603" s="39">
        <v>30.85014</v>
      </c>
      <c r="C603" s="36"/>
      <c r="D603" s="35">
        <v>17.1678</v>
      </c>
      <c r="E603" s="36"/>
    </row>
    <row r="604" spans="2:5" x14ac:dyDescent="0.2">
      <c r="B604" s="39">
        <v>17.302240000000001</v>
      </c>
      <c r="C604" s="36"/>
      <c r="D604" s="35">
        <v>21.893550000000001</v>
      </c>
      <c r="E604" s="36"/>
    </row>
    <row r="605" spans="2:5" x14ac:dyDescent="0.2">
      <c r="B605" s="39">
        <v>12.89137</v>
      </c>
      <c r="C605" s="36"/>
      <c r="D605" s="35">
        <v>17.968</v>
      </c>
      <c r="E605" s="36"/>
    </row>
    <row r="606" spans="2:5" x14ac:dyDescent="0.2">
      <c r="B606" s="39">
        <v>12.754490000000001</v>
      </c>
      <c r="C606" s="36"/>
      <c r="D606" s="35">
        <v>11.351559999999999</v>
      </c>
      <c r="E606" s="36"/>
    </row>
    <row r="607" spans="2:5" x14ac:dyDescent="0.2">
      <c r="B607" s="39">
        <v>20.141739999999999</v>
      </c>
      <c r="C607" s="36"/>
      <c r="D607" s="35">
        <v>31.875150000000001</v>
      </c>
      <c r="E607" s="36"/>
    </row>
    <row r="608" spans="2:5" x14ac:dyDescent="0.2">
      <c r="B608" s="39">
        <v>16.04147</v>
      </c>
      <c r="C608" s="36"/>
      <c r="D608" s="35">
        <v>15.03861</v>
      </c>
      <c r="E608" s="36"/>
    </row>
    <row r="609" spans="2:5" x14ac:dyDescent="0.2">
      <c r="B609" s="39">
        <v>19.246700000000001</v>
      </c>
      <c r="C609" s="36"/>
      <c r="D609" s="35">
        <v>16.423970000000001</v>
      </c>
      <c r="E609" s="36"/>
    </row>
    <row r="610" spans="2:5" x14ac:dyDescent="0.2">
      <c r="B610" s="39">
        <v>12.0931</v>
      </c>
      <c r="C610" s="36"/>
      <c r="D610" s="35">
        <v>14.598750000000001</v>
      </c>
      <c r="E610" s="36"/>
    </row>
    <row r="611" spans="2:5" x14ac:dyDescent="0.2">
      <c r="B611" s="39">
        <v>14.09248</v>
      </c>
      <c r="C611" s="36"/>
      <c r="D611" s="35">
        <v>26.594989999999999</v>
      </c>
      <c r="E611" s="36"/>
    </row>
    <row r="612" spans="2:5" x14ac:dyDescent="0.2">
      <c r="B612" s="39">
        <v>10.510339999999999</v>
      </c>
      <c r="C612" s="36"/>
      <c r="D612" s="35">
        <v>33.81785</v>
      </c>
      <c r="E612" s="36"/>
    </row>
    <row r="613" spans="2:5" x14ac:dyDescent="0.2">
      <c r="B613" s="39">
        <v>26.735109999999999</v>
      </c>
      <c r="C613" s="36"/>
      <c r="D613" s="35">
        <v>24.068570000000001</v>
      </c>
      <c r="E613" s="36"/>
    </row>
    <row r="614" spans="2:5" x14ac:dyDescent="0.2">
      <c r="B614" s="39">
        <v>13.409509999999999</v>
      </c>
      <c r="C614" s="36"/>
      <c r="D614" s="35">
        <v>16.612559999999998</v>
      </c>
      <c r="E614" s="36"/>
    </row>
    <row r="615" spans="2:5" x14ac:dyDescent="0.2">
      <c r="B615" s="39">
        <v>8.6150009999999995</v>
      </c>
      <c r="C615" s="36"/>
      <c r="D615" s="35">
        <v>31.962730000000001</v>
      </c>
      <c r="E615" s="36"/>
    </row>
    <row r="616" spans="2:5" x14ac:dyDescent="0.2">
      <c r="B616" s="39">
        <v>25.010549999999999</v>
      </c>
      <c r="C616" s="36"/>
      <c r="D616" s="35">
        <v>10.482939999999999</v>
      </c>
      <c r="E616" s="36"/>
    </row>
    <row r="617" spans="2:5" x14ac:dyDescent="0.2">
      <c r="B617" s="39">
        <v>14.647830000000001</v>
      </c>
      <c r="C617" s="36"/>
      <c r="D617" s="35">
        <v>18.71538</v>
      </c>
      <c r="E617" s="36"/>
    </row>
    <row r="618" spans="2:5" x14ac:dyDescent="0.2">
      <c r="B618" s="39">
        <v>10.194089999999999</v>
      </c>
      <c r="C618" s="36"/>
      <c r="D618" s="35">
        <v>17.012730000000001</v>
      </c>
      <c r="E618" s="36"/>
    </row>
    <row r="619" spans="2:5" x14ac:dyDescent="0.2">
      <c r="B619" s="39">
        <v>14.881399999999999</v>
      </c>
      <c r="C619" s="36"/>
      <c r="D619" s="35">
        <v>23.439419999999998</v>
      </c>
      <c r="E619" s="36"/>
    </row>
    <row r="620" spans="2:5" x14ac:dyDescent="0.2">
      <c r="B620" s="39">
        <v>15.265140000000001</v>
      </c>
      <c r="C620" s="36"/>
      <c r="D620" s="35">
        <v>29.516120000000001</v>
      </c>
      <c r="E620" s="36"/>
    </row>
    <row r="621" spans="2:5" x14ac:dyDescent="0.2">
      <c r="B621" s="39">
        <v>15.184990000000001</v>
      </c>
      <c r="C621" s="36"/>
      <c r="D621" s="35">
        <v>18.243379999999998</v>
      </c>
      <c r="E621" s="36"/>
    </row>
    <row r="622" spans="2:5" x14ac:dyDescent="0.2">
      <c r="B622" s="39">
        <v>19.484870000000001</v>
      </c>
      <c r="C622" s="36"/>
      <c r="D622" s="35">
        <v>20.32375</v>
      </c>
      <c r="E622" s="36"/>
    </row>
    <row r="623" spans="2:5" x14ac:dyDescent="0.2">
      <c r="B623" s="39">
        <v>15.86218</v>
      </c>
      <c r="C623" s="36"/>
      <c r="D623" s="35">
        <v>20.938300000000002</v>
      </c>
      <c r="E623" s="36"/>
    </row>
    <row r="624" spans="2:5" x14ac:dyDescent="0.2">
      <c r="B624" s="39">
        <v>13.98373</v>
      </c>
      <c r="C624" s="36"/>
      <c r="D624" s="35">
        <v>20.75197</v>
      </c>
      <c r="E624" s="36"/>
    </row>
    <row r="625" spans="2:5" x14ac:dyDescent="0.2">
      <c r="B625" s="39">
        <v>18.110289999999999</v>
      </c>
      <c r="C625" s="36"/>
      <c r="D625" s="35">
        <v>33.2851</v>
      </c>
      <c r="E625" s="36"/>
    </row>
    <row r="626" spans="2:5" x14ac:dyDescent="0.2">
      <c r="B626" s="39">
        <v>16.405950000000001</v>
      </c>
      <c r="C626" s="36"/>
      <c r="D626" s="35">
        <v>14.6515</v>
      </c>
      <c r="E626" s="36"/>
    </row>
    <row r="627" spans="2:5" x14ac:dyDescent="0.2">
      <c r="B627" s="39">
        <v>31.876840000000001</v>
      </c>
      <c r="C627" s="36"/>
      <c r="D627" s="35">
        <v>14.20495</v>
      </c>
      <c r="E627" s="36"/>
    </row>
    <row r="628" spans="2:5" x14ac:dyDescent="0.2">
      <c r="B628" s="39">
        <v>10.579420000000001</v>
      </c>
      <c r="C628" s="36"/>
      <c r="D628" s="35">
        <v>21.681360000000002</v>
      </c>
      <c r="E628" s="36"/>
    </row>
    <row r="629" spans="2:5" x14ac:dyDescent="0.2">
      <c r="B629" s="39">
        <v>13.29982</v>
      </c>
      <c r="C629" s="36"/>
      <c r="D629" s="35">
        <v>27.214400000000001</v>
      </c>
      <c r="E629" s="36"/>
    </row>
    <row r="630" spans="2:5" x14ac:dyDescent="0.2">
      <c r="B630" s="39">
        <v>12.88198</v>
      </c>
      <c r="C630" s="36"/>
      <c r="D630" s="35">
        <v>13.131209999999999</v>
      </c>
      <c r="E630" s="36"/>
    </row>
    <row r="631" spans="2:5" x14ac:dyDescent="0.2">
      <c r="B631" s="39">
        <v>12.000730000000001</v>
      </c>
      <c r="C631" s="36"/>
      <c r="D631" s="35">
        <v>14.88302</v>
      </c>
      <c r="E631" s="36"/>
    </row>
    <row r="632" spans="2:5" x14ac:dyDescent="0.2">
      <c r="B632" s="39">
        <v>8.9878859999999996</v>
      </c>
      <c r="C632" s="36"/>
      <c r="D632" s="35">
        <v>24.590029999999999</v>
      </c>
      <c r="E632" s="36"/>
    </row>
    <row r="633" spans="2:5" x14ac:dyDescent="0.2">
      <c r="B633" s="39">
        <v>26.776299999999999</v>
      </c>
      <c r="C633" s="36"/>
      <c r="D633" s="35">
        <v>32.88212</v>
      </c>
      <c r="E633" s="36"/>
    </row>
    <row r="634" spans="2:5" x14ac:dyDescent="0.2">
      <c r="B634" s="39">
        <v>16.330749999999998</v>
      </c>
      <c r="C634" s="36"/>
      <c r="D634" s="35">
        <v>13.37017</v>
      </c>
      <c r="E634" s="36"/>
    </row>
    <row r="635" spans="2:5" x14ac:dyDescent="0.2">
      <c r="B635" s="39">
        <v>19.208670000000001</v>
      </c>
      <c r="C635" s="36"/>
      <c r="D635" s="35">
        <v>16.437709999999999</v>
      </c>
      <c r="E635" s="36"/>
    </row>
    <row r="636" spans="2:5" x14ac:dyDescent="0.2">
      <c r="B636" s="39">
        <v>23.681280000000001</v>
      </c>
      <c r="C636" s="36"/>
      <c r="D636" s="35">
        <v>32.338120000000004</v>
      </c>
      <c r="E636" s="36"/>
    </row>
    <row r="637" spans="2:5" x14ac:dyDescent="0.2">
      <c r="B637" s="39">
        <v>11.14992</v>
      </c>
      <c r="C637" s="36"/>
      <c r="D637" s="35">
        <v>13.1882</v>
      </c>
      <c r="E637" s="36"/>
    </row>
    <row r="638" spans="2:5" x14ac:dyDescent="0.2">
      <c r="B638" s="39">
        <v>13.11626</v>
      </c>
      <c r="C638" s="36"/>
      <c r="D638" s="35">
        <v>28.45055</v>
      </c>
      <c r="E638" s="36"/>
    </row>
    <row r="639" spans="2:5" x14ac:dyDescent="0.2">
      <c r="B639" s="39">
        <v>26.8094</v>
      </c>
      <c r="C639" s="36"/>
      <c r="D639" s="35">
        <v>22.668990000000001</v>
      </c>
      <c r="E639" s="36"/>
    </row>
    <row r="640" spans="2:5" x14ac:dyDescent="0.2">
      <c r="B640" s="39">
        <v>11.84699</v>
      </c>
      <c r="C640" s="36"/>
      <c r="D640" s="35">
        <v>25.766470000000002</v>
      </c>
      <c r="E640" s="36"/>
    </row>
    <row r="641" spans="2:5" x14ac:dyDescent="0.2">
      <c r="B641" s="39">
        <v>9.3553909999999991</v>
      </c>
      <c r="C641" s="36"/>
      <c r="D641" s="35">
        <v>21.69003</v>
      </c>
      <c r="E641" s="36"/>
    </row>
    <row r="642" spans="2:5" x14ac:dyDescent="0.2">
      <c r="B642" s="39">
        <v>14.10697</v>
      </c>
      <c r="C642" s="36"/>
      <c r="D642" s="35">
        <v>18.984310000000001</v>
      </c>
      <c r="E642" s="36"/>
    </row>
    <row r="643" spans="2:5" x14ac:dyDescent="0.2">
      <c r="B643" s="39">
        <v>16.294170000000001</v>
      </c>
      <c r="C643" s="36"/>
      <c r="D643" s="35">
        <v>25.644130000000001</v>
      </c>
      <c r="E643" s="36"/>
    </row>
    <row r="644" spans="2:5" x14ac:dyDescent="0.2">
      <c r="B644" s="39">
        <v>16.670059999999999</v>
      </c>
      <c r="C644" s="36"/>
      <c r="D644" s="35">
        <v>19.051310000000001</v>
      </c>
      <c r="E644" s="36"/>
    </row>
    <row r="645" spans="2:5" x14ac:dyDescent="0.2">
      <c r="B645" s="39">
        <v>11.84291</v>
      </c>
      <c r="C645" s="36"/>
      <c r="D645" s="35">
        <v>26.352329999999998</v>
      </c>
      <c r="E645" s="36"/>
    </row>
    <row r="646" spans="2:5" x14ac:dyDescent="0.2">
      <c r="B646" s="39">
        <v>26.465309999999999</v>
      </c>
      <c r="C646" s="36"/>
      <c r="D646" s="35">
        <v>16.818390000000001</v>
      </c>
      <c r="E646" s="36"/>
    </row>
    <row r="647" spans="2:5" x14ac:dyDescent="0.2">
      <c r="B647" s="39">
        <v>18.819500000000001</v>
      </c>
      <c r="C647" s="36"/>
      <c r="D647" s="35">
        <v>28.416519999999998</v>
      </c>
      <c r="E647" s="36"/>
    </row>
    <row r="648" spans="2:5" x14ac:dyDescent="0.2">
      <c r="B648" s="39">
        <v>27.77167</v>
      </c>
      <c r="C648" s="36"/>
      <c r="D648" s="35">
        <v>24.841249999999999</v>
      </c>
      <c r="E648" s="36"/>
    </row>
    <row r="649" spans="2:5" x14ac:dyDescent="0.2">
      <c r="B649" s="39">
        <v>12.493880000000001</v>
      </c>
      <c r="C649" s="36"/>
      <c r="D649" s="35">
        <v>16.559249999999999</v>
      </c>
      <c r="E649" s="36"/>
    </row>
    <row r="650" spans="2:5" x14ac:dyDescent="0.2">
      <c r="B650" s="39">
        <v>15.3256</v>
      </c>
      <c r="C650" s="36"/>
      <c r="D650" s="35">
        <v>25.515930000000001</v>
      </c>
      <c r="E650" s="36"/>
    </row>
    <row r="651" spans="2:5" x14ac:dyDescent="0.2">
      <c r="B651" s="39">
        <v>14.734909999999999</v>
      </c>
      <c r="C651" s="36"/>
      <c r="D651" s="35">
        <v>17.189240000000002</v>
      </c>
      <c r="E651" s="36"/>
    </row>
    <row r="652" spans="2:5" x14ac:dyDescent="0.2">
      <c r="B652" s="39">
        <v>12.46739</v>
      </c>
      <c r="C652" s="36"/>
      <c r="D652" s="35">
        <v>15.97161</v>
      </c>
      <c r="E652" s="36"/>
    </row>
    <row r="653" spans="2:5" x14ac:dyDescent="0.2">
      <c r="B653" s="39">
        <v>31.637309999999999</v>
      </c>
      <c r="C653" s="36"/>
      <c r="D653" s="35">
        <v>17.784859999999998</v>
      </c>
      <c r="E653" s="36"/>
    </row>
    <row r="654" spans="2:5" x14ac:dyDescent="0.2">
      <c r="B654" s="39">
        <v>16.003050000000002</v>
      </c>
      <c r="C654" s="36"/>
      <c r="D654" s="35">
        <v>17.05659</v>
      </c>
      <c r="E654" s="36"/>
    </row>
    <row r="655" spans="2:5" x14ac:dyDescent="0.2">
      <c r="B655" s="39">
        <v>25.14132</v>
      </c>
      <c r="C655" s="36"/>
      <c r="D655" s="35">
        <v>23.159780000000001</v>
      </c>
      <c r="E655" s="36"/>
    </row>
    <row r="656" spans="2:5" x14ac:dyDescent="0.2">
      <c r="B656" s="39">
        <v>19.818739999999998</v>
      </c>
      <c r="C656" s="36"/>
      <c r="D656" s="35">
        <v>17.437329999999999</v>
      </c>
      <c r="E656" s="36"/>
    </row>
    <row r="657" spans="2:5" x14ac:dyDescent="0.2">
      <c r="B657" s="39">
        <v>14.1881</v>
      </c>
      <c r="C657" s="36"/>
      <c r="D657" s="35">
        <v>28.1571</v>
      </c>
      <c r="E657" s="36"/>
    </row>
    <row r="658" spans="2:5" x14ac:dyDescent="0.2">
      <c r="B658" s="39">
        <v>14.26782</v>
      </c>
      <c r="C658" s="36"/>
      <c r="D658" s="35">
        <v>16.820150000000002</v>
      </c>
      <c r="E658" s="36"/>
    </row>
    <row r="659" spans="2:5" x14ac:dyDescent="0.2">
      <c r="B659" s="39">
        <v>14.186769999999999</v>
      </c>
      <c r="C659" s="36"/>
      <c r="D659" s="35">
        <v>15.925940000000001</v>
      </c>
      <c r="E659" s="36"/>
    </row>
    <row r="660" spans="2:5" x14ac:dyDescent="0.2">
      <c r="B660" s="39">
        <v>15.656829999999999</v>
      </c>
      <c r="C660" s="36"/>
      <c r="D660" s="35">
        <v>25.182980000000001</v>
      </c>
      <c r="E660" s="36"/>
    </row>
    <row r="661" spans="2:5" x14ac:dyDescent="0.2">
      <c r="B661" s="39">
        <v>17.544589999999999</v>
      </c>
      <c r="C661" s="36"/>
      <c r="D661" s="35">
        <v>13.218529999999999</v>
      </c>
      <c r="E661" s="36"/>
    </row>
    <row r="662" spans="2:5" x14ac:dyDescent="0.2">
      <c r="B662" s="39">
        <v>17.360700000000001</v>
      </c>
      <c r="C662" s="36"/>
      <c r="D662" s="35">
        <v>23.65062</v>
      </c>
      <c r="E662" s="36"/>
    </row>
    <row r="663" spans="2:5" x14ac:dyDescent="0.2">
      <c r="B663" s="39">
        <v>16.233509999999999</v>
      </c>
      <c r="C663" s="36"/>
      <c r="D663" s="35">
        <v>28.041360000000001</v>
      </c>
      <c r="E663" s="36"/>
    </row>
    <row r="664" spans="2:5" x14ac:dyDescent="0.2">
      <c r="B664" s="39">
        <v>31.13288</v>
      </c>
      <c r="C664" s="36"/>
      <c r="D664" s="35">
        <v>31.31795</v>
      </c>
      <c r="E664" s="36"/>
    </row>
    <row r="665" spans="2:5" x14ac:dyDescent="0.2">
      <c r="B665" s="39">
        <v>13.97738</v>
      </c>
      <c r="C665" s="36"/>
      <c r="D665" s="35">
        <v>31.36769</v>
      </c>
      <c r="E665" s="36"/>
    </row>
    <row r="666" spans="2:5" x14ac:dyDescent="0.2">
      <c r="B666" s="39">
        <v>19.754619999999999</v>
      </c>
      <c r="C666" s="36"/>
      <c r="D666" s="35">
        <v>13.98161</v>
      </c>
      <c r="E666" s="36"/>
    </row>
    <row r="667" spans="2:5" x14ac:dyDescent="0.2">
      <c r="B667" s="39">
        <v>23.671060000000001</v>
      </c>
      <c r="C667" s="36"/>
      <c r="D667" s="35">
        <v>20.082540000000002</v>
      </c>
      <c r="E667" s="36"/>
    </row>
    <row r="668" spans="2:5" x14ac:dyDescent="0.2">
      <c r="B668" s="39">
        <v>23.71191</v>
      </c>
      <c r="C668" s="36"/>
      <c r="D668" s="35">
        <v>17.50226</v>
      </c>
      <c r="E668" s="36"/>
    </row>
    <row r="669" spans="2:5" x14ac:dyDescent="0.2">
      <c r="B669" s="39">
        <v>21.384640000000001</v>
      </c>
      <c r="C669" s="36"/>
      <c r="D669" s="35">
        <v>17.410799999999998</v>
      </c>
      <c r="E669" s="36"/>
    </row>
    <row r="670" spans="2:5" x14ac:dyDescent="0.2">
      <c r="B670" s="39">
        <v>18.685770000000002</v>
      </c>
      <c r="C670" s="36"/>
      <c r="D670" s="35">
        <v>9.1076090000000001</v>
      </c>
      <c r="E670" s="36"/>
    </row>
    <row r="671" spans="2:5" x14ac:dyDescent="0.2">
      <c r="B671" s="39">
        <v>29.8034</v>
      </c>
      <c r="C671" s="36"/>
      <c r="D671" s="35">
        <v>28.294229999999999</v>
      </c>
      <c r="E671" s="36"/>
    </row>
    <row r="672" spans="2:5" x14ac:dyDescent="0.2">
      <c r="B672" s="39">
        <v>15.22</v>
      </c>
      <c r="C672" s="36"/>
      <c r="D672" s="35">
        <v>19.794450000000001</v>
      </c>
      <c r="E672" s="36"/>
    </row>
    <row r="673" spans="2:5" x14ac:dyDescent="0.2">
      <c r="B673" s="39">
        <v>12.282109999999999</v>
      </c>
      <c r="C673" s="36"/>
      <c r="D673" s="35">
        <v>27.906839999999999</v>
      </c>
      <c r="E673" s="36"/>
    </row>
    <row r="674" spans="2:5" x14ac:dyDescent="0.2">
      <c r="B674" s="39">
        <v>18.434940000000001</v>
      </c>
      <c r="C674" s="36"/>
      <c r="D674" s="35">
        <v>17.460129999999999</v>
      </c>
      <c r="E674" s="36"/>
    </row>
    <row r="675" spans="2:5" x14ac:dyDescent="0.2">
      <c r="B675" s="39">
        <v>26.5059</v>
      </c>
      <c r="C675" s="36"/>
      <c r="D675" s="35">
        <v>19.015720000000002</v>
      </c>
      <c r="E675" s="36"/>
    </row>
    <row r="676" spans="2:5" x14ac:dyDescent="0.2">
      <c r="B676" s="39">
        <v>11.798109999999999</v>
      </c>
      <c r="C676" s="36"/>
      <c r="D676" s="35">
        <v>25.66508</v>
      </c>
      <c r="E676" s="36"/>
    </row>
    <row r="677" spans="2:5" x14ac:dyDescent="0.2">
      <c r="B677" s="39">
        <v>31.11647</v>
      </c>
      <c r="C677" s="36"/>
      <c r="D677" s="35">
        <v>18.80864</v>
      </c>
      <c r="E677" s="36"/>
    </row>
    <row r="678" spans="2:5" x14ac:dyDescent="0.2">
      <c r="B678" s="39">
        <v>15.821289999999999</v>
      </c>
      <c r="C678" s="36"/>
      <c r="D678" s="35">
        <v>17.677379999999999</v>
      </c>
      <c r="E678" s="36"/>
    </row>
    <row r="679" spans="2:5" x14ac:dyDescent="0.2">
      <c r="B679" s="39">
        <v>12.64634</v>
      </c>
      <c r="C679" s="36"/>
      <c r="D679" s="35">
        <v>14.542109999999999</v>
      </c>
      <c r="E679" s="36"/>
    </row>
    <row r="680" spans="2:5" x14ac:dyDescent="0.2">
      <c r="B680" s="39">
        <v>22.335850000000001</v>
      </c>
      <c r="C680" s="36"/>
      <c r="D680" s="35">
        <v>21.433350000000001</v>
      </c>
      <c r="E680" s="36"/>
    </row>
    <row r="681" spans="2:5" x14ac:dyDescent="0.2">
      <c r="B681" s="39">
        <v>25.051359999999999</v>
      </c>
      <c r="C681" s="36"/>
      <c r="D681" s="35">
        <v>21.196529999999999</v>
      </c>
      <c r="E681" s="36"/>
    </row>
    <row r="682" spans="2:5" x14ac:dyDescent="0.2">
      <c r="B682" s="39">
        <v>16.391529999999999</v>
      </c>
      <c r="C682" s="36"/>
      <c r="D682" s="35">
        <v>18.821069999999999</v>
      </c>
      <c r="E682" s="36"/>
    </row>
    <row r="683" spans="2:5" x14ac:dyDescent="0.2">
      <c r="B683" s="39">
        <v>28.134180000000001</v>
      </c>
      <c r="C683" s="36"/>
      <c r="D683" s="35">
        <v>26.58792</v>
      </c>
      <c r="E683" s="36"/>
    </row>
    <row r="684" spans="2:5" x14ac:dyDescent="0.2">
      <c r="B684" s="39">
        <v>24.205539999999999</v>
      </c>
      <c r="C684" s="36"/>
      <c r="D684" s="35">
        <v>14.079319999999999</v>
      </c>
      <c r="E684" s="36"/>
    </row>
    <row r="685" spans="2:5" x14ac:dyDescent="0.2">
      <c r="B685" s="39">
        <v>16.901289999999999</v>
      </c>
      <c r="C685" s="36"/>
      <c r="D685" s="35">
        <v>25.14132</v>
      </c>
      <c r="E685" s="36"/>
    </row>
    <row r="686" spans="2:5" x14ac:dyDescent="0.2">
      <c r="B686" s="39">
        <v>14.98794</v>
      </c>
      <c r="C686" s="36"/>
      <c r="D686" s="35">
        <v>19.252420000000001</v>
      </c>
      <c r="E686" s="36"/>
    </row>
    <row r="687" spans="2:5" x14ac:dyDescent="0.2">
      <c r="B687" s="39">
        <v>16.473479999999999</v>
      </c>
      <c r="C687" s="36"/>
      <c r="D687" s="35">
        <v>30.662240000000001</v>
      </c>
      <c r="E687" s="36"/>
    </row>
    <row r="688" spans="2:5" x14ac:dyDescent="0.2">
      <c r="B688" s="39">
        <v>17.32009</v>
      </c>
      <c r="C688" s="36"/>
      <c r="D688" s="35">
        <v>32.875579999999999</v>
      </c>
      <c r="E688" s="36"/>
    </row>
    <row r="689" spans="2:5" x14ac:dyDescent="0.2">
      <c r="B689" s="39">
        <v>16.97128</v>
      </c>
      <c r="C689" s="36"/>
      <c r="D689" s="35">
        <v>17.88222</v>
      </c>
      <c r="E689" s="36"/>
    </row>
    <row r="690" spans="2:5" x14ac:dyDescent="0.2">
      <c r="B690" s="39">
        <v>26.37884</v>
      </c>
      <c r="C690" s="36"/>
      <c r="D690" s="35">
        <v>17.790140000000001</v>
      </c>
      <c r="E690" s="36"/>
    </row>
    <row r="691" spans="2:5" x14ac:dyDescent="0.2">
      <c r="B691" s="39">
        <v>16.077449999999999</v>
      </c>
      <c r="C691" s="36"/>
      <c r="D691" s="35">
        <v>32.517159999999997</v>
      </c>
      <c r="E691" s="36"/>
    </row>
    <row r="692" spans="2:5" x14ac:dyDescent="0.2">
      <c r="B692" s="39">
        <v>15.859640000000001</v>
      </c>
      <c r="C692" s="36"/>
      <c r="D692" s="35">
        <v>23.72777</v>
      </c>
      <c r="E692" s="36"/>
    </row>
    <row r="693" spans="2:5" x14ac:dyDescent="0.2">
      <c r="B693" s="39">
        <v>19.926410000000001</v>
      </c>
      <c r="C693" s="36"/>
      <c r="D693" s="35">
        <v>31.073250000000002</v>
      </c>
      <c r="E693" s="36"/>
    </row>
    <row r="694" spans="2:5" x14ac:dyDescent="0.2">
      <c r="B694" s="39">
        <v>17.625910000000001</v>
      </c>
      <c r="C694" s="36"/>
      <c r="D694" s="35">
        <v>29.019279999999998</v>
      </c>
      <c r="E694" s="36"/>
    </row>
    <row r="695" spans="2:5" x14ac:dyDescent="0.2">
      <c r="B695" s="39">
        <v>14.002929999999999</v>
      </c>
      <c r="C695" s="36"/>
      <c r="D695" s="35">
        <v>29.017430000000001</v>
      </c>
      <c r="E695" s="36"/>
    </row>
    <row r="696" spans="2:5" x14ac:dyDescent="0.2">
      <c r="B696" s="39">
        <v>13.76793</v>
      </c>
      <c r="C696" s="36"/>
      <c r="D696" s="35">
        <v>34.116970000000002</v>
      </c>
      <c r="E696" s="36"/>
    </row>
    <row r="697" spans="2:5" x14ac:dyDescent="0.2">
      <c r="B697" s="39">
        <v>16.382180000000002</v>
      </c>
      <c r="C697" s="36"/>
      <c r="D697" s="35">
        <v>28.120799999999999</v>
      </c>
      <c r="E697" s="36"/>
    </row>
    <row r="698" spans="2:5" x14ac:dyDescent="0.2">
      <c r="B698" s="39">
        <v>17.432700000000001</v>
      </c>
      <c r="C698" s="36"/>
      <c r="D698" s="35">
        <v>15.72279</v>
      </c>
      <c r="E698" s="36"/>
    </row>
    <row r="699" spans="2:5" x14ac:dyDescent="0.2">
      <c r="B699" s="39">
        <v>24.752359999999999</v>
      </c>
      <c r="C699" s="36"/>
      <c r="D699" s="35">
        <v>29.896149999999999</v>
      </c>
      <c r="E699" s="36"/>
    </row>
    <row r="700" spans="2:5" x14ac:dyDescent="0.2">
      <c r="B700" s="39">
        <v>14.105639999999999</v>
      </c>
      <c r="C700" s="36"/>
      <c r="D700" s="35">
        <v>17.525590000000001</v>
      </c>
      <c r="E700" s="36"/>
    </row>
    <row r="701" spans="2:5" x14ac:dyDescent="0.2">
      <c r="B701" s="39">
        <v>19.02533</v>
      </c>
      <c r="C701" s="36"/>
      <c r="D701" s="35">
        <v>27.172879999999999</v>
      </c>
      <c r="E701" s="36"/>
    </row>
    <row r="702" spans="2:5" x14ac:dyDescent="0.2">
      <c r="B702" s="39">
        <v>16.668130000000001</v>
      </c>
      <c r="C702" s="36"/>
      <c r="D702" s="35">
        <v>24.347259999999999</v>
      </c>
      <c r="E702" s="36"/>
    </row>
    <row r="703" spans="2:5" x14ac:dyDescent="0.2">
      <c r="B703" s="39">
        <v>20.378820000000001</v>
      </c>
      <c r="C703" s="36"/>
      <c r="D703" s="35">
        <v>24.592220000000001</v>
      </c>
      <c r="E703" s="36"/>
    </row>
    <row r="704" spans="2:5" x14ac:dyDescent="0.2">
      <c r="B704" s="39">
        <v>17.370460000000001</v>
      </c>
      <c r="C704" s="36"/>
      <c r="D704" s="35">
        <v>16.34308</v>
      </c>
      <c r="E704" s="36"/>
    </row>
    <row r="705" spans="2:5" x14ac:dyDescent="0.2">
      <c r="B705" s="39">
        <v>11.27815</v>
      </c>
      <c r="C705" s="36"/>
      <c r="D705" s="35">
        <v>25.68497</v>
      </c>
      <c r="E705" s="36"/>
    </row>
    <row r="706" spans="2:5" x14ac:dyDescent="0.2">
      <c r="B706" s="39">
        <v>16.71612</v>
      </c>
      <c r="C706" s="36"/>
      <c r="D706" s="35">
        <v>13.87373</v>
      </c>
      <c r="E706" s="36"/>
    </row>
    <row r="707" spans="2:5" x14ac:dyDescent="0.2">
      <c r="B707" s="39">
        <v>8.5981360000000002</v>
      </c>
      <c r="C707" s="36"/>
      <c r="D707" s="35">
        <v>26.739129999999999</v>
      </c>
      <c r="E707" s="36"/>
    </row>
    <row r="708" spans="2:5" x14ac:dyDescent="0.2">
      <c r="B708" s="39">
        <v>12.816090000000001</v>
      </c>
      <c r="C708" s="36"/>
      <c r="D708" s="35">
        <v>13.996790000000001</v>
      </c>
      <c r="E708" s="36"/>
    </row>
    <row r="709" spans="2:5" x14ac:dyDescent="0.2">
      <c r="B709" s="39">
        <v>17.197050000000001</v>
      </c>
      <c r="C709" s="36"/>
      <c r="D709" s="35">
        <v>20.11383</v>
      </c>
      <c r="E709" s="36"/>
    </row>
    <row r="710" spans="2:5" x14ac:dyDescent="0.2">
      <c r="B710" s="39">
        <v>16.977460000000001</v>
      </c>
      <c r="C710" s="36"/>
      <c r="D710" s="35">
        <v>25.43469</v>
      </c>
      <c r="E710" s="36"/>
    </row>
    <row r="711" spans="2:5" x14ac:dyDescent="0.2">
      <c r="B711" s="39">
        <v>16.65183</v>
      </c>
      <c r="C711" s="36"/>
      <c r="D711" s="35">
        <v>18.2559</v>
      </c>
      <c r="E711" s="36"/>
    </row>
    <row r="712" spans="2:5" x14ac:dyDescent="0.2">
      <c r="B712" s="39">
        <v>27.869250000000001</v>
      </c>
      <c r="C712" s="36"/>
      <c r="D712" s="35">
        <v>15.018940000000001</v>
      </c>
      <c r="E712" s="36"/>
    </row>
    <row r="713" spans="2:5" x14ac:dyDescent="0.2">
      <c r="B713" s="39">
        <v>15.03468</v>
      </c>
      <c r="C713" s="36"/>
      <c r="D713" s="35">
        <v>17.646940000000001</v>
      </c>
      <c r="E713" s="36"/>
    </row>
    <row r="714" spans="2:5" x14ac:dyDescent="0.2">
      <c r="B714" s="39">
        <v>18.280619999999999</v>
      </c>
      <c r="C714" s="36"/>
      <c r="D714" s="35">
        <v>28.675460000000001</v>
      </c>
      <c r="E714" s="36"/>
    </row>
    <row r="715" spans="2:5" x14ac:dyDescent="0.2">
      <c r="B715" s="39">
        <v>32.899279999999997</v>
      </c>
      <c r="C715" s="36"/>
      <c r="D715" s="35">
        <v>27.305109999999999</v>
      </c>
      <c r="E715" s="36"/>
    </row>
    <row r="716" spans="2:5" x14ac:dyDescent="0.2">
      <c r="B716" s="39">
        <v>13.41212</v>
      </c>
      <c r="C716" s="36"/>
      <c r="D716" s="35">
        <v>18.67455</v>
      </c>
      <c r="E716" s="36"/>
    </row>
    <row r="717" spans="2:5" x14ac:dyDescent="0.2">
      <c r="B717" s="39">
        <v>15.466659999999999</v>
      </c>
      <c r="C717" s="36"/>
      <c r="D717" s="35">
        <v>12.20792</v>
      </c>
      <c r="E717" s="36"/>
    </row>
    <row r="718" spans="2:5" x14ac:dyDescent="0.2">
      <c r="B718" s="39">
        <v>21.46857</v>
      </c>
      <c r="C718" s="36"/>
      <c r="D718" s="35">
        <v>29.882660000000001</v>
      </c>
      <c r="E718" s="36"/>
    </row>
    <row r="719" spans="2:5" x14ac:dyDescent="0.2">
      <c r="B719" s="39">
        <v>27.307079999999999</v>
      </c>
      <c r="C719" s="36"/>
      <c r="D719" s="35">
        <v>19.79757</v>
      </c>
      <c r="E719" s="36"/>
    </row>
    <row r="720" spans="2:5" x14ac:dyDescent="0.2">
      <c r="B720" s="39">
        <v>13.614599999999999</v>
      </c>
      <c r="C720" s="36"/>
      <c r="D720" s="35">
        <v>16.13936</v>
      </c>
      <c r="E720" s="36"/>
    </row>
    <row r="721" spans="2:5" x14ac:dyDescent="0.2">
      <c r="B721" s="39">
        <v>16.586659999999998</v>
      </c>
      <c r="C721" s="36"/>
      <c r="D721" s="35">
        <v>18.949169999999999</v>
      </c>
      <c r="E721" s="36"/>
    </row>
    <row r="722" spans="2:5" x14ac:dyDescent="0.2">
      <c r="B722" s="39">
        <v>32.506410000000002</v>
      </c>
      <c r="C722" s="36"/>
      <c r="D722" s="35">
        <v>30.74803</v>
      </c>
      <c r="E722" s="36"/>
    </row>
    <row r="723" spans="2:5" x14ac:dyDescent="0.2">
      <c r="B723" s="39">
        <v>18.168530000000001</v>
      </c>
      <c r="C723" s="36"/>
      <c r="D723" s="35">
        <v>25.492740000000001</v>
      </c>
      <c r="E723" s="36"/>
    </row>
    <row r="724" spans="2:5" x14ac:dyDescent="0.2">
      <c r="B724" s="39">
        <v>16.36412</v>
      </c>
      <c r="C724" s="36"/>
      <c r="D724" s="35">
        <v>27.20946</v>
      </c>
      <c r="E724" s="36"/>
    </row>
    <row r="725" spans="2:5" x14ac:dyDescent="0.2">
      <c r="B725" s="39">
        <v>12.52224</v>
      </c>
      <c r="C725" s="36"/>
      <c r="D725" s="35">
        <v>28.753150000000002</v>
      </c>
      <c r="E725" s="36"/>
    </row>
    <row r="726" spans="2:5" x14ac:dyDescent="0.2">
      <c r="B726" s="39">
        <v>8.0941229999999997</v>
      </c>
      <c r="C726" s="36"/>
      <c r="D726" s="35">
        <v>16.698899999999998</v>
      </c>
      <c r="E726" s="36"/>
    </row>
    <row r="727" spans="2:5" x14ac:dyDescent="0.2">
      <c r="B727" s="39">
        <v>12.676270000000001</v>
      </c>
      <c r="C727" s="36"/>
      <c r="D727" s="35">
        <v>16.597349999999999</v>
      </c>
      <c r="E727" s="36"/>
    </row>
    <row r="728" spans="2:5" x14ac:dyDescent="0.2">
      <c r="B728" s="39">
        <v>13.25914</v>
      </c>
      <c r="C728" s="36"/>
      <c r="D728" s="35">
        <v>16.141860000000001</v>
      </c>
      <c r="E728" s="36"/>
    </row>
    <row r="729" spans="2:5" x14ac:dyDescent="0.2">
      <c r="B729" s="39">
        <v>19.608499999999999</v>
      </c>
      <c r="C729" s="36"/>
      <c r="D729" s="35">
        <v>20.193989999999999</v>
      </c>
      <c r="E729" s="36"/>
    </row>
    <row r="730" spans="2:5" x14ac:dyDescent="0.2">
      <c r="B730" s="39">
        <v>14.52769</v>
      </c>
      <c r="C730" s="36"/>
      <c r="D730" s="35">
        <v>15.67553</v>
      </c>
      <c r="E730" s="36"/>
    </row>
    <row r="731" spans="2:5" x14ac:dyDescent="0.2">
      <c r="B731" s="39">
        <v>28.407060000000001</v>
      </c>
      <c r="C731" s="36"/>
      <c r="D731" s="35">
        <v>15.324719999999999</v>
      </c>
      <c r="E731" s="36"/>
    </row>
    <row r="732" spans="2:5" x14ac:dyDescent="0.2">
      <c r="B732" s="39">
        <v>13.212020000000001</v>
      </c>
      <c r="C732" s="36"/>
      <c r="D732" s="35">
        <v>16.332560000000001</v>
      </c>
      <c r="E732" s="36"/>
    </row>
    <row r="733" spans="2:5" x14ac:dyDescent="0.2">
      <c r="B733" s="39">
        <v>18.907990000000002</v>
      </c>
      <c r="C733" s="36"/>
      <c r="D733" s="35">
        <v>27.074780000000001</v>
      </c>
      <c r="E733" s="36"/>
    </row>
    <row r="734" spans="2:5" x14ac:dyDescent="0.2">
      <c r="B734" s="39">
        <v>18.56701</v>
      </c>
      <c r="C734" s="36"/>
      <c r="D734" s="35">
        <v>25.34788</v>
      </c>
      <c r="E734" s="36"/>
    </row>
    <row r="735" spans="2:5" x14ac:dyDescent="0.2">
      <c r="B735" s="39">
        <v>14.39068</v>
      </c>
      <c r="C735" s="36"/>
      <c r="D735" s="35">
        <v>26.972329999999999</v>
      </c>
      <c r="E735" s="36"/>
    </row>
    <row r="736" spans="2:5" x14ac:dyDescent="0.2">
      <c r="B736" s="39">
        <v>26.417529999999999</v>
      </c>
      <c r="C736" s="36"/>
      <c r="D736" s="35">
        <v>27.357240000000001</v>
      </c>
      <c r="E736" s="36"/>
    </row>
    <row r="737" spans="2:5" x14ac:dyDescent="0.2">
      <c r="B737" s="39">
        <v>28.982199999999999</v>
      </c>
      <c r="C737" s="36"/>
      <c r="D737" s="35">
        <v>31.47035</v>
      </c>
      <c r="E737" s="36"/>
    </row>
    <row r="738" spans="2:5" x14ac:dyDescent="0.2">
      <c r="B738" s="39">
        <v>15.80939</v>
      </c>
      <c r="C738" s="36"/>
      <c r="D738" s="35">
        <v>17.316369999999999</v>
      </c>
      <c r="E738" s="36"/>
    </row>
    <row r="739" spans="2:5" x14ac:dyDescent="0.2">
      <c r="B739" s="39">
        <v>15.794420000000001</v>
      </c>
      <c r="C739" s="36"/>
      <c r="D739" s="35">
        <v>28.552399999999999</v>
      </c>
      <c r="E739" s="36"/>
    </row>
    <row r="740" spans="2:5" x14ac:dyDescent="0.2">
      <c r="B740" s="39">
        <v>12.22354</v>
      </c>
      <c r="C740" s="36"/>
      <c r="D740" s="35">
        <v>18.782039999999999</v>
      </c>
      <c r="E740" s="36"/>
    </row>
    <row r="741" spans="2:5" x14ac:dyDescent="0.2">
      <c r="B741" s="39">
        <v>13.08713</v>
      </c>
      <c r="C741" s="36"/>
      <c r="D741" s="35">
        <v>19.87968</v>
      </c>
      <c r="E741" s="36"/>
    </row>
    <row r="742" spans="2:5" x14ac:dyDescent="0.2">
      <c r="B742" s="39">
        <v>13.73353</v>
      </c>
      <c r="C742" s="36"/>
      <c r="D742" s="35">
        <v>23.3475</v>
      </c>
      <c r="E742" s="36"/>
    </row>
    <row r="743" spans="2:5" x14ac:dyDescent="0.2">
      <c r="B743" s="39">
        <v>15.153449999999999</v>
      </c>
      <c r="C743" s="36"/>
      <c r="D743" s="35">
        <v>24.04063</v>
      </c>
      <c r="E743" s="36"/>
    </row>
    <row r="744" spans="2:5" x14ac:dyDescent="0.2">
      <c r="B744" s="39">
        <v>12.997479999999999</v>
      </c>
      <c r="C744" s="36"/>
      <c r="D744" s="35">
        <v>19.124949999999998</v>
      </c>
      <c r="E744" s="36"/>
    </row>
    <row r="745" spans="2:5" x14ac:dyDescent="0.2">
      <c r="B745" s="39">
        <v>19.239159999999998</v>
      </c>
      <c r="C745" s="36"/>
      <c r="D745" s="35">
        <v>17.091069999999998</v>
      </c>
      <c r="E745" s="36"/>
    </row>
    <row r="746" spans="2:5" x14ac:dyDescent="0.2">
      <c r="B746" s="39">
        <v>19.420480000000001</v>
      </c>
      <c r="C746" s="36"/>
      <c r="D746" s="35">
        <v>21.317419999999998</v>
      </c>
      <c r="E746" s="36"/>
    </row>
    <row r="747" spans="2:5" x14ac:dyDescent="0.2">
      <c r="B747" s="39">
        <v>16.422000000000001</v>
      </c>
      <c r="C747" s="36"/>
      <c r="D747" s="35">
        <v>21.89453</v>
      </c>
      <c r="E747" s="36"/>
    </row>
    <row r="748" spans="2:5" x14ac:dyDescent="0.2">
      <c r="B748" s="39">
        <v>14.79208</v>
      </c>
      <c r="C748" s="36"/>
      <c r="D748" s="35">
        <v>16.060220000000001</v>
      </c>
      <c r="E748" s="36"/>
    </row>
    <row r="749" spans="2:5" x14ac:dyDescent="0.2">
      <c r="B749" s="39">
        <v>20.736419999999999</v>
      </c>
      <c r="C749" s="36"/>
      <c r="D749" s="35">
        <v>37.181179999999998</v>
      </c>
      <c r="E749" s="36"/>
    </row>
    <row r="750" spans="2:5" x14ac:dyDescent="0.2">
      <c r="B750" s="39">
        <v>13.8491</v>
      </c>
      <c r="C750" s="36"/>
      <c r="D750" s="35">
        <v>25.917290000000001</v>
      </c>
      <c r="E750" s="36"/>
    </row>
    <row r="751" spans="2:5" x14ac:dyDescent="0.2">
      <c r="B751" s="39">
        <v>9.4052500000000006</v>
      </c>
      <c r="C751" s="36"/>
      <c r="D751" s="35">
        <v>22.19509</v>
      </c>
      <c r="E751" s="36"/>
    </row>
    <row r="752" spans="2:5" x14ac:dyDescent="0.2">
      <c r="B752" s="39">
        <v>25.973230000000001</v>
      </c>
      <c r="C752" s="36"/>
      <c r="D752" s="35">
        <v>14.727069999999999</v>
      </c>
      <c r="E752" s="36"/>
    </row>
    <row r="753" spans="2:5" x14ac:dyDescent="0.2">
      <c r="B753" s="39">
        <v>21.372949999999999</v>
      </c>
      <c r="C753" s="36"/>
      <c r="D753" s="35">
        <v>14.54119</v>
      </c>
      <c r="E753" s="36"/>
    </row>
    <row r="754" spans="2:5" x14ac:dyDescent="0.2">
      <c r="B754" s="39">
        <v>17.958269999999999</v>
      </c>
      <c r="C754" s="36"/>
      <c r="D754" s="35">
        <v>26.264469999999999</v>
      </c>
      <c r="E754" s="36"/>
    </row>
    <row r="755" spans="2:5" x14ac:dyDescent="0.2">
      <c r="B755" s="39">
        <v>26.030090000000001</v>
      </c>
      <c r="C755" s="36"/>
      <c r="D755" s="35">
        <v>23.270240000000001</v>
      </c>
      <c r="E755" s="36"/>
    </row>
    <row r="756" spans="2:5" x14ac:dyDescent="0.2">
      <c r="B756" s="39">
        <v>14.244249999999999</v>
      </c>
      <c r="C756" s="36"/>
      <c r="D756" s="35">
        <v>19.086120000000001</v>
      </c>
      <c r="E756" s="36"/>
    </row>
    <row r="757" spans="2:5" x14ac:dyDescent="0.2">
      <c r="B757" s="39">
        <v>15.027699999999999</v>
      </c>
      <c r="C757" s="36"/>
      <c r="D757" s="35">
        <v>18.01416</v>
      </c>
      <c r="E757" s="36"/>
    </row>
    <row r="758" spans="2:5" x14ac:dyDescent="0.2">
      <c r="B758" s="39">
        <v>14.6614</v>
      </c>
      <c r="C758" s="36"/>
      <c r="D758" s="35">
        <v>29.04983</v>
      </c>
      <c r="E758" s="36"/>
    </row>
    <row r="759" spans="2:5" x14ac:dyDescent="0.2">
      <c r="B759" s="39">
        <v>15.35853</v>
      </c>
      <c r="C759" s="36"/>
      <c r="D759" s="35">
        <v>17.243410000000001</v>
      </c>
      <c r="E759" s="36"/>
    </row>
    <row r="760" spans="2:5" x14ac:dyDescent="0.2">
      <c r="B760" s="39">
        <v>23.854310000000002</v>
      </c>
      <c r="C760" s="36"/>
      <c r="D760" s="35">
        <v>20.360880000000002</v>
      </c>
      <c r="E760" s="36"/>
    </row>
    <row r="761" spans="2:5" x14ac:dyDescent="0.2">
      <c r="B761" s="39">
        <v>14.281940000000001</v>
      </c>
      <c r="C761" s="36"/>
      <c r="D761" s="35">
        <v>16.106010000000001</v>
      </c>
      <c r="E761" s="36"/>
    </row>
    <row r="762" spans="2:5" x14ac:dyDescent="0.2">
      <c r="B762" s="39">
        <v>22.770969999999998</v>
      </c>
      <c r="C762" s="36"/>
      <c r="D762" s="35">
        <v>28.528849999999998</v>
      </c>
      <c r="E762" s="36"/>
    </row>
    <row r="763" spans="2:5" x14ac:dyDescent="0.2">
      <c r="B763" s="39">
        <v>13.26825</v>
      </c>
      <c r="C763" s="36"/>
      <c r="D763" s="35">
        <v>31.90971</v>
      </c>
      <c r="E763" s="36"/>
    </row>
    <row r="764" spans="2:5" x14ac:dyDescent="0.2">
      <c r="B764" s="39">
        <v>19.379059999999999</v>
      </c>
      <c r="C764" s="36"/>
      <c r="D764" s="35">
        <v>19.645330000000001</v>
      </c>
      <c r="E764" s="36"/>
    </row>
    <row r="765" spans="2:5" x14ac:dyDescent="0.2">
      <c r="B765" s="39">
        <v>16.749369999999999</v>
      </c>
      <c r="C765" s="36"/>
      <c r="D765" s="35">
        <v>24.17109</v>
      </c>
      <c r="E765" s="36"/>
    </row>
    <row r="766" spans="2:5" x14ac:dyDescent="0.2">
      <c r="B766" s="39">
        <v>19.345040000000001</v>
      </c>
      <c r="C766" s="36"/>
      <c r="D766" s="35">
        <v>20.325600000000001</v>
      </c>
      <c r="E766" s="36"/>
    </row>
    <row r="767" spans="2:5" x14ac:dyDescent="0.2">
      <c r="B767" s="39">
        <v>21.555160000000001</v>
      </c>
      <c r="C767" s="36"/>
      <c r="D767" s="35">
        <v>12.031829999999999</v>
      </c>
      <c r="E767" s="36"/>
    </row>
    <row r="768" spans="2:5" x14ac:dyDescent="0.2">
      <c r="B768" s="39">
        <v>13.224830000000001</v>
      </c>
      <c r="C768" s="36"/>
      <c r="D768" s="35">
        <v>26.697880000000001</v>
      </c>
      <c r="E768" s="36"/>
    </row>
    <row r="769" spans="2:5" x14ac:dyDescent="0.2">
      <c r="B769" s="39">
        <v>9.2318949999999997</v>
      </c>
      <c r="C769" s="36"/>
      <c r="D769" s="35">
        <v>10.14202</v>
      </c>
      <c r="E769" s="36"/>
    </row>
    <row r="770" spans="2:5" x14ac:dyDescent="0.2">
      <c r="B770" s="39">
        <v>21.046109999999999</v>
      </c>
      <c r="C770" s="36"/>
      <c r="D770" s="35">
        <v>14.19889</v>
      </c>
      <c r="E770" s="36"/>
    </row>
    <row r="771" spans="2:5" x14ac:dyDescent="0.2">
      <c r="B771" s="39">
        <v>22.007429999999999</v>
      </c>
      <c r="C771" s="36"/>
      <c r="D771" s="35">
        <v>24.831510000000002</v>
      </c>
      <c r="E771" s="36"/>
    </row>
    <row r="772" spans="2:5" x14ac:dyDescent="0.2">
      <c r="B772" s="39">
        <v>19.569939999999999</v>
      </c>
      <c r="C772" s="36"/>
      <c r="D772" s="35">
        <v>17.46321</v>
      </c>
      <c r="E772" s="36"/>
    </row>
    <row r="773" spans="2:5" x14ac:dyDescent="0.2">
      <c r="B773" s="39">
        <v>11.9178</v>
      </c>
      <c r="C773" s="36"/>
      <c r="D773" s="35">
        <v>17.43486</v>
      </c>
      <c r="E773" s="36"/>
    </row>
    <row r="774" spans="2:5" x14ac:dyDescent="0.2">
      <c r="B774" s="39">
        <v>19.05808</v>
      </c>
      <c r="C774" s="36"/>
      <c r="D774" s="35">
        <v>27.303139999999999</v>
      </c>
      <c r="E774" s="36"/>
    </row>
    <row r="775" spans="2:5" x14ac:dyDescent="0.2">
      <c r="B775" s="39">
        <v>27.174859999999999</v>
      </c>
      <c r="C775" s="36"/>
      <c r="D775" s="35">
        <v>14.69528</v>
      </c>
      <c r="E775" s="36"/>
    </row>
    <row r="776" spans="2:5" x14ac:dyDescent="0.2">
      <c r="B776" s="39">
        <v>24.136590000000002</v>
      </c>
      <c r="C776" s="36"/>
      <c r="D776" s="35">
        <v>16.190899999999999</v>
      </c>
      <c r="E776" s="36"/>
    </row>
    <row r="777" spans="2:5" x14ac:dyDescent="0.2">
      <c r="B777" s="39">
        <v>14.80716</v>
      </c>
      <c r="C777" s="36"/>
      <c r="D777" s="35">
        <v>16.764119999999998</v>
      </c>
      <c r="E777" s="36"/>
    </row>
    <row r="778" spans="2:5" x14ac:dyDescent="0.2">
      <c r="B778" s="39">
        <v>13.166980000000001</v>
      </c>
      <c r="C778" s="36"/>
      <c r="D778" s="35">
        <v>19.886849999999999</v>
      </c>
      <c r="E778" s="36"/>
    </row>
    <row r="779" spans="2:5" x14ac:dyDescent="0.2">
      <c r="B779" s="39">
        <v>11.580819999999999</v>
      </c>
      <c r="C779" s="36"/>
      <c r="D779" s="35">
        <v>23.82612</v>
      </c>
      <c r="E779" s="36"/>
    </row>
    <row r="780" spans="2:5" x14ac:dyDescent="0.2">
      <c r="B780" s="39">
        <v>23.998100000000001</v>
      </c>
      <c r="C780" s="36"/>
      <c r="D780" s="35">
        <v>29.645160000000001</v>
      </c>
      <c r="E780" s="36"/>
    </row>
    <row r="781" spans="2:5" x14ac:dyDescent="0.2">
      <c r="B781" s="39">
        <v>17.153390000000002</v>
      </c>
      <c r="C781" s="36"/>
      <c r="D781" s="35">
        <v>31.353120000000001</v>
      </c>
      <c r="E781" s="36"/>
    </row>
    <row r="782" spans="2:5" x14ac:dyDescent="0.2">
      <c r="B782" s="39">
        <v>16.055530000000001</v>
      </c>
      <c r="C782" s="36"/>
      <c r="D782" s="35">
        <v>28.111239999999999</v>
      </c>
      <c r="E782" s="36"/>
    </row>
    <row r="783" spans="2:5" x14ac:dyDescent="0.2">
      <c r="B783" s="39">
        <v>15.52252</v>
      </c>
      <c r="C783" s="36"/>
      <c r="D783" s="35">
        <v>28.053820000000002</v>
      </c>
      <c r="E783" s="36"/>
    </row>
    <row r="784" spans="2:5" x14ac:dyDescent="0.2">
      <c r="B784" s="39">
        <v>15.891640000000001</v>
      </c>
      <c r="C784" s="36"/>
      <c r="D784" s="35">
        <v>15.62487</v>
      </c>
      <c r="E784" s="36"/>
    </row>
    <row r="785" spans="2:5" x14ac:dyDescent="0.2">
      <c r="B785" s="39">
        <v>14.13115</v>
      </c>
      <c r="C785" s="36"/>
      <c r="D785" s="35">
        <v>15.724500000000001</v>
      </c>
      <c r="E785" s="36"/>
    </row>
    <row r="786" spans="2:5" x14ac:dyDescent="0.2">
      <c r="B786" s="39">
        <v>23.535550000000001</v>
      </c>
      <c r="C786" s="36"/>
      <c r="D786" s="35">
        <v>19.32377</v>
      </c>
      <c r="E786" s="36"/>
    </row>
    <row r="787" spans="2:5" x14ac:dyDescent="0.2">
      <c r="B787" s="39">
        <v>15.82061</v>
      </c>
      <c r="C787" s="36"/>
      <c r="D787" s="35">
        <v>17.442260000000001</v>
      </c>
      <c r="E787" s="36"/>
    </row>
    <row r="788" spans="2:5" x14ac:dyDescent="0.2">
      <c r="B788" s="39">
        <v>16.795839999999998</v>
      </c>
      <c r="C788" s="36"/>
      <c r="D788" s="35">
        <v>22.536989999999999</v>
      </c>
      <c r="E788" s="36"/>
    </row>
    <row r="789" spans="2:5" x14ac:dyDescent="0.2">
      <c r="B789" s="39">
        <v>17.761869999999998</v>
      </c>
      <c r="C789" s="36"/>
      <c r="D789" s="35">
        <v>23.519549999999999</v>
      </c>
      <c r="E789" s="36"/>
    </row>
    <row r="790" spans="2:5" x14ac:dyDescent="0.2">
      <c r="B790" s="39">
        <v>15.22194</v>
      </c>
      <c r="C790" s="36"/>
      <c r="D790" s="35">
        <v>13.18962</v>
      </c>
      <c r="E790" s="36"/>
    </row>
    <row r="791" spans="2:5" x14ac:dyDescent="0.2">
      <c r="B791" s="39">
        <v>14.21762</v>
      </c>
      <c r="C791" s="36"/>
      <c r="D791" s="35">
        <v>13.87528</v>
      </c>
      <c r="E791" s="36"/>
    </row>
    <row r="792" spans="2:5" x14ac:dyDescent="0.2">
      <c r="B792" s="39">
        <v>15.570930000000001</v>
      </c>
      <c r="C792" s="36"/>
      <c r="D792" s="35">
        <v>21.07929</v>
      </c>
      <c r="E792" s="36"/>
    </row>
    <row r="793" spans="2:5" x14ac:dyDescent="0.2">
      <c r="B793" s="39">
        <v>18.349589999999999</v>
      </c>
      <c r="C793" s="36"/>
      <c r="D793" s="35">
        <v>20.14855</v>
      </c>
      <c r="E793" s="36"/>
    </row>
    <row r="794" spans="2:5" x14ac:dyDescent="0.2">
      <c r="B794" s="39">
        <v>14.32066</v>
      </c>
      <c r="C794" s="36"/>
      <c r="D794" s="35">
        <v>28.023140000000001</v>
      </c>
      <c r="E794" s="36"/>
    </row>
    <row r="795" spans="2:5" x14ac:dyDescent="0.2">
      <c r="B795" s="39">
        <v>15.118819999999999</v>
      </c>
      <c r="C795" s="36"/>
      <c r="D795" s="35">
        <v>35.518140000000002</v>
      </c>
      <c r="E795" s="36"/>
    </row>
    <row r="796" spans="2:5" x14ac:dyDescent="0.2">
      <c r="B796" s="39">
        <v>28.346430000000002</v>
      </c>
      <c r="C796" s="36"/>
      <c r="D796" s="35">
        <v>28.170459999999999</v>
      </c>
      <c r="E796" s="36"/>
    </row>
    <row r="797" spans="2:5" x14ac:dyDescent="0.2">
      <c r="B797" s="39">
        <v>14.66635</v>
      </c>
      <c r="C797" s="36"/>
      <c r="D797" s="35">
        <v>24.28425</v>
      </c>
      <c r="E797" s="36"/>
    </row>
    <row r="798" spans="2:5" x14ac:dyDescent="0.2">
      <c r="B798" s="39">
        <v>19.99925</v>
      </c>
      <c r="C798" s="36"/>
      <c r="D798" s="35">
        <v>34.053879999999999</v>
      </c>
      <c r="E798" s="36"/>
    </row>
    <row r="799" spans="2:5" x14ac:dyDescent="0.2">
      <c r="B799" s="39">
        <v>23.722110000000001</v>
      </c>
      <c r="C799" s="36"/>
      <c r="D799" s="35">
        <v>27.591059999999999</v>
      </c>
      <c r="E799" s="36"/>
    </row>
    <row r="800" spans="2:5" x14ac:dyDescent="0.2">
      <c r="B800" s="39">
        <v>22.59571</v>
      </c>
      <c r="C800" s="36"/>
      <c r="D800" s="35">
        <v>28.97757</v>
      </c>
      <c r="E800" s="36"/>
    </row>
    <row r="801" spans="2:5" x14ac:dyDescent="0.2">
      <c r="B801" s="39">
        <v>15.27078</v>
      </c>
      <c r="C801" s="36"/>
      <c r="D801" s="35">
        <v>18.0474</v>
      </c>
      <c r="E801" s="36"/>
    </row>
    <row r="802" spans="2:5" x14ac:dyDescent="0.2">
      <c r="B802" s="39">
        <v>11.13738</v>
      </c>
      <c r="C802" s="36"/>
      <c r="D802" s="35">
        <v>15.24929</v>
      </c>
      <c r="E802" s="36"/>
    </row>
    <row r="803" spans="2:5" x14ac:dyDescent="0.2">
      <c r="B803" s="39">
        <v>15.655110000000001</v>
      </c>
      <c r="C803" s="36"/>
      <c r="D803" s="35">
        <v>18.050979999999999</v>
      </c>
      <c r="E803" s="36"/>
    </row>
    <row r="804" spans="2:5" x14ac:dyDescent="0.2">
      <c r="B804" s="39">
        <v>14.451449999999999</v>
      </c>
      <c r="C804" s="36"/>
      <c r="D804" s="35">
        <v>23.584610000000001</v>
      </c>
      <c r="E804" s="36"/>
    </row>
    <row r="805" spans="2:5" x14ac:dyDescent="0.2">
      <c r="B805" s="39">
        <v>13.208159999999999</v>
      </c>
      <c r="C805" s="36"/>
      <c r="D805" s="35">
        <v>28.08446</v>
      </c>
      <c r="E805" s="36"/>
    </row>
    <row r="806" spans="2:5" x14ac:dyDescent="0.2">
      <c r="B806" s="39">
        <v>19.705439999999999</v>
      </c>
      <c r="C806" s="36"/>
      <c r="D806" s="35">
        <v>24.84666</v>
      </c>
      <c r="E806" s="36"/>
    </row>
    <row r="807" spans="2:5" x14ac:dyDescent="0.2">
      <c r="B807" s="39">
        <v>20.071429999999999</v>
      </c>
      <c r="C807" s="36"/>
      <c r="D807" s="35">
        <v>18.878959999999999</v>
      </c>
      <c r="E807" s="36"/>
    </row>
    <row r="808" spans="2:5" x14ac:dyDescent="0.2">
      <c r="B808" s="39">
        <v>25.4072</v>
      </c>
      <c r="C808" s="36"/>
      <c r="D808" s="35">
        <v>33.256019999999999</v>
      </c>
      <c r="E808" s="36"/>
    </row>
    <row r="809" spans="2:5" x14ac:dyDescent="0.2">
      <c r="B809" s="39">
        <v>12.61975</v>
      </c>
      <c r="C809" s="36"/>
      <c r="D809" s="35">
        <v>37.78284</v>
      </c>
      <c r="E809" s="36"/>
    </row>
    <row r="810" spans="2:5" x14ac:dyDescent="0.2">
      <c r="B810" s="39">
        <v>11.407299999999999</v>
      </c>
      <c r="C810" s="36"/>
      <c r="D810" s="35">
        <v>16.244769999999999</v>
      </c>
      <c r="E810" s="36"/>
    </row>
    <row r="811" spans="2:5" x14ac:dyDescent="0.2">
      <c r="B811" s="39">
        <v>22.417169999999999</v>
      </c>
      <c r="C811" s="36"/>
      <c r="D811" s="35">
        <v>30.533110000000001</v>
      </c>
      <c r="E811" s="36"/>
    </row>
    <row r="812" spans="2:5" x14ac:dyDescent="0.2">
      <c r="B812" s="39">
        <v>15.25123</v>
      </c>
      <c r="C812" s="36"/>
      <c r="D812" s="35">
        <v>23.106449999999999</v>
      </c>
      <c r="E812" s="36"/>
    </row>
    <row r="813" spans="2:5" x14ac:dyDescent="0.2">
      <c r="B813" s="39">
        <v>17.15653</v>
      </c>
      <c r="C813" s="36"/>
      <c r="D813" s="35">
        <v>17.888539999999999</v>
      </c>
      <c r="E813" s="36"/>
    </row>
    <row r="814" spans="2:5" x14ac:dyDescent="0.2">
      <c r="B814" s="39">
        <v>22.76849</v>
      </c>
      <c r="C814" s="36"/>
      <c r="D814" s="35">
        <v>25.653559999999999</v>
      </c>
      <c r="E814" s="36"/>
    </row>
    <row r="815" spans="2:5" x14ac:dyDescent="0.2">
      <c r="B815" s="39">
        <v>13.34844</v>
      </c>
      <c r="C815" s="36"/>
      <c r="D815" s="35">
        <v>28.343589999999999</v>
      </c>
      <c r="E815" s="36"/>
    </row>
    <row r="816" spans="2:5" x14ac:dyDescent="0.2">
      <c r="B816" s="39">
        <v>18.967030000000001</v>
      </c>
      <c r="C816" s="36"/>
      <c r="D816" s="35">
        <v>18.6404</v>
      </c>
      <c r="E816" s="36"/>
    </row>
    <row r="817" spans="2:5" x14ac:dyDescent="0.2">
      <c r="B817" s="39">
        <v>16.55162</v>
      </c>
      <c r="C817" s="36"/>
      <c r="D817" s="35">
        <v>16.60755</v>
      </c>
      <c r="E817" s="36"/>
    </row>
    <row r="818" spans="2:5" x14ac:dyDescent="0.2">
      <c r="B818" s="39">
        <v>11.88935</v>
      </c>
      <c r="C818" s="36"/>
      <c r="D818" s="35">
        <v>34.841189999999997</v>
      </c>
      <c r="E818" s="36"/>
    </row>
    <row r="819" spans="2:5" x14ac:dyDescent="0.2">
      <c r="B819" s="39">
        <v>13.81432</v>
      </c>
      <c r="C819" s="36"/>
      <c r="D819" s="35">
        <v>27.609559999999998</v>
      </c>
      <c r="E819" s="36"/>
    </row>
    <row r="820" spans="2:5" x14ac:dyDescent="0.2">
      <c r="B820" s="39">
        <v>15.37358</v>
      </c>
      <c r="C820" s="36"/>
      <c r="D820" s="35">
        <v>33.86392</v>
      </c>
      <c r="E820" s="36"/>
    </row>
    <row r="821" spans="2:5" x14ac:dyDescent="0.2">
      <c r="B821" s="39">
        <v>14.890599999999999</v>
      </c>
      <c r="C821" s="36"/>
      <c r="D821" s="35">
        <v>24.462900000000001</v>
      </c>
      <c r="E821" s="36"/>
    </row>
    <row r="822" spans="2:5" x14ac:dyDescent="0.2">
      <c r="B822" s="39">
        <v>17.17266</v>
      </c>
      <c r="C822" s="36"/>
      <c r="D822" s="35">
        <v>27.604690000000002</v>
      </c>
      <c r="E822" s="36"/>
    </row>
    <row r="823" spans="2:5" x14ac:dyDescent="0.2">
      <c r="B823" s="39">
        <v>14.24614</v>
      </c>
      <c r="C823" s="36"/>
      <c r="D823" s="35">
        <v>33.990679999999998</v>
      </c>
      <c r="E823" s="36"/>
    </row>
    <row r="824" spans="2:5" x14ac:dyDescent="0.2">
      <c r="B824" s="39">
        <v>15.22247</v>
      </c>
      <c r="C824" s="36"/>
      <c r="D824" s="35">
        <v>21.383379999999999</v>
      </c>
      <c r="E824" s="36"/>
    </row>
    <row r="825" spans="2:5" x14ac:dyDescent="0.2">
      <c r="B825" s="39">
        <v>21.310099999999998</v>
      </c>
      <c r="C825" s="36"/>
      <c r="D825" s="35">
        <v>29.87547</v>
      </c>
      <c r="E825" s="36"/>
    </row>
    <row r="826" spans="2:5" x14ac:dyDescent="0.2">
      <c r="B826" s="39">
        <v>10.519030000000001</v>
      </c>
      <c r="C826" s="36"/>
      <c r="D826" s="35">
        <v>28.87256</v>
      </c>
      <c r="E826" s="36"/>
    </row>
    <row r="827" spans="2:5" x14ac:dyDescent="0.2">
      <c r="B827" s="39">
        <v>15.36378</v>
      </c>
      <c r="C827" s="36"/>
      <c r="D827" s="35">
        <v>15.209580000000001</v>
      </c>
      <c r="E827" s="36"/>
    </row>
    <row r="828" spans="2:5" x14ac:dyDescent="0.2">
      <c r="B828" s="39">
        <v>14.35384</v>
      </c>
      <c r="C828" s="36"/>
      <c r="D828" s="35">
        <v>15.35258</v>
      </c>
      <c r="E828" s="36"/>
    </row>
    <row r="829" spans="2:5" x14ac:dyDescent="0.2">
      <c r="B829" s="39">
        <v>22.635999999999999</v>
      </c>
      <c r="C829" s="36"/>
      <c r="D829" s="35">
        <v>20.113969999999998</v>
      </c>
      <c r="E829" s="36"/>
    </row>
    <row r="830" spans="2:5" x14ac:dyDescent="0.2">
      <c r="B830" s="39">
        <v>19.227</v>
      </c>
      <c r="C830" s="36"/>
      <c r="D830" s="35">
        <v>20.916979999999999</v>
      </c>
      <c r="E830" s="36"/>
    </row>
    <row r="831" spans="2:5" x14ac:dyDescent="0.2">
      <c r="B831" s="39">
        <v>13.959490000000001</v>
      </c>
      <c r="C831" s="36"/>
      <c r="D831" s="35">
        <v>33.166989999999998</v>
      </c>
      <c r="E831" s="36"/>
    </row>
    <row r="832" spans="2:5" x14ac:dyDescent="0.2">
      <c r="B832" s="39">
        <v>25.182980000000001</v>
      </c>
      <c r="C832" s="36"/>
      <c r="D832" s="35">
        <v>27.146159999999998</v>
      </c>
      <c r="E832" s="36"/>
    </row>
    <row r="833" spans="2:5" x14ac:dyDescent="0.2">
      <c r="B833" s="39">
        <v>13.85628</v>
      </c>
      <c r="C833" s="36"/>
      <c r="D833" s="35">
        <v>19.763470000000002</v>
      </c>
      <c r="E833" s="36"/>
    </row>
    <row r="834" spans="2:5" x14ac:dyDescent="0.2">
      <c r="B834" s="39">
        <v>14.24859</v>
      </c>
      <c r="C834" s="36"/>
      <c r="D834" s="35">
        <v>15.30348</v>
      </c>
      <c r="E834" s="36"/>
    </row>
    <row r="835" spans="2:5" x14ac:dyDescent="0.2">
      <c r="B835" s="39">
        <v>15.15044</v>
      </c>
      <c r="C835" s="36"/>
      <c r="D835" s="35">
        <v>17.060220000000001</v>
      </c>
      <c r="E835" s="36"/>
    </row>
    <row r="836" spans="2:5" x14ac:dyDescent="0.2">
      <c r="B836" s="39">
        <v>17.606529999999999</v>
      </c>
      <c r="C836" s="36"/>
      <c r="D836" s="35">
        <v>18.277380000000001</v>
      </c>
      <c r="E836" s="36"/>
    </row>
    <row r="837" spans="2:5" x14ac:dyDescent="0.2">
      <c r="B837" s="39">
        <v>13.408110000000001</v>
      </c>
      <c r="C837" s="36"/>
      <c r="D837" s="35">
        <v>28.189540000000001</v>
      </c>
      <c r="E837" s="36"/>
    </row>
    <row r="838" spans="2:5" x14ac:dyDescent="0.2">
      <c r="B838" s="39">
        <v>15.269550000000001</v>
      </c>
      <c r="C838" s="36"/>
      <c r="D838" s="35">
        <v>19.83569</v>
      </c>
      <c r="E838" s="36"/>
    </row>
    <row r="839" spans="2:5" x14ac:dyDescent="0.2">
      <c r="B839" s="39">
        <v>15.824009999999999</v>
      </c>
      <c r="C839" s="36"/>
      <c r="D839" s="35">
        <v>24.126570000000001</v>
      </c>
      <c r="E839" s="36"/>
    </row>
    <row r="840" spans="2:5" x14ac:dyDescent="0.2">
      <c r="B840" s="39">
        <v>15.0777</v>
      </c>
      <c r="C840" s="36"/>
      <c r="D840" s="35">
        <v>20.259899999999998</v>
      </c>
      <c r="E840" s="36"/>
    </row>
    <row r="841" spans="2:5" x14ac:dyDescent="0.2">
      <c r="B841" s="39">
        <v>17.614319999999999</v>
      </c>
      <c r="C841" s="36"/>
      <c r="D841" s="35">
        <v>16.75113</v>
      </c>
      <c r="E841" s="36"/>
    </row>
    <row r="842" spans="2:5" x14ac:dyDescent="0.2">
      <c r="B842" s="39">
        <v>21.121200000000002</v>
      </c>
      <c r="C842" s="36"/>
      <c r="D842" s="35">
        <v>25.740369999999999</v>
      </c>
      <c r="E842" s="36"/>
    </row>
    <row r="843" spans="2:5" x14ac:dyDescent="0.2">
      <c r="B843" s="39">
        <v>14.967840000000001</v>
      </c>
      <c r="C843" s="36"/>
      <c r="D843" s="35">
        <v>21.621770000000001</v>
      </c>
      <c r="E843" s="36"/>
    </row>
    <row r="844" spans="2:5" x14ac:dyDescent="0.2">
      <c r="B844" s="39">
        <v>22.96011</v>
      </c>
      <c r="C844" s="36"/>
      <c r="D844" s="35">
        <v>19.531580000000002</v>
      </c>
      <c r="E844" s="36"/>
    </row>
    <row r="845" spans="2:5" x14ac:dyDescent="0.2">
      <c r="B845" s="39">
        <v>22.82002</v>
      </c>
      <c r="C845" s="36"/>
      <c r="D845" s="35">
        <v>25.625250000000001</v>
      </c>
      <c r="E845" s="36"/>
    </row>
    <row r="846" spans="2:5" x14ac:dyDescent="0.2">
      <c r="B846" s="39">
        <v>11.67145</v>
      </c>
      <c r="C846" s="36"/>
      <c r="D846" s="35">
        <v>20.45965</v>
      </c>
      <c r="E846" s="36"/>
    </row>
    <row r="847" spans="2:5" x14ac:dyDescent="0.2">
      <c r="B847" s="39">
        <v>23.072340000000001</v>
      </c>
      <c r="C847" s="36"/>
      <c r="D847" s="35">
        <v>17.192519999999998</v>
      </c>
      <c r="E847" s="36"/>
    </row>
    <row r="848" spans="2:5" x14ac:dyDescent="0.2">
      <c r="B848" s="39">
        <v>12.29501</v>
      </c>
      <c r="C848" s="36"/>
      <c r="D848" s="35">
        <v>20.05133</v>
      </c>
      <c r="E848" s="36"/>
    </row>
    <row r="849" spans="2:5" x14ac:dyDescent="0.2">
      <c r="B849" s="39">
        <v>19.54383</v>
      </c>
      <c r="C849" s="36"/>
      <c r="D849" s="35">
        <v>17.962759999999999</v>
      </c>
      <c r="E849" s="36"/>
    </row>
    <row r="850" spans="2:5" x14ac:dyDescent="0.2">
      <c r="B850" s="39">
        <v>15.371309999999999</v>
      </c>
      <c r="C850" s="36"/>
      <c r="D850" s="35">
        <v>18.041589999999999</v>
      </c>
      <c r="E850" s="36"/>
    </row>
    <row r="851" spans="2:5" x14ac:dyDescent="0.2">
      <c r="B851" s="39">
        <v>11.912380000000001</v>
      </c>
      <c r="C851" s="36"/>
      <c r="D851" s="35">
        <v>23.700569999999999</v>
      </c>
      <c r="E851" s="36"/>
    </row>
    <row r="852" spans="2:5" x14ac:dyDescent="0.2">
      <c r="B852" s="39">
        <v>19.77027</v>
      </c>
      <c r="C852" s="36"/>
      <c r="D852" s="35">
        <v>20.036180000000002</v>
      </c>
      <c r="E852" s="36"/>
    </row>
    <row r="853" spans="2:5" x14ac:dyDescent="0.2">
      <c r="B853" s="39">
        <v>25.171240000000001</v>
      </c>
      <c r="C853" s="36"/>
      <c r="D853" s="35">
        <v>17.638100000000001</v>
      </c>
      <c r="E853" s="36"/>
    </row>
    <row r="854" spans="2:5" x14ac:dyDescent="0.2">
      <c r="B854" s="39">
        <v>16.455690000000001</v>
      </c>
      <c r="C854" s="36"/>
      <c r="D854" s="35">
        <v>18.578150000000001</v>
      </c>
      <c r="E854" s="36"/>
    </row>
    <row r="855" spans="2:5" x14ac:dyDescent="0.2">
      <c r="B855" s="39">
        <v>13.109489999999999</v>
      </c>
      <c r="C855" s="36"/>
      <c r="D855" s="35">
        <v>22.376840000000001</v>
      </c>
      <c r="E855" s="36"/>
    </row>
    <row r="856" spans="2:5" x14ac:dyDescent="0.2">
      <c r="B856" s="39">
        <v>21.014669999999999</v>
      </c>
      <c r="C856" s="36"/>
      <c r="D856" s="35">
        <v>19.49756</v>
      </c>
      <c r="E856" s="36"/>
    </row>
    <row r="857" spans="2:5" x14ac:dyDescent="0.2">
      <c r="B857" s="39">
        <v>21.827400000000001</v>
      </c>
      <c r="C857" s="36"/>
      <c r="D857" s="35">
        <v>30.28473</v>
      </c>
      <c r="E857" s="36"/>
    </row>
    <row r="858" spans="2:5" x14ac:dyDescent="0.2">
      <c r="B858" s="39">
        <v>15.118819999999999</v>
      </c>
      <c r="C858" s="36"/>
      <c r="D858" s="35">
        <v>22.121089999999999</v>
      </c>
      <c r="E858" s="36"/>
    </row>
    <row r="859" spans="2:5" x14ac:dyDescent="0.2">
      <c r="B859" s="39">
        <v>21.633569999999999</v>
      </c>
      <c r="C859" s="36"/>
      <c r="D859" s="35">
        <v>27.05988</v>
      </c>
      <c r="E859" s="36"/>
    </row>
    <row r="860" spans="2:5" x14ac:dyDescent="0.2">
      <c r="B860" s="39">
        <v>12.563179999999999</v>
      </c>
      <c r="C860" s="36"/>
      <c r="D860" s="35">
        <v>30.045919999999999</v>
      </c>
      <c r="E860" s="36"/>
    </row>
    <row r="861" spans="2:5" x14ac:dyDescent="0.2">
      <c r="B861" s="39">
        <v>17.970389999999998</v>
      </c>
      <c r="C861" s="36"/>
      <c r="D861" s="35">
        <v>33.568950000000001</v>
      </c>
      <c r="E861" s="36"/>
    </row>
    <row r="862" spans="2:5" x14ac:dyDescent="0.2">
      <c r="B862" s="39">
        <v>28.253350000000001</v>
      </c>
      <c r="C862" s="36"/>
      <c r="D862" s="35">
        <v>25.174440000000001</v>
      </c>
      <c r="E862" s="36"/>
    </row>
    <row r="863" spans="2:5" x14ac:dyDescent="0.2">
      <c r="B863" s="39">
        <v>15.28098</v>
      </c>
      <c r="C863" s="36"/>
      <c r="D863" s="35">
        <v>21.165189999999999</v>
      </c>
      <c r="E863" s="36"/>
    </row>
    <row r="864" spans="2:5" x14ac:dyDescent="0.2">
      <c r="B864" s="39">
        <v>18.132539999999999</v>
      </c>
      <c r="C864" s="36"/>
      <c r="D864" s="35">
        <v>22.76117</v>
      </c>
      <c r="E864" s="36"/>
    </row>
    <row r="865" spans="2:5" x14ac:dyDescent="0.2">
      <c r="B865" s="39">
        <v>14.596719999999999</v>
      </c>
      <c r="C865" s="36"/>
      <c r="D865" s="35">
        <v>21.308969999999999</v>
      </c>
      <c r="E865" s="36"/>
    </row>
    <row r="866" spans="2:5" x14ac:dyDescent="0.2">
      <c r="B866" s="39">
        <v>23.160360000000001</v>
      </c>
      <c r="C866" s="36"/>
      <c r="D866" s="35">
        <v>24.80443</v>
      </c>
      <c r="E866" s="36"/>
    </row>
    <row r="867" spans="2:5" x14ac:dyDescent="0.2">
      <c r="B867" s="39">
        <v>19.62398</v>
      </c>
      <c r="C867" s="36"/>
      <c r="D867" s="35">
        <v>32.7059</v>
      </c>
      <c r="E867" s="36"/>
    </row>
    <row r="868" spans="2:5" x14ac:dyDescent="0.2">
      <c r="B868" s="39">
        <v>16.060890000000001</v>
      </c>
      <c r="C868" s="36"/>
      <c r="D868" s="35">
        <v>21.331150000000001</v>
      </c>
      <c r="E868" s="36"/>
    </row>
    <row r="869" spans="2:5" x14ac:dyDescent="0.2">
      <c r="B869" s="39">
        <v>23.36131</v>
      </c>
      <c r="C869" s="36"/>
      <c r="D869" s="35">
        <v>17.301300000000001</v>
      </c>
      <c r="E869" s="36"/>
    </row>
    <row r="870" spans="2:5" x14ac:dyDescent="0.2">
      <c r="B870" s="39">
        <v>13.811210000000001</v>
      </c>
      <c r="C870" s="36"/>
      <c r="D870" s="35">
        <v>14.03917</v>
      </c>
      <c r="E870" s="36"/>
    </row>
    <row r="871" spans="2:5" x14ac:dyDescent="0.2">
      <c r="B871" s="39">
        <v>20.966270000000002</v>
      </c>
      <c r="C871" s="36"/>
      <c r="D871" s="35">
        <v>35.891530000000003</v>
      </c>
      <c r="E871" s="36"/>
    </row>
    <row r="872" spans="2:5" x14ac:dyDescent="0.2">
      <c r="B872" s="39">
        <v>15.808540000000001</v>
      </c>
      <c r="C872" s="36"/>
      <c r="D872" s="35">
        <v>30.769880000000001</v>
      </c>
      <c r="E872" s="36"/>
    </row>
    <row r="873" spans="2:5" x14ac:dyDescent="0.2">
      <c r="B873" s="39">
        <v>23.37856</v>
      </c>
      <c r="C873" s="36"/>
      <c r="D873" s="35">
        <v>18.871420000000001</v>
      </c>
      <c r="E873" s="36"/>
    </row>
    <row r="874" spans="2:5" x14ac:dyDescent="0.2">
      <c r="B874" s="39">
        <v>13.946580000000001</v>
      </c>
      <c r="C874" s="36"/>
      <c r="D874" s="35">
        <v>21.419809999999998</v>
      </c>
      <c r="E874" s="36"/>
    </row>
    <row r="875" spans="2:5" x14ac:dyDescent="0.2">
      <c r="B875" s="39">
        <v>16.223569999999999</v>
      </c>
      <c r="C875" s="36"/>
      <c r="D875" s="35">
        <v>29.161570000000001</v>
      </c>
      <c r="E875" s="36"/>
    </row>
    <row r="876" spans="2:5" x14ac:dyDescent="0.2">
      <c r="B876" s="39">
        <v>18.12602</v>
      </c>
      <c r="C876" s="36"/>
      <c r="D876" s="35">
        <v>19.250330000000002</v>
      </c>
      <c r="E876" s="36"/>
    </row>
    <row r="877" spans="2:5" x14ac:dyDescent="0.2">
      <c r="B877" s="39">
        <v>15.96908</v>
      </c>
      <c r="C877" s="36"/>
      <c r="D877" s="35">
        <v>10.361470000000001</v>
      </c>
      <c r="E877" s="36"/>
    </row>
    <row r="878" spans="2:5" x14ac:dyDescent="0.2">
      <c r="B878" s="39">
        <v>15.26197</v>
      </c>
      <c r="C878" s="36"/>
      <c r="D878" s="35">
        <v>31.428470000000001</v>
      </c>
      <c r="E878" s="36"/>
    </row>
    <row r="879" spans="2:5" x14ac:dyDescent="0.2">
      <c r="B879" s="39">
        <v>12.42268</v>
      </c>
      <c r="C879" s="36"/>
      <c r="D879" s="35">
        <v>21.736820000000002</v>
      </c>
      <c r="E879" s="36"/>
    </row>
    <row r="880" spans="2:5" x14ac:dyDescent="0.2">
      <c r="B880" s="39">
        <v>21.33304</v>
      </c>
      <c r="C880" s="36"/>
      <c r="D880" s="35">
        <v>24.403500000000001</v>
      </c>
      <c r="E880" s="36"/>
    </row>
    <row r="881" spans="2:5" x14ac:dyDescent="0.2">
      <c r="B881" s="39">
        <v>14.506769999999999</v>
      </c>
      <c r="C881" s="36"/>
      <c r="D881" s="35">
        <v>26.32376</v>
      </c>
      <c r="E881" s="36"/>
    </row>
    <row r="882" spans="2:5" x14ac:dyDescent="0.2">
      <c r="B882" s="39">
        <v>19.56692</v>
      </c>
      <c r="C882" s="36"/>
      <c r="D882" s="35">
        <v>23.60511</v>
      </c>
      <c r="E882" s="36"/>
    </row>
    <row r="883" spans="2:5" x14ac:dyDescent="0.2">
      <c r="B883" s="39">
        <v>13.14921</v>
      </c>
      <c r="C883" s="36"/>
      <c r="D883" s="35">
        <v>31.33511</v>
      </c>
      <c r="E883" s="36"/>
    </row>
    <row r="884" spans="2:5" x14ac:dyDescent="0.2">
      <c r="B884" s="39">
        <v>22.23912</v>
      </c>
      <c r="C884" s="36"/>
      <c r="D884" s="35">
        <v>31.42933</v>
      </c>
      <c r="E884" s="36"/>
    </row>
    <row r="885" spans="2:5" x14ac:dyDescent="0.2">
      <c r="B885" s="39">
        <v>11.775080000000001</v>
      </c>
      <c r="C885" s="36"/>
      <c r="D885" s="35">
        <v>16.22308</v>
      </c>
      <c r="E885" s="36"/>
    </row>
    <row r="886" spans="2:5" x14ac:dyDescent="0.2">
      <c r="B886" s="39">
        <v>18.66188</v>
      </c>
      <c r="C886" s="36"/>
      <c r="D886" s="35">
        <v>17.466899999999999</v>
      </c>
      <c r="E886" s="36"/>
    </row>
    <row r="887" spans="2:5" x14ac:dyDescent="0.2">
      <c r="B887" s="39">
        <v>12.39799</v>
      </c>
      <c r="C887" s="36"/>
      <c r="D887" s="35">
        <v>21.462299999999999</v>
      </c>
      <c r="E887" s="36"/>
    </row>
    <row r="888" spans="2:5" x14ac:dyDescent="0.2">
      <c r="B888" s="39">
        <v>22.968769999999999</v>
      </c>
      <c r="C888" s="36"/>
      <c r="D888" s="35">
        <v>16.094999999999999</v>
      </c>
      <c r="E888" s="36"/>
    </row>
    <row r="889" spans="2:5" x14ac:dyDescent="0.2">
      <c r="B889" s="39">
        <v>22.20187</v>
      </c>
      <c r="C889" s="36"/>
      <c r="D889" s="35">
        <v>28.63231</v>
      </c>
      <c r="E889" s="36"/>
    </row>
    <row r="890" spans="2:5" x14ac:dyDescent="0.2">
      <c r="B890" s="39">
        <v>11.34398</v>
      </c>
      <c r="C890" s="36"/>
      <c r="D890" s="35">
        <v>30.414919999999999</v>
      </c>
      <c r="E890" s="36"/>
    </row>
    <row r="891" spans="2:5" x14ac:dyDescent="0.2">
      <c r="B891" s="39">
        <v>22.478480000000001</v>
      </c>
      <c r="C891" s="36"/>
      <c r="D891" s="35">
        <v>17.359770000000001</v>
      </c>
      <c r="E891" s="36"/>
    </row>
    <row r="892" spans="2:5" x14ac:dyDescent="0.2">
      <c r="B892" s="39">
        <v>25.081379999999999</v>
      </c>
      <c r="C892" s="36"/>
      <c r="D892" s="35">
        <v>24.457409999999999</v>
      </c>
      <c r="E892" s="36"/>
    </row>
    <row r="893" spans="2:5" x14ac:dyDescent="0.2">
      <c r="B893" s="39">
        <v>12.423109999999999</v>
      </c>
      <c r="C893" s="36"/>
      <c r="D893" s="35">
        <v>37.737279999999998</v>
      </c>
      <c r="E893" s="36"/>
    </row>
    <row r="894" spans="2:5" x14ac:dyDescent="0.2">
      <c r="B894" s="39">
        <v>26.721029999999999</v>
      </c>
      <c r="C894" s="36"/>
      <c r="D894" s="35">
        <v>16.69359</v>
      </c>
      <c r="E894" s="36"/>
    </row>
    <row r="895" spans="2:5" x14ac:dyDescent="0.2">
      <c r="B895" s="39">
        <v>20.186669999999999</v>
      </c>
      <c r="C895" s="36"/>
      <c r="D895" s="35">
        <v>16.613050000000001</v>
      </c>
      <c r="E895" s="36"/>
    </row>
    <row r="896" spans="2:5" x14ac:dyDescent="0.2">
      <c r="B896" s="39">
        <v>24.815270000000002</v>
      </c>
      <c r="C896" s="36"/>
      <c r="D896" s="35">
        <v>18.702449999999999</v>
      </c>
      <c r="E896" s="36"/>
    </row>
    <row r="897" spans="2:5" x14ac:dyDescent="0.2">
      <c r="B897" s="39">
        <v>23.049379999999999</v>
      </c>
      <c r="C897" s="36"/>
      <c r="D897" s="35">
        <v>28.22099</v>
      </c>
      <c r="E897" s="36"/>
    </row>
    <row r="898" spans="2:5" x14ac:dyDescent="0.2">
      <c r="B898" s="39">
        <v>27.220320000000001</v>
      </c>
      <c r="C898" s="36"/>
      <c r="D898" s="35">
        <v>11.20163</v>
      </c>
      <c r="E898" s="36"/>
    </row>
    <row r="899" spans="2:5" x14ac:dyDescent="0.2">
      <c r="B899" s="39">
        <v>13.36192</v>
      </c>
      <c r="C899" s="36"/>
      <c r="D899" s="35">
        <v>20.964849999999998</v>
      </c>
      <c r="E899" s="36"/>
    </row>
    <row r="900" spans="2:5" x14ac:dyDescent="0.2">
      <c r="B900" s="39">
        <v>17.487970000000001</v>
      </c>
      <c r="C900" s="36"/>
      <c r="D900" s="35">
        <v>28.827839999999998</v>
      </c>
      <c r="E900" s="36"/>
    </row>
    <row r="901" spans="2:5" x14ac:dyDescent="0.2">
      <c r="B901" s="39">
        <v>23.29448</v>
      </c>
      <c r="C901" s="36"/>
      <c r="D901" s="35">
        <v>29.723929999999999</v>
      </c>
      <c r="E901" s="36"/>
    </row>
    <row r="902" spans="2:5" x14ac:dyDescent="0.2">
      <c r="B902" s="39">
        <v>18.26812</v>
      </c>
      <c r="C902" s="36"/>
      <c r="D902" s="35">
        <v>24.181100000000001</v>
      </c>
      <c r="E902" s="36"/>
    </row>
    <row r="903" spans="2:5" x14ac:dyDescent="0.2">
      <c r="B903" s="39">
        <v>13.101089999999999</v>
      </c>
      <c r="C903" s="36"/>
      <c r="D903" s="35">
        <v>16.536829999999998</v>
      </c>
      <c r="E903" s="36"/>
    </row>
    <row r="904" spans="2:5" x14ac:dyDescent="0.2">
      <c r="B904" s="39">
        <v>20.329170000000001</v>
      </c>
      <c r="C904" s="36"/>
      <c r="D904" s="35">
        <v>35.606569999999998</v>
      </c>
      <c r="E904" s="36"/>
    </row>
    <row r="905" spans="2:5" x14ac:dyDescent="0.2">
      <c r="B905" s="39">
        <v>21.313130000000001</v>
      </c>
      <c r="C905" s="36"/>
      <c r="D905" s="35">
        <v>31.60331</v>
      </c>
      <c r="E905" s="36"/>
    </row>
    <row r="906" spans="2:5" x14ac:dyDescent="0.2">
      <c r="B906" s="39">
        <v>23.203150000000001</v>
      </c>
      <c r="C906" s="36"/>
      <c r="D906" s="35">
        <v>21.329139999999999</v>
      </c>
      <c r="E906" s="36"/>
    </row>
    <row r="907" spans="2:5" x14ac:dyDescent="0.2">
      <c r="B907" s="39">
        <v>13.745850000000001</v>
      </c>
      <c r="C907" s="36"/>
      <c r="D907" s="35">
        <v>29.59524</v>
      </c>
      <c r="E907" s="36"/>
    </row>
    <row r="908" spans="2:5" x14ac:dyDescent="0.2">
      <c r="B908" s="39">
        <v>23.8171</v>
      </c>
      <c r="C908" s="36"/>
      <c r="D908" s="35">
        <v>22.729150000000001</v>
      </c>
      <c r="E908" s="36"/>
    </row>
    <row r="909" spans="2:5" x14ac:dyDescent="0.2">
      <c r="B909" s="39">
        <v>11.098940000000001</v>
      </c>
      <c r="C909" s="36"/>
      <c r="D909" s="35">
        <v>28.733509999999999</v>
      </c>
      <c r="E909" s="36"/>
    </row>
    <row r="910" spans="2:5" x14ac:dyDescent="0.2">
      <c r="B910" s="39">
        <v>18.723420000000001</v>
      </c>
      <c r="C910" s="36"/>
      <c r="D910" s="35">
        <v>28.026019999999999</v>
      </c>
      <c r="E910" s="36"/>
    </row>
    <row r="911" spans="2:5" x14ac:dyDescent="0.2">
      <c r="B911" s="39">
        <v>25.837309999999999</v>
      </c>
      <c r="C911" s="36"/>
      <c r="D911" s="35">
        <v>19.019110000000001</v>
      </c>
      <c r="E911" s="36"/>
    </row>
    <row r="912" spans="2:5" x14ac:dyDescent="0.2">
      <c r="B912" s="39">
        <v>15.16019</v>
      </c>
      <c r="C912" s="36"/>
      <c r="D912" s="35">
        <v>24.728459999999998</v>
      </c>
      <c r="E912" s="36"/>
    </row>
    <row r="913" spans="2:5" x14ac:dyDescent="0.2">
      <c r="B913" s="39">
        <v>22.491980000000002</v>
      </c>
      <c r="C913" s="36"/>
      <c r="D913" s="35">
        <v>25.381789999999999</v>
      </c>
      <c r="E913" s="36"/>
    </row>
    <row r="914" spans="2:5" x14ac:dyDescent="0.2">
      <c r="B914" s="39">
        <v>18.919070000000001</v>
      </c>
      <c r="C914" s="36"/>
      <c r="D914" s="35">
        <v>28.885590000000001</v>
      </c>
      <c r="E914" s="36"/>
    </row>
    <row r="915" spans="2:5" x14ac:dyDescent="0.2">
      <c r="B915" s="39">
        <v>22.921099999999999</v>
      </c>
      <c r="C915" s="36"/>
      <c r="D915" s="35">
        <v>26.58792</v>
      </c>
      <c r="E915" s="36"/>
    </row>
    <row r="916" spans="2:5" x14ac:dyDescent="0.2">
      <c r="B916" s="39">
        <v>13.37519</v>
      </c>
      <c r="C916" s="36"/>
      <c r="D916" s="35">
        <v>12.43695</v>
      </c>
      <c r="E916" s="36"/>
    </row>
    <row r="917" spans="2:5" x14ac:dyDescent="0.2">
      <c r="B917" s="39">
        <v>22.246369999999999</v>
      </c>
      <c r="C917" s="36"/>
      <c r="D917" s="35">
        <v>15.80429</v>
      </c>
      <c r="E917" s="36"/>
    </row>
    <row r="918" spans="2:5" x14ac:dyDescent="0.2">
      <c r="B918" s="39">
        <v>28.258109999999999</v>
      </c>
      <c r="C918" s="36"/>
      <c r="D918" s="35">
        <v>29.436789999999998</v>
      </c>
      <c r="E918" s="36"/>
    </row>
    <row r="919" spans="2:5" x14ac:dyDescent="0.2">
      <c r="B919" s="39">
        <v>12.03473</v>
      </c>
      <c r="C919" s="36"/>
      <c r="D919" s="35">
        <v>33.666499999999999</v>
      </c>
      <c r="E919" s="36"/>
    </row>
    <row r="920" spans="2:5" x14ac:dyDescent="0.2">
      <c r="B920" s="39">
        <v>17.745519999999999</v>
      </c>
      <c r="C920" s="36"/>
      <c r="D920" s="35">
        <v>28.282830000000001</v>
      </c>
      <c r="E920" s="36"/>
    </row>
    <row r="921" spans="2:5" x14ac:dyDescent="0.2">
      <c r="B921" s="39">
        <v>20.51671</v>
      </c>
      <c r="C921" s="36"/>
      <c r="D921" s="35">
        <v>30.351220000000001</v>
      </c>
      <c r="E921" s="36"/>
    </row>
    <row r="922" spans="2:5" x14ac:dyDescent="0.2">
      <c r="B922" s="39">
        <v>20.913640000000001</v>
      </c>
      <c r="C922" s="36"/>
      <c r="D922" s="35">
        <v>16.301919999999999</v>
      </c>
      <c r="E922" s="36"/>
    </row>
    <row r="923" spans="2:5" x14ac:dyDescent="0.2">
      <c r="B923" s="39">
        <v>20.20862</v>
      </c>
      <c r="C923" s="36"/>
      <c r="D923" s="35">
        <v>22.254709999999999</v>
      </c>
      <c r="E923" s="36"/>
    </row>
    <row r="924" spans="2:5" x14ac:dyDescent="0.2">
      <c r="B924" s="39">
        <v>14.62799</v>
      </c>
      <c r="C924" s="36"/>
      <c r="D924" s="35">
        <v>11.95383</v>
      </c>
      <c r="E924" s="36"/>
    </row>
    <row r="925" spans="2:5" x14ac:dyDescent="0.2">
      <c r="B925" s="39">
        <v>24.998729999999998</v>
      </c>
      <c r="C925" s="36"/>
      <c r="D925" s="35">
        <v>22.6328</v>
      </c>
      <c r="E925" s="36"/>
    </row>
    <row r="926" spans="2:5" x14ac:dyDescent="0.2">
      <c r="B926" s="39">
        <v>14.81278</v>
      </c>
      <c r="C926" s="36"/>
      <c r="D926" s="35">
        <v>18.610530000000001</v>
      </c>
      <c r="E926" s="36"/>
    </row>
    <row r="927" spans="2:5" x14ac:dyDescent="0.2">
      <c r="B927" s="39">
        <v>14.24746</v>
      </c>
      <c r="C927" s="36"/>
      <c r="D927" s="35">
        <v>22.531500000000001</v>
      </c>
      <c r="E927" s="36"/>
    </row>
    <row r="928" spans="2:5" x14ac:dyDescent="0.2">
      <c r="B928" s="39">
        <v>22.699210000000001</v>
      </c>
      <c r="C928" s="36"/>
      <c r="D928" s="35">
        <v>12.39105</v>
      </c>
      <c r="E928" s="36"/>
    </row>
    <row r="929" spans="2:5" x14ac:dyDescent="0.2">
      <c r="B929" s="39">
        <v>17.932210000000001</v>
      </c>
      <c r="C929" s="36"/>
      <c r="D929" s="35">
        <v>17.35126</v>
      </c>
      <c r="E929" s="36"/>
    </row>
    <row r="930" spans="2:5" x14ac:dyDescent="0.2">
      <c r="B930" s="39">
        <v>25.463200000000001</v>
      </c>
      <c r="C930" s="36"/>
      <c r="D930" s="35">
        <v>24.83043</v>
      </c>
      <c r="E930" s="36"/>
    </row>
    <row r="931" spans="2:5" x14ac:dyDescent="0.2">
      <c r="B931" s="39">
        <v>15.55728</v>
      </c>
      <c r="C931" s="36"/>
      <c r="D931" s="35">
        <v>25.24588</v>
      </c>
      <c r="E931" s="36"/>
    </row>
    <row r="932" spans="2:5" x14ac:dyDescent="0.2">
      <c r="B932" s="39">
        <v>28.874420000000001</v>
      </c>
      <c r="C932" s="36"/>
      <c r="D932" s="35">
        <v>26.410409999999999</v>
      </c>
      <c r="E932" s="36"/>
    </row>
    <row r="933" spans="2:5" x14ac:dyDescent="0.2">
      <c r="B933" s="39">
        <v>25.13598</v>
      </c>
      <c r="C933" s="36"/>
      <c r="D933" s="35">
        <v>31.55735</v>
      </c>
      <c r="E933" s="36"/>
    </row>
    <row r="934" spans="2:5" x14ac:dyDescent="0.2">
      <c r="B934" s="39">
        <v>23.49325</v>
      </c>
      <c r="C934" s="36"/>
      <c r="D934" s="35">
        <v>19.032959999999999</v>
      </c>
      <c r="E934" s="36"/>
    </row>
    <row r="935" spans="2:5" x14ac:dyDescent="0.2">
      <c r="B935" s="39">
        <v>17.083829999999999</v>
      </c>
      <c r="C935" s="36"/>
      <c r="D935" s="35">
        <v>13.23052</v>
      </c>
      <c r="E935" s="36"/>
    </row>
    <row r="936" spans="2:5" x14ac:dyDescent="0.2">
      <c r="B936" s="39">
        <v>23.64039</v>
      </c>
      <c r="C936" s="36"/>
      <c r="D936" s="35">
        <v>19.12594</v>
      </c>
      <c r="E936" s="36"/>
    </row>
    <row r="937" spans="2:5" x14ac:dyDescent="0.2">
      <c r="B937" s="39">
        <v>20.319780000000002</v>
      </c>
      <c r="C937" s="36"/>
      <c r="D937" s="35">
        <v>25.826899999999998</v>
      </c>
      <c r="E937" s="36"/>
    </row>
    <row r="938" spans="2:5" x14ac:dyDescent="0.2">
      <c r="B938" s="39">
        <v>17.395659999999999</v>
      </c>
      <c r="C938" s="36"/>
      <c r="D938" s="35">
        <v>22.835920000000002</v>
      </c>
      <c r="E938" s="36"/>
    </row>
    <row r="939" spans="2:5" x14ac:dyDescent="0.2">
      <c r="B939" s="39">
        <v>18.615580000000001</v>
      </c>
      <c r="C939" s="36"/>
      <c r="D939" s="35">
        <v>28.204789999999999</v>
      </c>
      <c r="E939" s="36"/>
    </row>
    <row r="940" spans="2:5" x14ac:dyDescent="0.2">
      <c r="B940" s="39">
        <v>14.27516</v>
      </c>
      <c r="C940" s="36"/>
      <c r="D940" s="35">
        <v>10.917759999999999</v>
      </c>
      <c r="E940" s="36"/>
    </row>
    <row r="941" spans="2:5" x14ac:dyDescent="0.2">
      <c r="B941" s="39">
        <v>13.120559999999999</v>
      </c>
      <c r="C941" s="36"/>
      <c r="D941" s="35">
        <v>19.641500000000001</v>
      </c>
      <c r="E941" s="36"/>
    </row>
    <row r="942" spans="2:5" x14ac:dyDescent="0.2">
      <c r="B942" s="39">
        <v>14.50047</v>
      </c>
      <c r="C942" s="36"/>
      <c r="D942" s="35">
        <v>17.447040000000001</v>
      </c>
      <c r="E942" s="36"/>
    </row>
    <row r="943" spans="2:5" x14ac:dyDescent="0.2">
      <c r="B943" s="39">
        <v>11.99132</v>
      </c>
      <c r="C943" s="36"/>
      <c r="D943" s="35">
        <v>14.181089999999999</v>
      </c>
      <c r="E943" s="36"/>
    </row>
    <row r="944" spans="2:5" x14ac:dyDescent="0.2">
      <c r="B944" s="39">
        <v>23.847549999999998</v>
      </c>
      <c r="C944" s="36"/>
      <c r="D944" s="35">
        <v>30.19228</v>
      </c>
      <c r="E944" s="36"/>
    </row>
    <row r="945" spans="2:5" x14ac:dyDescent="0.2">
      <c r="B945" s="39">
        <v>16.104179999999999</v>
      </c>
      <c r="C945" s="36"/>
      <c r="D945" s="35">
        <v>9.9344979999999996</v>
      </c>
      <c r="E945" s="36"/>
    </row>
    <row r="946" spans="2:5" x14ac:dyDescent="0.2">
      <c r="B946" s="39">
        <v>21.698460000000001</v>
      </c>
      <c r="C946" s="36"/>
      <c r="D946" s="35">
        <v>17.902950000000001</v>
      </c>
      <c r="E946" s="36"/>
    </row>
    <row r="947" spans="2:5" x14ac:dyDescent="0.2">
      <c r="B947" s="39">
        <v>24.905010000000001</v>
      </c>
      <c r="C947" s="36"/>
      <c r="D947" s="35">
        <v>13.78393</v>
      </c>
      <c r="E947" s="36"/>
    </row>
    <row r="948" spans="2:5" x14ac:dyDescent="0.2">
      <c r="B948" s="39">
        <v>15.40746</v>
      </c>
      <c r="C948" s="36"/>
      <c r="D948" s="35">
        <v>26.39106</v>
      </c>
      <c r="E948" s="36"/>
    </row>
    <row r="949" spans="2:5" x14ac:dyDescent="0.2">
      <c r="B949" s="39">
        <v>11.83201</v>
      </c>
      <c r="C949" s="36"/>
      <c r="D949" s="35">
        <v>32.385460000000002</v>
      </c>
      <c r="E949" s="36"/>
    </row>
    <row r="950" spans="2:5" x14ac:dyDescent="0.2">
      <c r="B950" s="39">
        <v>28.036560000000001</v>
      </c>
      <c r="C950" s="36"/>
      <c r="D950" s="35">
        <v>28.430700000000002</v>
      </c>
      <c r="E950" s="36"/>
    </row>
    <row r="951" spans="2:5" x14ac:dyDescent="0.2">
      <c r="B951" s="39">
        <v>21.552409999999998</v>
      </c>
      <c r="C951" s="36"/>
      <c r="D951" s="35">
        <v>9.9141849999999998</v>
      </c>
      <c r="E951" s="36"/>
    </row>
    <row r="952" spans="2:5" x14ac:dyDescent="0.2">
      <c r="B952" s="39">
        <v>28.890239999999999</v>
      </c>
      <c r="C952" s="36"/>
      <c r="D952" s="35">
        <v>11.22847</v>
      </c>
      <c r="E952" s="36"/>
    </row>
    <row r="953" spans="2:5" x14ac:dyDescent="0.2">
      <c r="B953" s="39">
        <v>14.73199</v>
      </c>
      <c r="C953" s="36"/>
      <c r="D953" s="35">
        <v>21.015820000000001</v>
      </c>
      <c r="E953" s="36"/>
    </row>
    <row r="954" spans="2:5" x14ac:dyDescent="0.2">
      <c r="B954" s="39">
        <v>28.015470000000001</v>
      </c>
      <c r="C954" s="36"/>
      <c r="D954" s="35">
        <v>18.657119999999999</v>
      </c>
      <c r="E954" s="36"/>
    </row>
    <row r="955" spans="2:5" x14ac:dyDescent="0.2">
      <c r="B955" s="39">
        <v>16.09282</v>
      </c>
      <c r="C955" s="36"/>
      <c r="D955" s="35">
        <v>21.547170000000001</v>
      </c>
      <c r="E955" s="36"/>
    </row>
    <row r="956" spans="2:5" x14ac:dyDescent="0.2">
      <c r="B956" s="39">
        <v>15.27711</v>
      </c>
      <c r="C956" s="36"/>
      <c r="D956" s="35">
        <v>20.115570000000002</v>
      </c>
      <c r="E956" s="36"/>
    </row>
    <row r="957" spans="2:5" x14ac:dyDescent="0.2">
      <c r="B957" s="39">
        <v>27.965530000000001</v>
      </c>
      <c r="C957" s="36"/>
      <c r="D957" s="35">
        <v>18.08653</v>
      </c>
      <c r="E957" s="36"/>
    </row>
    <row r="958" spans="2:5" x14ac:dyDescent="0.2">
      <c r="B958" s="39">
        <v>22.333200000000001</v>
      </c>
      <c r="C958" s="36"/>
      <c r="D958" s="35">
        <v>16.312629999999999</v>
      </c>
      <c r="E958" s="36"/>
    </row>
    <row r="959" spans="2:5" x14ac:dyDescent="0.2">
      <c r="B959" s="39">
        <v>31.36769</v>
      </c>
      <c r="C959" s="36"/>
      <c r="D959" s="35">
        <v>27.775539999999999</v>
      </c>
      <c r="E959" s="36"/>
    </row>
    <row r="960" spans="2:5" x14ac:dyDescent="0.2">
      <c r="B960" s="39">
        <v>18.695260000000001</v>
      </c>
      <c r="C960" s="36"/>
      <c r="D960" s="35">
        <v>21.075589999999998</v>
      </c>
      <c r="E960" s="36"/>
    </row>
    <row r="961" spans="2:5" x14ac:dyDescent="0.2">
      <c r="B961" s="39">
        <v>21.560390000000002</v>
      </c>
      <c r="C961" s="36"/>
      <c r="D961" s="35">
        <v>12.02177</v>
      </c>
      <c r="E961" s="36"/>
    </row>
    <row r="962" spans="2:5" x14ac:dyDescent="0.2">
      <c r="B962" s="39">
        <v>24.532029999999999</v>
      </c>
      <c r="C962" s="36"/>
      <c r="D962" s="35">
        <v>17.98743</v>
      </c>
      <c r="E962" s="36"/>
    </row>
    <row r="963" spans="2:5" x14ac:dyDescent="0.2">
      <c r="B963" s="39">
        <v>24.81418</v>
      </c>
      <c r="C963" s="36"/>
      <c r="D963" s="35">
        <v>26.741140000000001</v>
      </c>
      <c r="E963" s="36"/>
    </row>
    <row r="964" spans="2:5" x14ac:dyDescent="0.2">
      <c r="B964" s="39">
        <v>25.2331</v>
      </c>
      <c r="C964" s="36"/>
      <c r="D964" s="35">
        <v>24.5397</v>
      </c>
      <c r="E964" s="36"/>
    </row>
    <row r="965" spans="2:5" x14ac:dyDescent="0.2">
      <c r="B965" s="39">
        <v>14.244440000000001</v>
      </c>
      <c r="C965" s="36"/>
      <c r="D965" s="35">
        <v>27.62903</v>
      </c>
      <c r="E965" s="36"/>
    </row>
    <row r="966" spans="2:5" x14ac:dyDescent="0.2">
      <c r="B966" s="39">
        <v>30.663119999999999</v>
      </c>
      <c r="C966" s="36"/>
      <c r="D966" s="35">
        <v>22.698499999999999</v>
      </c>
      <c r="E966" s="36"/>
    </row>
    <row r="967" spans="2:5" x14ac:dyDescent="0.2">
      <c r="B967" s="39">
        <v>19.180250000000001</v>
      </c>
      <c r="C967" s="36"/>
      <c r="D967" s="35">
        <v>15.637930000000001</v>
      </c>
      <c r="E967" s="36"/>
    </row>
    <row r="968" spans="2:5" x14ac:dyDescent="0.2">
      <c r="B968" s="39">
        <v>15.14494</v>
      </c>
      <c r="C968" s="36"/>
      <c r="D968" s="35">
        <v>29.14959</v>
      </c>
      <c r="E968" s="36"/>
    </row>
    <row r="969" spans="2:5" x14ac:dyDescent="0.2">
      <c r="B969" s="39">
        <v>23.638110000000001</v>
      </c>
      <c r="C969" s="36"/>
      <c r="D969" s="35">
        <v>20.863189999999999</v>
      </c>
      <c r="E969" s="36"/>
    </row>
    <row r="970" spans="2:5" x14ac:dyDescent="0.2">
      <c r="B970" s="39">
        <v>28.274280000000001</v>
      </c>
      <c r="C970" s="36"/>
      <c r="D970" s="35">
        <v>17.67069</v>
      </c>
      <c r="E970" s="36"/>
    </row>
    <row r="971" spans="2:5" x14ac:dyDescent="0.2">
      <c r="B971" s="39">
        <v>15.41879</v>
      </c>
      <c r="C971" s="36"/>
      <c r="D971" s="35">
        <v>10.46421</v>
      </c>
      <c r="E971" s="36"/>
    </row>
    <row r="972" spans="2:5" x14ac:dyDescent="0.2">
      <c r="B972" s="39">
        <v>23.65062</v>
      </c>
      <c r="C972" s="36"/>
      <c r="D972" s="35">
        <v>15.272539999999999</v>
      </c>
      <c r="E972" s="36"/>
    </row>
    <row r="973" spans="2:5" x14ac:dyDescent="0.2">
      <c r="B973" s="39">
        <v>14.62542</v>
      </c>
      <c r="C973" s="36"/>
      <c r="D973" s="35">
        <v>22.186240000000002</v>
      </c>
      <c r="E973" s="36"/>
    </row>
    <row r="974" spans="2:5" x14ac:dyDescent="0.2">
      <c r="B974" s="39">
        <v>16.615960000000001</v>
      </c>
      <c r="C974" s="36"/>
      <c r="D974" s="35">
        <v>26.317630000000001</v>
      </c>
      <c r="E974" s="36"/>
    </row>
    <row r="975" spans="2:5" x14ac:dyDescent="0.2">
      <c r="B975" s="39">
        <v>23.808070000000001</v>
      </c>
      <c r="C975" s="36"/>
      <c r="D975" s="35">
        <v>18.672239999999999</v>
      </c>
      <c r="E975" s="36"/>
    </row>
    <row r="976" spans="2:5" x14ac:dyDescent="0.2">
      <c r="B976" s="39">
        <v>24.4651</v>
      </c>
      <c r="C976" s="36"/>
      <c r="D976" s="35">
        <v>20.938300000000002</v>
      </c>
      <c r="E976" s="36"/>
    </row>
    <row r="977" spans="2:5" x14ac:dyDescent="0.2">
      <c r="B977" s="39">
        <v>19.507760000000001</v>
      </c>
      <c r="C977" s="36"/>
      <c r="D977" s="35">
        <v>23.45776</v>
      </c>
      <c r="E977" s="36"/>
    </row>
    <row r="978" spans="2:5" x14ac:dyDescent="0.2">
      <c r="B978" s="39">
        <v>23.680150000000001</v>
      </c>
      <c r="C978" s="36"/>
      <c r="D978" s="35">
        <v>25.603210000000001</v>
      </c>
      <c r="E978" s="36"/>
    </row>
    <row r="979" spans="2:5" x14ac:dyDescent="0.2">
      <c r="B979" s="39">
        <v>28.017379999999999</v>
      </c>
      <c r="C979" s="36"/>
      <c r="D979" s="35">
        <v>16.05152</v>
      </c>
      <c r="E979" s="36"/>
    </row>
    <row r="980" spans="2:5" x14ac:dyDescent="0.2">
      <c r="B980" s="39">
        <v>24.675139999999999</v>
      </c>
      <c r="C980" s="36"/>
      <c r="D980" s="35">
        <v>23.011330000000001</v>
      </c>
      <c r="E980" s="36"/>
    </row>
    <row r="981" spans="2:5" x14ac:dyDescent="0.2">
      <c r="B981" s="39">
        <v>18.740780000000001</v>
      </c>
      <c r="C981" s="36"/>
      <c r="D981" s="35">
        <v>25.927659999999999</v>
      </c>
      <c r="E981" s="36"/>
    </row>
    <row r="982" spans="2:5" x14ac:dyDescent="0.2">
      <c r="B982" s="39">
        <v>14.56465</v>
      </c>
      <c r="C982" s="36"/>
      <c r="D982" s="35">
        <v>27.84995</v>
      </c>
      <c r="E982" s="36"/>
    </row>
    <row r="983" spans="2:5" x14ac:dyDescent="0.2">
      <c r="B983" s="39">
        <v>12.37434</v>
      </c>
      <c r="C983" s="36"/>
      <c r="D983" s="35">
        <v>17.35528</v>
      </c>
      <c r="E983" s="36"/>
    </row>
    <row r="984" spans="2:5" x14ac:dyDescent="0.2">
      <c r="B984" s="39">
        <v>14.046250000000001</v>
      </c>
      <c r="C984" s="36"/>
      <c r="D984" s="35">
        <v>12.81672</v>
      </c>
      <c r="E984" s="36"/>
    </row>
    <row r="985" spans="2:5" x14ac:dyDescent="0.2">
      <c r="B985" s="39">
        <v>18.521930000000001</v>
      </c>
      <c r="C985" s="36"/>
      <c r="D985" s="35">
        <v>24.142160000000001</v>
      </c>
      <c r="E985" s="36"/>
    </row>
    <row r="986" spans="2:5" x14ac:dyDescent="0.2">
      <c r="B986" s="39">
        <v>21.070229999999999</v>
      </c>
      <c r="C986" s="36"/>
      <c r="D986" s="35">
        <v>17.356059999999999</v>
      </c>
      <c r="E986" s="36"/>
    </row>
    <row r="987" spans="2:5" x14ac:dyDescent="0.2">
      <c r="B987" s="39">
        <v>14.00812</v>
      </c>
      <c r="C987" s="36"/>
      <c r="D987" s="35">
        <v>23.720970000000001</v>
      </c>
      <c r="E987" s="36"/>
    </row>
    <row r="988" spans="2:5" x14ac:dyDescent="0.2">
      <c r="B988" s="39">
        <v>25.61581</v>
      </c>
      <c r="C988" s="36"/>
      <c r="D988" s="35">
        <v>16.545929999999998</v>
      </c>
      <c r="E988" s="36"/>
    </row>
    <row r="989" spans="2:5" x14ac:dyDescent="0.2">
      <c r="B989" s="39">
        <v>13.99295</v>
      </c>
      <c r="C989" s="36"/>
      <c r="D989" s="35">
        <v>18.854890000000001</v>
      </c>
      <c r="E989" s="36"/>
    </row>
    <row r="990" spans="2:5" x14ac:dyDescent="0.2">
      <c r="B990" s="39">
        <v>23.688089999999999</v>
      </c>
      <c r="C990" s="36"/>
      <c r="D990" s="35">
        <v>16.099499999999999</v>
      </c>
      <c r="E990" s="36"/>
    </row>
    <row r="991" spans="2:5" x14ac:dyDescent="0.2">
      <c r="B991" s="39">
        <v>24.840170000000001</v>
      </c>
      <c r="C991" s="36"/>
      <c r="D991" s="35">
        <v>28.396650000000001</v>
      </c>
      <c r="E991" s="36"/>
    </row>
    <row r="992" spans="2:5" x14ac:dyDescent="0.2">
      <c r="B992" s="39">
        <v>15.15132</v>
      </c>
      <c r="C992" s="36"/>
      <c r="D992" s="35">
        <v>13.80147</v>
      </c>
      <c r="E992" s="36"/>
    </row>
    <row r="993" spans="2:5" x14ac:dyDescent="0.2">
      <c r="B993" s="39">
        <v>21.785740000000001</v>
      </c>
      <c r="C993" s="36"/>
      <c r="D993" s="35">
        <v>20.287870000000002</v>
      </c>
      <c r="E993" s="36"/>
    </row>
    <row r="994" spans="2:5" x14ac:dyDescent="0.2">
      <c r="B994" s="39">
        <v>13.853569999999999</v>
      </c>
      <c r="C994" s="36"/>
      <c r="D994" s="35">
        <v>14.899990000000001</v>
      </c>
      <c r="E994" s="36"/>
    </row>
    <row r="995" spans="2:5" x14ac:dyDescent="0.2">
      <c r="B995" s="39">
        <v>13.03898</v>
      </c>
      <c r="C995" s="36"/>
      <c r="D995" s="35">
        <v>12.968909999999999</v>
      </c>
      <c r="E995" s="36"/>
    </row>
    <row r="996" spans="2:5" x14ac:dyDescent="0.2">
      <c r="B996" s="39">
        <v>22.535799999999998</v>
      </c>
      <c r="C996" s="36"/>
      <c r="D996" s="35">
        <v>20.56108</v>
      </c>
      <c r="E996" s="36"/>
    </row>
    <row r="997" spans="2:5" x14ac:dyDescent="0.2">
      <c r="B997" s="39">
        <v>15.79204</v>
      </c>
      <c r="C997" s="36"/>
      <c r="D997" s="35">
        <v>29.295829999999999</v>
      </c>
      <c r="E997" s="36"/>
    </row>
    <row r="998" spans="2:5" x14ac:dyDescent="0.2">
      <c r="B998" s="39">
        <v>12.70275</v>
      </c>
      <c r="C998" s="36"/>
      <c r="D998" s="35">
        <v>28.281880000000001</v>
      </c>
      <c r="E998" s="36"/>
    </row>
    <row r="999" spans="2:5" x14ac:dyDescent="0.2">
      <c r="B999" s="39">
        <v>13.33736</v>
      </c>
      <c r="C999" s="36"/>
      <c r="D999" s="35">
        <v>30.851009999999999</v>
      </c>
      <c r="E999" s="36"/>
    </row>
    <row r="1000" spans="2:5" x14ac:dyDescent="0.2">
      <c r="B1000" s="39">
        <v>10.959289999999999</v>
      </c>
      <c r="C1000" s="36"/>
      <c r="D1000" s="35">
        <v>25.16056</v>
      </c>
      <c r="E1000" s="36"/>
    </row>
    <row r="1001" spans="2:5" x14ac:dyDescent="0.2">
      <c r="B1001" s="39">
        <v>13.315569999999999</v>
      </c>
      <c r="C1001" s="36"/>
      <c r="D1001" s="35">
        <v>34.481369999999998</v>
      </c>
      <c r="E1001" s="36"/>
    </row>
    <row r="1002" spans="2:5" x14ac:dyDescent="0.2">
      <c r="B1002" s="39">
        <v>21.433979999999998</v>
      </c>
      <c r="C1002" s="36"/>
      <c r="D1002" s="35">
        <v>17.352810000000002</v>
      </c>
      <c r="E1002" s="36"/>
    </row>
    <row r="1003" spans="2:5" x14ac:dyDescent="0.2">
      <c r="B1003" s="39">
        <v>22.199200000000001</v>
      </c>
      <c r="C1003" s="36"/>
      <c r="D1003" s="35">
        <v>16.448989999999998</v>
      </c>
      <c r="E1003" s="36"/>
    </row>
    <row r="1004" spans="2:5" x14ac:dyDescent="0.2">
      <c r="B1004" s="39">
        <v>21.590540000000001</v>
      </c>
      <c r="C1004" s="36"/>
      <c r="D1004" s="35">
        <v>10.30659</v>
      </c>
      <c r="E1004" s="36"/>
    </row>
    <row r="1005" spans="2:5" x14ac:dyDescent="0.2">
      <c r="B1005" s="39">
        <v>16.828779999999998</v>
      </c>
      <c r="C1005" s="36"/>
      <c r="D1005" s="35">
        <v>19.414670000000001</v>
      </c>
      <c r="E1005" s="36"/>
    </row>
    <row r="1006" spans="2:5" x14ac:dyDescent="0.2">
      <c r="B1006" s="39">
        <v>20.163350000000001</v>
      </c>
      <c r="C1006" s="36"/>
      <c r="D1006" s="35">
        <v>17.62255</v>
      </c>
      <c r="E1006" s="36"/>
    </row>
    <row r="1007" spans="2:5" x14ac:dyDescent="0.2">
      <c r="B1007" s="39">
        <v>22.201499999999999</v>
      </c>
      <c r="C1007" s="36"/>
      <c r="D1007" s="35">
        <v>23.278320000000001</v>
      </c>
      <c r="E1007" s="36"/>
    </row>
    <row r="1008" spans="2:5" x14ac:dyDescent="0.2">
      <c r="B1008" s="39">
        <v>24.894210000000001</v>
      </c>
      <c r="C1008" s="36"/>
      <c r="D1008" s="35">
        <v>25.474810000000002</v>
      </c>
      <c r="E1008" s="36"/>
    </row>
    <row r="1009" spans="2:5" x14ac:dyDescent="0.2">
      <c r="B1009" s="39">
        <v>29.006309999999999</v>
      </c>
      <c r="C1009" s="36"/>
      <c r="D1009" s="35">
        <v>16.24361</v>
      </c>
      <c r="E1009" s="36"/>
    </row>
    <row r="1010" spans="2:5" x14ac:dyDescent="0.2">
      <c r="B1010" s="39">
        <v>18.572800000000001</v>
      </c>
      <c r="C1010" s="36"/>
      <c r="D1010" s="35">
        <v>26.174250000000001</v>
      </c>
      <c r="E1010" s="36"/>
    </row>
    <row r="1011" spans="2:5" x14ac:dyDescent="0.2">
      <c r="B1011" s="39">
        <v>30.72617</v>
      </c>
      <c r="C1011" s="36"/>
      <c r="D1011" s="35">
        <v>16.413650000000001</v>
      </c>
      <c r="E1011" s="36"/>
    </row>
    <row r="1012" spans="2:5" x14ac:dyDescent="0.2">
      <c r="B1012" s="39">
        <v>14.10106</v>
      </c>
      <c r="C1012" s="36"/>
      <c r="D1012" s="35">
        <v>29.252680000000002</v>
      </c>
      <c r="E1012" s="36"/>
    </row>
    <row r="1013" spans="2:5" x14ac:dyDescent="0.2">
      <c r="B1013" s="39">
        <v>13.526070000000001</v>
      </c>
      <c r="C1013" s="36"/>
      <c r="D1013" s="35">
        <v>18.963059999999999</v>
      </c>
      <c r="E1013" s="36"/>
    </row>
    <row r="1014" spans="2:5" x14ac:dyDescent="0.2">
      <c r="B1014" s="39">
        <v>15.13073</v>
      </c>
      <c r="C1014" s="36"/>
      <c r="D1014" s="35">
        <v>33.487180000000002</v>
      </c>
      <c r="E1014" s="36"/>
    </row>
    <row r="1015" spans="2:5" x14ac:dyDescent="0.2">
      <c r="B1015" s="39">
        <v>15.907019999999999</v>
      </c>
      <c r="C1015" s="36"/>
      <c r="D1015" s="35">
        <v>13.56298</v>
      </c>
      <c r="E1015" s="36"/>
    </row>
    <row r="1016" spans="2:5" x14ac:dyDescent="0.2">
      <c r="B1016" s="39">
        <v>26.40634</v>
      </c>
      <c r="C1016" s="36"/>
      <c r="D1016" s="35">
        <v>25.683920000000001</v>
      </c>
      <c r="E1016" s="36"/>
    </row>
    <row r="1017" spans="2:5" x14ac:dyDescent="0.2">
      <c r="B1017" s="39">
        <v>16.227879999999999</v>
      </c>
      <c r="C1017" s="36"/>
      <c r="D1017" s="35">
        <v>28.059560000000001</v>
      </c>
      <c r="E1017" s="36"/>
    </row>
    <row r="1018" spans="2:5" x14ac:dyDescent="0.2">
      <c r="B1018" s="39">
        <v>14.22367</v>
      </c>
      <c r="C1018" s="36"/>
      <c r="D1018" s="35">
        <v>16.144020000000001</v>
      </c>
      <c r="E1018" s="36"/>
    </row>
    <row r="1019" spans="2:5" x14ac:dyDescent="0.2">
      <c r="B1019" s="39">
        <v>14.588990000000001</v>
      </c>
      <c r="C1019" s="36"/>
      <c r="D1019" s="35">
        <v>14.276109999999999</v>
      </c>
      <c r="E1019" s="36"/>
    </row>
    <row r="1020" spans="2:5" x14ac:dyDescent="0.2">
      <c r="B1020" s="39">
        <v>22.567270000000001</v>
      </c>
      <c r="C1020" s="36"/>
      <c r="D1020" s="35">
        <v>19.437360000000002</v>
      </c>
      <c r="E1020" s="36"/>
    </row>
    <row r="1021" spans="2:5" x14ac:dyDescent="0.2">
      <c r="B1021" s="39">
        <v>9.4539930000000005</v>
      </c>
      <c r="C1021" s="36"/>
      <c r="D1021" s="35">
        <v>26.817419999999998</v>
      </c>
      <c r="E1021" s="36"/>
    </row>
    <row r="1022" spans="2:5" x14ac:dyDescent="0.2">
      <c r="B1022" s="39">
        <v>15.757960000000001</v>
      </c>
      <c r="C1022" s="36"/>
      <c r="D1022" s="35">
        <v>31.389959999999999</v>
      </c>
      <c r="E1022" s="36"/>
    </row>
    <row r="1023" spans="2:5" x14ac:dyDescent="0.2">
      <c r="B1023" s="39">
        <v>15.655110000000001</v>
      </c>
      <c r="C1023" s="36"/>
      <c r="D1023" s="35">
        <v>23.278320000000001</v>
      </c>
      <c r="E1023" s="36"/>
    </row>
    <row r="1024" spans="2:5" x14ac:dyDescent="0.2">
      <c r="B1024" s="39">
        <v>19.864799999999999</v>
      </c>
      <c r="C1024" s="36"/>
      <c r="D1024" s="35">
        <v>15.772460000000001</v>
      </c>
      <c r="E1024" s="36"/>
    </row>
    <row r="1025" spans="2:5" x14ac:dyDescent="0.2">
      <c r="B1025" s="39">
        <v>15.207459999999999</v>
      </c>
      <c r="C1025" s="36"/>
      <c r="D1025" s="35">
        <v>14.16952</v>
      </c>
      <c r="E1025" s="36"/>
    </row>
    <row r="1026" spans="2:5" x14ac:dyDescent="0.2">
      <c r="B1026" s="39">
        <v>26.79937</v>
      </c>
      <c r="C1026" s="36"/>
      <c r="D1026" s="35">
        <v>26.057950000000002</v>
      </c>
      <c r="E1026" s="36"/>
    </row>
    <row r="1027" spans="2:5" x14ac:dyDescent="0.2">
      <c r="B1027" s="39">
        <v>16.37857</v>
      </c>
      <c r="C1027" s="36"/>
      <c r="D1027" s="35">
        <v>26.807400000000001</v>
      </c>
      <c r="E1027" s="36"/>
    </row>
    <row r="1028" spans="2:5" x14ac:dyDescent="0.2">
      <c r="B1028" s="39">
        <v>26.779309999999999</v>
      </c>
      <c r="C1028" s="36"/>
      <c r="D1028" s="35">
        <v>39.057519999999997</v>
      </c>
      <c r="E1028" s="36"/>
    </row>
    <row r="1029" spans="2:5" x14ac:dyDescent="0.2">
      <c r="B1029" s="39">
        <v>24.38477</v>
      </c>
      <c r="C1029" s="36"/>
      <c r="D1029" s="35">
        <v>28.507180000000002</v>
      </c>
      <c r="E1029" s="36"/>
    </row>
    <row r="1030" spans="2:5" x14ac:dyDescent="0.2">
      <c r="B1030" s="39">
        <v>23.10819</v>
      </c>
      <c r="C1030" s="36"/>
      <c r="D1030" s="35"/>
      <c r="E1030" s="36"/>
    </row>
    <row r="1031" spans="2:5" x14ac:dyDescent="0.2">
      <c r="B1031" s="39">
        <v>15.39385</v>
      </c>
      <c r="C1031" s="36"/>
      <c r="D1031" s="35"/>
      <c r="E1031" s="36"/>
    </row>
    <row r="1032" spans="2:5" x14ac:dyDescent="0.2">
      <c r="B1032" s="39">
        <v>20.877749999999999</v>
      </c>
      <c r="C1032" s="36"/>
      <c r="D1032" s="35"/>
      <c r="E1032" s="36"/>
    </row>
    <row r="1033" spans="2:5" x14ac:dyDescent="0.2">
      <c r="B1033" s="39">
        <v>18.330400000000001</v>
      </c>
      <c r="C1033" s="36"/>
      <c r="D1033" s="35"/>
      <c r="E1033" s="36"/>
    </row>
    <row r="1034" spans="2:5" x14ac:dyDescent="0.2">
      <c r="B1034" s="39">
        <v>26.518070000000002</v>
      </c>
      <c r="C1034" s="36"/>
      <c r="D1034" s="35"/>
      <c r="E1034" s="36"/>
    </row>
    <row r="1035" spans="2:5" x14ac:dyDescent="0.2">
      <c r="B1035" s="39">
        <v>20.64744</v>
      </c>
      <c r="C1035" s="36"/>
      <c r="D1035" s="35"/>
      <c r="E1035" s="36"/>
    </row>
    <row r="1036" spans="2:5" x14ac:dyDescent="0.2">
      <c r="B1036" s="39">
        <v>21.97186</v>
      </c>
      <c r="C1036" s="36"/>
      <c r="D1036" s="35"/>
      <c r="E1036" s="36"/>
    </row>
    <row r="1037" spans="2:5" x14ac:dyDescent="0.2">
      <c r="B1037" s="39">
        <v>10.79222</v>
      </c>
      <c r="C1037" s="36"/>
      <c r="D1037" s="35"/>
      <c r="E1037" s="36"/>
    </row>
    <row r="1038" spans="2:5" x14ac:dyDescent="0.2">
      <c r="B1038" s="39">
        <v>30.264309999999998</v>
      </c>
      <c r="C1038" s="36"/>
      <c r="D1038" s="35"/>
      <c r="E1038" s="36"/>
    </row>
    <row r="1039" spans="2:5" x14ac:dyDescent="0.2">
      <c r="B1039" s="39">
        <v>22.26558</v>
      </c>
      <c r="C1039" s="36"/>
      <c r="D1039" s="35"/>
      <c r="E1039" s="36"/>
    </row>
    <row r="1040" spans="2:5" x14ac:dyDescent="0.2">
      <c r="B1040" s="39">
        <v>14.95814</v>
      </c>
      <c r="C1040" s="36"/>
      <c r="D1040" s="35"/>
      <c r="E1040" s="36"/>
    </row>
    <row r="1041" spans="2:5" x14ac:dyDescent="0.2">
      <c r="B1041" s="39">
        <v>17.55761</v>
      </c>
      <c r="C1041" s="36"/>
      <c r="D1041" s="35"/>
      <c r="E1041" s="36"/>
    </row>
    <row r="1042" spans="2:5" x14ac:dyDescent="0.2">
      <c r="B1042" s="39">
        <v>17.257899999999999</v>
      </c>
      <c r="C1042" s="36"/>
      <c r="D1042" s="35"/>
      <c r="E1042" s="36"/>
    </row>
    <row r="1043" spans="2:5" x14ac:dyDescent="0.2">
      <c r="B1043" s="39">
        <v>27.511060000000001</v>
      </c>
      <c r="C1043" s="36"/>
      <c r="D1043" s="35"/>
      <c r="E1043" s="36"/>
    </row>
    <row r="1044" spans="2:5" x14ac:dyDescent="0.2">
      <c r="B1044" s="39">
        <v>22.83192</v>
      </c>
      <c r="C1044" s="36"/>
      <c r="D1044" s="35"/>
      <c r="E1044" s="36"/>
    </row>
    <row r="1045" spans="2:5" x14ac:dyDescent="0.2">
      <c r="B1045" s="39">
        <v>15.97447</v>
      </c>
      <c r="C1045" s="36"/>
      <c r="D1045" s="35"/>
      <c r="E1045" s="36"/>
    </row>
    <row r="1046" spans="2:5" x14ac:dyDescent="0.2">
      <c r="B1046" s="39">
        <v>11.17689</v>
      </c>
      <c r="C1046" s="36"/>
      <c r="D1046" s="35"/>
      <c r="E1046" s="36"/>
    </row>
    <row r="1047" spans="2:5" x14ac:dyDescent="0.2">
      <c r="B1047" s="39">
        <v>12.715859999999999</v>
      </c>
      <c r="C1047" s="36"/>
      <c r="D1047" s="35"/>
      <c r="E1047" s="36"/>
    </row>
    <row r="1048" spans="2:5" x14ac:dyDescent="0.2">
      <c r="B1048" s="39">
        <v>30.089729999999999</v>
      </c>
      <c r="C1048" s="36"/>
      <c r="D1048" s="35"/>
      <c r="E1048" s="36"/>
    </row>
    <row r="1049" spans="2:5" x14ac:dyDescent="0.2">
      <c r="B1049" s="39">
        <v>20.34093</v>
      </c>
      <c r="C1049" s="36"/>
      <c r="D1049" s="35"/>
      <c r="E1049" s="36"/>
    </row>
    <row r="1050" spans="2:5" x14ac:dyDescent="0.2">
      <c r="B1050" s="39">
        <v>23.32677</v>
      </c>
      <c r="C1050" s="36"/>
      <c r="D1050" s="35"/>
      <c r="E1050" s="36"/>
    </row>
    <row r="1051" spans="2:5" x14ac:dyDescent="0.2">
      <c r="B1051" s="39">
        <v>20.63663</v>
      </c>
      <c r="C1051" s="36"/>
      <c r="D1051" s="35"/>
      <c r="E1051" s="36"/>
    </row>
    <row r="1052" spans="2:5" x14ac:dyDescent="0.2">
      <c r="B1052" s="39">
        <v>21.370180000000001</v>
      </c>
      <c r="C1052" s="36"/>
      <c r="D1052" s="35"/>
      <c r="E1052" s="36"/>
    </row>
    <row r="1053" spans="2:5" x14ac:dyDescent="0.2">
      <c r="B1053" s="39">
        <v>16.84554</v>
      </c>
      <c r="C1053" s="36"/>
      <c r="D1053" s="35"/>
      <c r="E1053" s="36"/>
    </row>
    <row r="1054" spans="2:5" x14ac:dyDescent="0.2">
      <c r="B1054" s="39">
        <v>21.296849999999999</v>
      </c>
      <c r="C1054" s="36"/>
      <c r="D1054" s="35"/>
      <c r="E1054" s="36"/>
    </row>
    <row r="1055" spans="2:5" x14ac:dyDescent="0.2">
      <c r="B1055" s="39">
        <v>18.5212</v>
      </c>
      <c r="C1055" s="36"/>
      <c r="D1055" s="35"/>
      <c r="E1055" s="36"/>
    </row>
    <row r="1056" spans="2:5" x14ac:dyDescent="0.2">
      <c r="B1056" s="39">
        <v>27.769729999999999</v>
      </c>
      <c r="C1056" s="36"/>
      <c r="D1056" s="35"/>
      <c r="E1056" s="36"/>
    </row>
    <row r="1057" spans="2:5" x14ac:dyDescent="0.2">
      <c r="B1057" s="39">
        <v>25.159490000000002</v>
      </c>
      <c r="C1057" s="36"/>
      <c r="D1057" s="35"/>
      <c r="E1057" s="36"/>
    </row>
    <row r="1058" spans="2:5" x14ac:dyDescent="0.2">
      <c r="B1058" s="39">
        <v>19.627269999999999</v>
      </c>
      <c r="C1058" s="36"/>
      <c r="D1058" s="35"/>
      <c r="E1058" s="36"/>
    </row>
    <row r="1059" spans="2:5" x14ac:dyDescent="0.2">
      <c r="B1059" s="39">
        <v>12.34389</v>
      </c>
      <c r="C1059" s="36"/>
      <c r="D1059" s="35"/>
      <c r="E1059" s="36"/>
    </row>
    <row r="1060" spans="2:5" x14ac:dyDescent="0.2">
      <c r="B1060" s="39">
        <v>26.653549999999999</v>
      </c>
      <c r="C1060" s="36"/>
      <c r="D1060" s="35"/>
      <c r="E1060" s="36"/>
    </row>
    <row r="1061" spans="2:5" x14ac:dyDescent="0.2">
      <c r="B1061" s="39">
        <v>19.49935</v>
      </c>
      <c r="C1061" s="36"/>
      <c r="D1061" s="35"/>
      <c r="E1061" s="36"/>
    </row>
    <row r="1062" spans="2:5" x14ac:dyDescent="0.2">
      <c r="B1062" s="39">
        <v>25.544360000000001</v>
      </c>
      <c r="C1062" s="36"/>
      <c r="D1062" s="35"/>
      <c r="E1062" s="36"/>
    </row>
    <row r="1063" spans="2:5" x14ac:dyDescent="0.2">
      <c r="B1063" s="39">
        <v>13.068009999999999</v>
      </c>
      <c r="C1063" s="36"/>
      <c r="D1063" s="35"/>
      <c r="E1063" s="36"/>
    </row>
    <row r="1064" spans="2:5" x14ac:dyDescent="0.2">
      <c r="B1064" s="39">
        <v>21.677140000000001</v>
      </c>
      <c r="C1064" s="36"/>
      <c r="D1064" s="35"/>
      <c r="E1064" s="36"/>
    </row>
    <row r="1065" spans="2:5" x14ac:dyDescent="0.2">
      <c r="B1065" s="39">
        <v>27.667909999999999</v>
      </c>
      <c r="C1065" s="36"/>
      <c r="D1065" s="35"/>
      <c r="E1065" s="36"/>
    </row>
    <row r="1066" spans="2:5" x14ac:dyDescent="0.2">
      <c r="B1066" s="39">
        <v>28.415569999999999</v>
      </c>
      <c r="C1066" s="36"/>
      <c r="D1066" s="35"/>
      <c r="E1066" s="36"/>
    </row>
    <row r="1067" spans="2:5" x14ac:dyDescent="0.2">
      <c r="B1067" s="39">
        <v>21.28069</v>
      </c>
      <c r="C1067" s="36"/>
      <c r="D1067" s="35"/>
      <c r="E1067" s="36"/>
    </row>
    <row r="1068" spans="2:5" x14ac:dyDescent="0.2">
      <c r="B1068" s="39">
        <v>16.442779999999999</v>
      </c>
      <c r="C1068" s="36"/>
      <c r="D1068" s="35"/>
      <c r="E1068" s="36"/>
    </row>
    <row r="1069" spans="2:5" x14ac:dyDescent="0.2">
      <c r="B1069" s="39">
        <v>11.74239</v>
      </c>
      <c r="C1069" s="36"/>
      <c r="D1069" s="35"/>
      <c r="E1069" s="36"/>
    </row>
    <row r="1070" spans="2:5" x14ac:dyDescent="0.2">
      <c r="B1070" s="39">
        <v>17.301770000000001</v>
      </c>
      <c r="C1070" s="36"/>
      <c r="D1070" s="35"/>
      <c r="E1070" s="36"/>
    </row>
    <row r="1071" spans="2:5" x14ac:dyDescent="0.2">
      <c r="B1071" s="39">
        <v>18.761420000000001</v>
      </c>
      <c r="C1071" s="36"/>
      <c r="D1071" s="35"/>
      <c r="E1071" s="36"/>
    </row>
    <row r="1072" spans="2:5" x14ac:dyDescent="0.2">
      <c r="B1072" s="39">
        <v>13.53342</v>
      </c>
      <c r="C1072" s="36"/>
      <c r="D1072" s="35"/>
      <c r="E1072" s="36"/>
    </row>
    <row r="1073" spans="2:5" x14ac:dyDescent="0.2">
      <c r="B1073" s="39">
        <v>15.81432</v>
      </c>
      <c r="C1073" s="36"/>
      <c r="D1073" s="35"/>
      <c r="E1073" s="36"/>
    </row>
    <row r="1074" spans="2:5" x14ac:dyDescent="0.2">
      <c r="B1074" s="39">
        <v>31.19239</v>
      </c>
      <c r="C1074" s="36"/>
      <c r="D1074" s="35"/>
      <c r="E1074" s="36"/>
    </row>
    <row r="1075" spans="2:5" x14ac:dyDescent="0.2">
      <c r="B1075" s="39">
        <v>10.70645</v>
      </c>
      <c r="C1075" s="36"/>
      <c r="D1075" s="35"/>
      <c r="E1075" s="36"/>
    </row>
    <row r="1076" spans="2:5" x14ac:dyDescent="0.2">
      <c r="B1076" s="39">
        <v>11.832689999999999</v>
      </c>
      <c r="C1076" s="36"/>
      <c r="D1076" s="35"/>
      <c r="E1076" s="36"/>
    </row>
    <row r="1077" spans="2:5" x14ac:dyDescent="0.2">
      <c r="B1077" s="39">
        <v>29.557980000000001</v>
      </c>
      <c r="C1077" s="36"/>
      <c r="D1077" s="35"/>
      <c r="E1077" s="36"/>
    </row>
    <row r="1078" spans="2:5" x14ac:dyDescent="0.2">
      <c r="B1078" s="39">
        <v>28.31607</v>
      </c>
      <c r="C1078" s="36"/>
      <c r="D1078" s="35"/>
      <c r="E1078" s="36"/>
    </row>
    <row r="1079" spans="2:5" x14ac:dyDescent="0.2">
      <c r="B1079" s="39">
        <v>22.441849999999999</v>
      </c>
      <c r="C1079" s="36"/>
      <c r="D1079" s="35"/>
      <c r="E1079" s="36"/>
    </row>
    <row r="1080" spans="2:5" x14ac:dyDescent="0.2">
      <c r="B1080" s="39">
        <v>15.41339</v>
      </c>
      <c r="C1080" s="36"/>
      <c r="D1080" s="35"/>
      <c r="E1080" s="36"/>
    </row>
    <row r="1081" spans="2:5" x14ac:dyDescent="0.2">
      <c r="B1081" s="39">
        <v>26.116679999999999</v>
      </c>
      <c r="C1081" s="36"/>
      <c r="D1081" s="35"/>
      <c r="E1081" s="36"/>
    </row>
    <row r="1082" spans="2:5" x14ac:dyDescent="0.2">
      <c r="B1082" s="39">
        <v>11.9329</v>
      </c>
      <c r="C1082" s="36"/>
      <c r="D1082" s="35"/>
      <c r="E1082" s="36"/>
    </row>
    <row r="1083" spans="2:5" x14ac:dyDescent="0.2">
      <c r="B1083" s="39">
        <v>19.123550000000002</v>
      </c>
      <c r="C1083" s="36"/>
      <c r="D1083" s="35"/>
      <c r="E1083" s="36"/>
    </row>
    <row r="1084" spans="2:5" x14ac:dyDescent="0.2">
      <c r="B1084" s="39">
        <v>16.606249999999999</v>
      </c>
      <c r="C1084" s="36"/>
      <c r="D1084" s="35"/>
      <c r="E1084" s="36"/>
    </row>
    <row r="1085" spans="2:5" x14ac:dyDescent="0.2">
      <c r="B1085" s="39">
        <v>20.21687</v>
      </c>
      <c r="C1085" s="36"/>
      <c r="D1085" s="35"/>
      <c r="E1085" s="36"/>
    </row>
    <row r="1086" spans="2:5" x14ac:dyDescent="0.2">
      <c r="B1086" s="39">
        <v>22.220140000000001</v>
      </c>
      <c r="C1086" s="36"/>
      <c r="D1086" s="35"/>
      <c r="E1086" s="36"/>
    </row>
    <row r="1087" spans="2:5" x14ac:dyDescent="0.2">
      <c r="B1087" s="39">
        <v>19.011759999999999</v>
      </c>
      <c r="C1087" s="36"/>
      <c r="D1087" s="35"/>
      <c r="E1087" s="36"/>
    </row>
    <row r="1088" spans="2:5" x14ac:dyDescent="0.2">
      <c r="B1088" s="39">
        <v>22.73068</v>
      </c>
      <c r="C1088" s="36"/>
      <c r="D1088" s="35"/>
      <c r="E1088" s="36"/>
    </row>
    <row r="1089" spans="2:5" x14ac:dyDescent="0.2">
      <c r="B1089" s="39">
        <v>29.003530000000001</v>
      </c>
      <c r="C1089" s="36"/>
      <c r="D1089" s="35"/>
      <c r="E1089" s="36"/>
    </row>
    <row r="1090" spans="2:5" x14ac:dyDescent="0.2">
      <c r="B1090" s="39">
        <v>19.194120000000002</v>
      </c>
      <c r="C1090" s="36"/>
      <c r="D1090" s="35"/>
      <c r="E1090" s="36"/>
    </row>
    <row r="1091" spans="2:5" x14ac:dyDescent="0.2">
      <c r="B1091" s="39">
        <v>24.57582</v>
      </c>
      <c r="C1091" s="36"/>
      <c r="D1091" s="35"/>
      <c r="E1091" s="36"/>
    </row>
    <row r="1092" spans="2:5" x14ac:dyDescent="0.2">
      <c r="B1092" s="39">
        <v>24.080850000000002</v>
      </c>
      <c r="C1092" s="36"/>
      <c r="D1092" s="35"/>
      <c r="E1092" s="36"/>
    </row>
    <row r="1093" spans="2:5" x14ac:dyDescent="0.2">
      <c r="B1093" s="39">
        <v>16.152670000000001</v>
      </c>
      <c r="C1093" s="36"/>
      <c r="D1093" s="35"/>
      <c r="E1093" s="36"/>
    </row>
    <row r="1094" spans="2:5" x14ac:dyDescent="0.2">
      <c r="B1094" s="39">
        <v>11.604699999999999</v>
      </c>
      <c r="C1094" s="36"/>
      <c r="D1094" s="35"/>
      <c r="E1094" s="36"/>
    </row>
    <row r="1095" spans="2:5" x14ac:dyDescent="0.2">
      <c r="B1095" s="39">
        <v>13.567729999999999</v>
      </c>
      <c r="C1095" s="36"/>
      <c r="D1095" s="35"/>
      <c r="E1095" s="36"/>
    </row>
    <row r="1096" spans="2:5" x14ac:dyDescent="0.2">
      <c r="B1096" s="39">
        <v>20.485510000000001</v>
      </c>
      <c r="C1096" s="36"/>
      <c r="D1096" s="35"/>
      <c r="E1096" s="36"/>
    </row>
    <row r="1097" spans="2:5" x14ac:dyDescent="0.2">
      <c r="B1097" s="39">
        <v>25.128489999999999</v>
      </c>
      <c r="C1097" s="36"/>
      <c r="D1097" s="35"/>
      <c r="E1097" s="36"/>
    </row>
    <row r="1098" spans="2:5" x14ac:dyDescent="0.2">
      <c r="B1098" s="39">
        <v>9.2021479999999993</v>
      </c>
      <c r="C1098" s="36"/>
      <c r="D1098" s="35"/>
      <c r="E1098" s="36"/>
    </row>
    <row r="1099" spans="2:5" x14ac:dyDescent="0.2">
      <c r="B1099" s="39">
        <v>11.002370000000001</v>
      </c>
      <c r="C1099" s="36"/>
      <c r="D1099" s="35"/>
      <c r="E1099" s="36"/>
    </row>
    <row r="1100" spans="2:5" x14ac:dyDescent="0.2">
      <c r="B1100" s="39">
        <v>19.072600000000001</v>
      </c>
      <c r="C1100" s="36"/>
      <c r="D1100" s="35"/>
      <c r="E1100" s="36"/>
    </row>
    <row r="1101" spans="2:5" x14ac:dyDescent="0.2">
      <c r="B1101" s="39">
        <v>22.441500000000001</v>
      </c>
      <c r="C1101" s="36"/>
      <c r="D1101" s="35"/>
      <c r="E1101" s="36"/>
    </row>
    <row r="1102" spans="2:5" ht="17" thickBot="1" x14ac:dyDescent="0.25">
      <c r="B1102" s="47">
        <v>17.728539999999999</v>
      </c>
      <c r="C1102" s="38"/>
      <c r="D1102" s="37"/>
      <c r="E1102" s="38"/>
    </row>
  </sheetData>
  <mergeCells count="5">
    <mergeCell ref="B3:E3"/>
    <mergeCell ref="B4:C4"/>
    <mergeCell ref="D4:E4"/>
    <mergeCell ref="B23:C23"/>
    <mergeCell ref="D23:E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E23" sqref="E23"/>
    </sheetView>
  </sheetViews>
  <sheetFormatPr baseColWidth="10" defaultRowHeight="16" x14ac:dyDescent="0.2"/>
  <cols>
    <col min="1" max="1" width="27.6640625" bestFit="1" customWidth="1"/>
    <col min="2" max="2" width="15" bestFit="1" customWidth="1"/>
    <col min="3" max="3" width="22.1640625" bestFit="1" customWidth="1"/>
  </cols>
  <sheetData>
    <row r="2" spans="1:3" ht="17" thickBot="1" x14ac:dyDescent="0.25"/>
    <row r="3" spans="1:3" x14ac:dyDescent="0.2">
      <c r="A3" s="27"/>
      <c r="B3" s="65" t="s">
        <v>51</v>
      </c>
      <c r="C3" s="66"/>
    </row>
    <row r="4" spans="1:3" ht="19" x14ac:dyDescent="0.2">
      <c r="A4" s="71" t="s">
        <v>52</v>
      </c>
      <c r="B4" s="4" t="s">
        <v>4</v>
      </c>
      <c r="C4" s="5" t="s">
        <v>7</v>
      </c>
    </row>
    <row r="5" spans="1:3" x14ac:dyDescent="0.2">
      <c r="A5" s="71"/>
      <c r="B5" s="30">
        <v>0.75780089699999997</v>
      </c>
      <c r="C5" s="31">
        <v>0.54757462700000004</v>
      </c>
    </row>
    <row r="6" spans="1:3" x14ac:dyDescent="0.2">
      <c r="A6" s="71"/>
      <c r="B6" s="30">
        <v>0.71907848100000005</v>
      </c>
      <c r="C6" s="31">
        <v>0.62955705900000003</v>
      </c>
    </row>
    <row r="7" spans="1:3" x14ac:dyDescent="0.2">
      <c r="A7" s="71"/>
      <c r="B7" s="30">
        <v>0.72336118400000005</v>
      </c>
      <c r="C7" s="31">
        <v>0.59027798899999995</v>
      </c>
    </row>
    <row r="8" spans="1:3" x14ac:dyDescent="0.2">
      <c r="A8" s="12" t="s">
        <v>9</v>
      </c>
      <c r="B8" s="13">
        <v>3</v>
      </c>
      <c r="C8" s="14">
        <v>3</v>
      </c>
    </row>
    <row r="9" spans="1:3" x14ac:dyDescent="0.2">
      <c r="A9" s="9" t="s">
        <v>53</v>
      </c>
      <c r="B9" s="10">
        <f>223+158+152</f>
        <v>533</v>
      </c>
      <c r="C9" s="11">
        <f>335+170+368</f>
        <v>873</v>
      </c>
    </row>
    <row r="10" spans="1:3" x14ac:dyDescent="0.2">
      <c r="A10" s="9" t="s">
        <v>11</v>
      </c>
      <c r="B10" s="10">
        <v>0.73340000000000005</v>
      </c>
      <c r="C10" s="11">
        <v>0.58909999999999996</v>
      </c>
    </row>
    <row r="11" spans="1:3" x14ac:dyDescent="0.2">
      <c r="A11" s="9" t="s">
        <v>12</v>
      </c>
      <c r="B11" s="10">
        <v>2.1229999999999999E-2</v>
      </c>
      <c r="C11" s="11">
        <v>4.1000000000000002E-2</v>
      </c>
    </row>
    <row r="12" spans="1:3" x14ac:dyDescent="0.2">
      <c r="A12" s="9" t="s">
        <v>13</v>
      </c>
      <c r="B12" s="10">
        <v>1.226E-2</v>
      </c>
      <c r="C12" s="11">
        <v>2.367E-2</v>
      </c>
    </row>
    <row r="13" spans="1:3" x14ac:dyDescent="0.2">
      <c r="A13" s="9"/>
      <c r="B13" s="10"/>
      <c r="C13" s="11"/>
    </row>
    <row r="14" spans="1:3" x14ac:dyDescent="0.2">
      <c r="A14" s="9" t="s">
        <v>19</v>
      </c>
      <c r="B14" s="13"/>
      <c r="C14" s="11"/>
    </row>
    <row r="15" spans="1:3" x14ac:dyDescent="0.2">
      <c r="A15" s="9" t="s">
        <v>20</v>
      </c>
      <c r="B15" s="10">
        <v>5.5999999999999999E-3</v>
      </c>
      <c r="C15" s="11"/>
    </row>
    <row r="16" spans="1:3" x14ac:dyDescent="0.2">
      <c r="A16" s="9" t="s">
        <v>21</v>
      </c>
      <c r="B16" s="10" t="s">
        <v>23</v>
      </c>
      <c r="C16" s="32"/>
    </row>
    <row r="17" spans="1:3" x14ac:dyDescent="0.2">
      <c r="A17" s="9" t="s">
        <v>24</v>
      </c>
      <c r="B17" s="10" t="s">
        <v>26</v>
      </c>
      <c r="C17" s="11"/>
    </row>
    <row r="18" spans="1:3" x14ac:dyDescent="0.2">
      <c r="A18" s="9" t="s">
        <v>27</v>
      </c>
      <c r="B18" s="10" t="s">
        <v>28</v>
      </c>
      <c r="C18" s="32"/>
    </row>
    <row r="19" spans="1:3" x14ac:dyDescent="0.2">
      <c r="A19" s="9" t="s">
        <v>29</v>
      </c>
      <c r="B19" s="10" t="s">
        <v>54</v>
      </c>
      <c r="C19" s="11"/>
    </row>
    <row r="20" spans="1:3" ht="17" thickBot="1" x14ac:dyDescent="0.25">
      <c r="A20" s="33"/>
      <c r="B20" s="34"/>
      <c r="C20" s="21"/>
    </row>
  </sheetData>
  <mergeCells count="2">
    <mergeCell ref="B3:C3"/>
    <mergeCell ref="A4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7"/>
  <sheetViews>
    <sheetView workbookViewId="0">
      <selection activeCell="J12" sqref="J12"/>
    </sheetView>
  </sheetViews>
  <sheetFormatPr baseColWidth="10" defaultRowHeight="16" x14ac:dyDescent="0.2"/>
  <cols>
    <col min="1" max="1" width="12.83203125" bestFit="1" customWidth="1"/>
    <col min="2" max="2" width="10.1640625" bestFit="1" customWidth="1"/>
    <col min="3" max="3" width="12.83203125" bestFit="1" customWidth="1"/>
    <col min="4" max="4" width="10.1640625" bestFit="1" customWidth="1"/>
  </cols>
  <sheetData>
    <row r="2" spans="1:4" ht="17" thickBot="1" x14ac:dyDescent="0.25"/>
    <row r="3" spans="1:4" ht="20" thickBot="1" x14ac:dyDescent="0.25">
      <c r="A3" s="63" t="s">
        <v>4</v>
      </c>
      <c r="B3" s="67"/>
      <c r="C3" s="68" t="s">
        <v>7</v>
      </c>
      <c r="D3" s="67"/>
    </row>
    <row r="4" spans="1:4" x14ac:dyDescent="0.2">
      <c r="A4" s="9" t="s">
        <v>55</v>
      </c>
      <c r="B4" s="11" t="s">
        <v>56</v>
      </c>
      <c r="C4" s="10" t="s">
        <v>55</v>
      </c>
      <c r="D4" s="11" t="s">
        <v>56</v>
      </c>
    </row>
    <row r="5" spans="1:4" x14ac:dyDescent="0.2">
      <c r="A5" s="39">
        <v>3.3277450000000002</v>
      </c>
      <c r="B5" s="36">
        <v>0.72107379999999999</v>
      </c>
      <c r="C5" s="35">
        <v>6.8681859999999997</v>
      </c>
      <c r="D5" s="36">
        <v>0.6681378</v>
      </c>
    </row>
    <row r="6" spans="1:4" x14ac:dyDescent="0.2">
      <c r="A6" s="39">
        <v>2.8178230000000002</v>
      </c>
      <c r="B6" s="36">
        <v>0.68265560000000003</v>
      </c>
      <c r="C6" s="35">
        <v>1.6001590000000001</v>
      </c>
      <c r="D6" s="36">
        <v>0.55303069999999999</v>
      </c>
    </row>
    <row r="7" spans="1:4" x14ac:dyDescent="0.2">
      <c r="A7" s="39">
        <v>1.838374</v>
      </c>
      <c r="B7" s="36">
        <v>0.59969260000000002</v>
      </c>
      <c r="C7" s="35">
        <v>1.338314</v>
      </c>
      <c r="D7" s="36">
        <v>0.46281600000000001</v>
      </c>
    </row>
    <row r="8" spans="1:4" x14ac:dyDescent="0.2">
      <c r="A8" s="39">
        <v>2.4575369999999999</v>
      </c>
      <c r="B8" s="36">
        <v>0.58947329999999998</v>
      </c>
      <c r="C8" s="35">
        <v>1.885243</v>
      </c>
      <c r="D8" s="36">
        <v>0.44511269999999997</v>
      </c>
    </row>
    <row r="9" spans="1:4" x14ac:dyDescent="0.2">
      <c r="A9" s="39">
        <v>1.6148199999999999</v>
      </c>
      <c r="B9" s="36">
        <v>0.62850709999999999</v>
      </c>
      <c r="C9" s="35">
        <v>2.958955</v>
      </c>
      <c r="D9" s="36">
        <v>0.54517040000000005</v>
      </c>
    </row>
    <row r="10" spans="1:4" x14ac:dyDescent="0.2">
      <c r="A10" s="39">
        <v>1.461611</v>
      </c>
      <c r="B10" s="36">
        <v>0.57058560000000003</v>
      </c>
      <c r="C10" s="35">
        <v>3.973319</v>
      </c>
      <c r="D10" s="36">
        <v>0.39408710000000002</v>
      </c>
    </row>
    <row r="11" spans="1:4" x14ac:dyDescent="0.2">
      <c r="A11" s="39">
        <v>4.4954330000000002</v>
      </c>
      <c r="B11" s="36">
        <v>0.71704029999999996</v>
      </c>
      <c r="C11" s="35">
        <v>0.83399120000000004</v>
      </c>
      <c r="D11" s="36">
        <v>0.29313840000000002</v>
      </c>
    </row>
    <row r="12" spans="1:4" x14ac:dyDescent="0.2">
      <c r="A12" s="39">
        <v>7.9292249999999997</v>
      </c>
      <c r="B12" s="36">
        <v>0.75036020000000003</v>
      </c>
      <c r="C12" s="35">
        <v>1.3860079999999999</v>
      </c>
      <c r="D12" s="36">
        <v>0.37792870000000001</v>
      </c>
    </row>
    <row r="13" spans="1:4" x14ac:dyDescent="0.2">
      <c r="A13" s="39">
        <v>4.8010080000000004</v>
      </c>
      <c r="B13" s="36">
        <v>0.66760609999999998</v>
      </c>
      <c r="C13" s="35">
        <v>0.97418919999999998</v>
      </c>
      <c r="D13" s="36">
        <v>0.38329340000000001</v>
      </c>
    </row>
    <row r="14" spans="1:4" x14ac:dyDescent="0.2">
      <c r="A14" s="39">
        <v>3.2670910000000002</v>
      </c>
      <c r="B14" s="36">
        <v>0.64376440000000001</v>
      </c>
      <c r="C14" s="35">
        <v>2.1876899999999999</v>
      </c>
      <c r="D14" s="36">
        <v>0.38385530000000001</v>
      </c>
    </row>
    <row r="15" spans="1:4" x14ac:dyDescent="0.2">
      <c r="A15" s="39">
        <v>1.3647050000000001</v>
      </c>
      <c r="B15" s="36">
        <v>0.40639930000000002</v>
      </c>
      <c r="C15" s="35">
        <v>3.3095110000000001</v>
      </c>
      <c r="D15" s="36">
        <v>0.4573084</v>
      </c>
    </row>
    <row r="16" spans="1:4" x14ac:dyDescent="0.2">
      <c r="A16" s="39">
        <v>4.2671910000000004</v>
      </c>
      <c r="B16" s="36">
        <v>0.59197040000000001</v>
      </c>
      <c r="C16" s="35">
        <v>2.2260759999999999</v>
      </c>
      <c r="D16" s="36">
        <v>0.37541570000000002</v>
      </c>
    </row>
    <row r="17" spans="1:4" x14ac:dyDescent="0.2">
      <c r="A17" s="39">
        <v>3.891686</v>
      </c>
      <c r="B17" s="36">
        <v>0.66532800000000003</v>
      </c>
      <c r="C17" s="35">
        <v>1.164223</v>
      </c>
      <c r="D17" s="36">
        <v>0.38532959999999999</v>
      </c>
    </row>
    <row r="18" spans="1:4" x14ac:dyDescent="0.2">
      <c r="A18" s="39">
        <v>2.9203869999999998</v>
      </c>
      <c r="B18" s="36">
        <v>0.64849069999999998</v>
      </c>
      <c r="C18" s="35">
        <v>2.7669570000000001</v>
      </c>
      <c r="D18" s="36">
        <v>0.5949335</v>
      </c>
    </row>
    <row r="19" spans="1:4" x14ac:dyDescent="0.2">
      <c r="A19" s="39">
        <v>4.158944</v>
      </c>
      <c r="B19" s="36">
        <v>0.68789529999999999</v>
      </c>
      <c r="C19" s="35">
        <v>2.0057239999999998</v>
      </c>
      <c r="D19" s="36">
        <v>0.42259859999999999</v>
      </c>
    </row>
    <row r="20" spans="1:4" x14ac:dyDescent="0.2">
      <c r="A20" s="39">
        <v>4.2804549999999999</v>
      </c>
      <c r="B20" s="36">
        <v>0.62681120000000001</v>
      </c>
      <c r="C20" s="35">
        <v>2.4194010000000001</v>
      </c>
      <c r="D20" s="36">
        <v>0.49638080000000001</v>
      </c>
    </row>
    <row r="21" spans="1:4" x14ac:dyDescent="0.2">
      <c r="A21" s="39">
        <v>2.9516269999999998</v>
      </c>
      <c r="B21" s="36">
        <v>0.65321569999999995</v>
      </c>
      <c r="C21" s="35">
        <v>2.7992270000000001</v>
      </c>
      <c r="D21" s="36">
        <v>0.46093650000000003</v>
      </c>
    </row>
    <row r="22" spans="1:4" x14ac:dyDescent="0.2">
      <c r="A22" s="39">
        <v>2.7177169999999999</v>
      </c>
      <c r="B22" s="36">
        <v>0.64617559999999996</v>
      </c>
      <c r="C22" s="35">
        <v>1.580937</v>
      </c>
      <c r="D22" s="36">
        <v>0.4086129</v>
      </c>
    </row>
    <row r="23" spans="1:4" x14ac:dyDescent="0.2">
      <c r="A23" s="39">
        <v>2.71373</v>
      </c>
      <c r="B23" s="36">
        <v>0.67375499999999999</v>
      </c>
      <c r="C23" s="35">
        <v>2.72871</v>
      </c>
      <c r="D23" s="36">
        <v>0.54069610000000001</v>
      </c>
    </row>
    <row r="24" spans="1:4" x14ac:dyDescent="0.2">
      <c r="A24" s="39">
        <v>2.8571059999999999</v>
      </c>
      <c r="B24" s="36">
        <v>0.60434449999999995</v>
      </c>
      <c r="C24" s="35">
        <v>1.107013</v>
      </c>
      <c r="D24" s="36">
        <v>0.3415591</v>
      </c>
    </row>
    <row r="25" spans="1:4" x14ac:dyDescent="0.2">
      <c r="A25" s="39">
        <v>3.075691</v>
      </c>
      <c r="B25" s="36">
        <v>0.62805610000000001</v>
      </c>
      <c r="C25" s="35">
        <v>2.1441669999999999</v>
      </c>
      <c r="D25" s="36">
        <v>0.43531429999999999</v>
      </c>
    </row>
    <row r="26" spans="1:4" x14ac:dyDescent="0.2">
      <c r="A26" s="39">
        <v>1.025161</v>
      </c>
      <c r="B26" s="36">
        <v>0.51923779999999997</v>
      </c>
      <c r="C26" s="35">
        <v>4.132981</v>
      </c>
      <c r="D26" s="36">
        <v>0.61050009999999999</v>
      </c>
    </row>
    <row r="27" spans="1:4" x14ac:dyDescent="0.2">
      <c r="A27" s="39">
        <v>2.7118519999999999</v>
      </c>
      <c r="B27" s="36">
        <v>0.60710430000000004</v>
      </c>
      <c r="C27" s="35">
        <v>7.4163699999999997</v>
      </c>
      <c r="D27" s="36">
        <v>0.59772460000000005</v>
      </c>
    </row>
    <row r="28" spans="1:4" x14ac:dyDescent="0.2">
      <c r="A28" s="39">
        <v>1.9846550000000001</v>
      </c>
      <c r="B28" s="36">
        <v>0.68570739999999997</v>
      </c>
      <c r="C28" s="35">
        <v>1.4191590000000001</v>
      </c>
      <c r="D28" s="36">
        <v>0.39730019999999999</v>
      </c>
    </row>
    <row r="29" spans="1:4" x14ac:dyDescent="0.2">
      <c r="A29" s="39">
        <v>3.1221420000000002</v>
      </c>
      <c r="B29" s="36">
        <v>0.64066290000000004</v>
      </c>
      <c r="C29" s="35">
        <v>1.576095</v>
      </c>
      <c r="D29" s="36">
        <v>0.41246500000000003</v>
      </c>
    </row>
    <row r="30" spans="1:4" x14ac:dyDescent="0.2">
      <c r="A30" s="39">
        <v>2.8648980000000002</v>
      </c>
      <c r="B30" s="36">
        <v>0.59456370000000003</v>
      </c>
      <c r="C30" s="35">
        <v>2.3204989999999999</v>
      </c>
      <c r="D30" s="36">
        <v>0.49403160000000002</v>
      </c>
    </row>
    <row r="31" spans="1:4" x14ac:dyDescent="0.2">
      <c r="A31" s="39">
        <v>2.7621190000000002</v>
      </c>
      <c r="B31" s="36">
        <v>0.60289000000000004</v>
      </c>
      <c r="C31" s="35">
        <v>2.4424589999999999</v>
      </c>
      <c r="D31" s="36">
        <v>0.49535439999999997</v>
      </c>
    </row>
    <row r="32" spans="1:4" x14ac:dyDescent="0.2">
      <c r="A32" s="39">
        <v>1.5426010000000001</v>
      </c>
      <c r="B32" s="36">
        <v>0.58273030000000003</v>
      </c>
      <c r="C32" s="35">
        <v>5.0441370000000001</v>
      </c>
      <c r="D32" s="36">
        <v>0.58055159999999995</v>
      </c>
    </row>
    <row r="33" spans="1:4" x14ac:dyDescent="0.2">
      <c r="A33" s="39">
        <v>2.0906220000000002</v>
      </c>
      <c r="B33" s="36">
        <v>0.60583030000000004</v>
      </c>
      <c r="C33" s="35">
        <v>1.87236</v>
      </c>
      <c r="D33" s="36">
        <v>0.4693811</v>
      </c>
    </row>
    <row r="34" spans="1:4" x14ac:dyDescent="0.2">
      <c r="A34" s="39">
        <v>2.5892970000000002</v>
      </c>
      <c r="B34" s="36">
        <v>0.55084520000000003</v>
      </c>
      <c r="C34" s="35">
        <v>1.511738</v>
      </c>
      <c r="D34" s="36">
        <v>0.39546730000000002</v>
      </c>
    </row>
    <row r="35" spans="1:4" x14ac:dyDescent="0.2">
      <c r="A35" s="39">
        <v>2.4209809999999998</v>
      </c>
      <c r="B35" s="36">
        <v>0.55557869999999998</v>
      </c>
      <c r="C35" s="35">
        <v>0.98265210000000003</v>
      </c>
      <c r="D35" s="36">
        <v>0.44423469999999998</v>
      </c>
    </row>
    <row r="36" spans="1:4" x14ac:dyDescent="0.2">
      <c r="A36" s="39">
        <v>2.4655589999999998</v>
      </c>
      <c r="B36" s="36">
        <v>0.6491865</v>
      </c>
      <c r="C36" s="35">
        <v>5.1210820000000004</v>
      </c>
      <c r="D36" s="36">
        <v>0.62049949999999998</v>
      </c>
    </row>
    <row r="37" spans="1:4" x14ac:dyDescent="0.2">
      <c r="A37" s="39">
        <v>3.7896939999999999</v>
      </c>
      <c r="B37" s="36">
        <v>0.75347920000000002</v>
      </c>
      <c r="C37" s="35">
        <v>2.1163599999999998</v>
      </c>
      <c r="D37" s="36">
        <v>0.47887819999999998</v>
      </c>
    </row>
    <row r="38" spans="1:4" x14ac:dyDescent="0.2">
      <c r="A38" s="39">
        <v>1.3368850000000001</v>
      </c>
      <c r="B38" s="36">
        <v>0.58305779999999996</v>
      </c>
      <c r="C38" s="35">
        <v>2.0512540000000001</v>
      </c>
      <c r="D38" s="36">
        <v>0.53938509999999995</v>
      </c>
    </row>
    <row r="39" spans="1:4" x14ac:dyDescent="0.2">
      <c r="A39" s="39">
        <v>2.446628</v>
      </c>
      <c r="B39" s="36">
        <v>0.61761089999999996</v>
      </c>
      <c r="C39" s="35">
        <v>1.4038170000000001</v>
      </c>
      <c r="D39" s="36">
        <v>0.4210296</v>
      </c>
    </row>
    <row r="40" spans="1:4" x14ac:dyDescent="0.2">
      <c r="A40" s="39">
        <v>3.942097</v>
      </c>
      <c r="B40" s="36">
        <v>0.68431850000000005</v>
      </c>
      <c r="C40" s="35">
        <v>5.4538010000000003</v>
      </c>
      <c r="D40" s="36">
        <v>0.60205189999999997</v>
      </c>
    </row>
    <row r="41" spans="1:4" x14ac:dyDescent="0.2">
      <c r="A41" s="39">
        <v>3.5061369999999998</v>
      </c>
      <c r="B41" s="36">
        <v>0.63803379999999998</v>
      </c>
      <c r="C41" s="35">
        <v>1.0677680000000001</v>
      </c>
      <c r="D41" s="36">
        <v>0.36083340000000003</v>
      </c>
    </row>
    <row r="42" spans="1:4" x14ac:dyDescent="0.2">
      <c r="A42" s="39">
        <v>1.794187</v>
      </c>
      <c r="B42" s="36">
        <v>0.64962350000000002</v>
      </c>
      <c r="C42" s="35">
        <v>3.1673089999999999</v>
      </c>
      <c r="D42" s="36">
        <v>0.53063340000000003</v>
      </c>
    </row>
    <row r="43" spans="1:4" x14ac:dyDescent="0.2">
      <c r="A43" s="39">
        <v>2.6237520000000001</v>
      </c>
      <c r="B43" s="36">
        <v>0.6550781</v>
      </c>
      <c r="C43" s="35">
        <v>4.1070080000000004</v>
      </c>
      <c r="D43" s="36">
        <v>0.4977915</v>
      </c>
    </row>
    <row r="44" spans="1:4" x14ac:dyDescent="0.2">
      <c r="A44" s="39">
        <v>3.6021930000000002</v>
      </c>
      <c r="B44" s="36">
        <v>0.71675929999999999</v>
      </c>
      <c r="C44" s="35">
        <v>6.0636749999999999</v>
      </c>
      <c r="D44" s="36">
        <v>0.65008940000000004</v>
      </c>
    </row>
    <row r="45" spans="1:4" x14ac:dyDescent="0.2">
      <c r="A45" s="39">
        <v>3.0186259999999998</v>
      </c>
      <c r="B45" s="36">
        <v>0.5759029</v>
      </c>
      <c r="C45" s="35">
        <v>3.3168169999999999</v>
      </c>
      <c r="D45" s="36">
        <v>0.51874169999999997</v>
      </c>
    </row>
    <row r="46" spans="1:4" x14ac:dyDescent="0.2">
      <c r="A46" s="39">
        <v>1.602943</v>
      </c>
      <c r="B46" s="36">
        <v>0.60913459999999997</v>
      </c>
      <c r="C46" s="35">
        <v>3.6729340000000001</v>
      </c>
      <c r="D46" s="36">
        <v>0.58932519999999999</v>
      </c>
    </row>
    <row r="47" spans="1:4" x14ac:dyDescent="0.2">
      <c r="A47" s="39">
        <v>3.7667670000000002</v>
      </c>
      <c r="B47" s="36">
        <v>0.64042860000000001</v>
      </c>
      <c r="C47" s="35">
        <v>1.128665</v>
      </c>
      <c r="D47" s="36">
        <v>0.36216670000000001</v>
      </c>
    </row>
    <row r="48" spans="1:4" x14ac:dyDescent="0.2">
      <c r="A48" s="39">
        <v>1.457246</v>
      </c>
      <c r="B48" s="36">
        <v>0.61600920000000003</v>
      </c>
      <c r="C48" s="35">
        <v>1.095445</v>
      </c>
      <c r="D48" s="36">
        <v>0.4287666</v>
      </c>
    </row>
    <row r="49" spans="1:4" x14ac:dyDescent="0.2">
      <c r="A49" s="39">
        <v>1.6522520000000001</v>
      </c>
      <c r="B49" s="36">
        <v>0.56891749999999996</v>
      </c>
      <c r="C49" s="35">
        <v>1.2497130000000001</v>
      </c>
      <c r="D49" s="36">
        <v>0.44393070000000001</v>
      </c>
    </row>
    <row r="50" spans="1:4" x14ac:dyDescent="0.2">
      <c r="A50" s="39">
        <v>1.507941</v>
      </c>
      <c r="B50" s="36">
        <v>0.570936</v>
      </c>
      <c r="C50" s="35">
        <v>1.6522520000000001</v>
      </c>
      <c r="D50" s="36">
        <v>0.39327119999999999</v>
      </c>
    </row>
    <row r="51" spans="1:4" x14ac:dyDescent="0.2">
      <c r="A51" s="39">
        <v>2.3469730000000002</v>
      </c>
      <c r="B51" s="36">
        <v>0.57035820000000004</v>
      </c>
      <c r="C51" s="35">
        <v>3.5386850000000001</v>
      </c>
      <c r="D51" s="36">
        <v>0.53675810000000002</v>
      </c>
    </row>
    <row r="52" spans="1:4" x14ac:dyDescent="0.2">
      <c r="A52" s="39">
        <v>4.5939589999999999</v>
      </c>
      <c r="B52" s="36">
        <v>0.7026464</v>
      </c>
      <c r="C52" s="35">
        <v>2.2303639999999998</v>
      </c>
      <c r="D52" s="36">
        <v>0.39282470000000003</v>
      </c>
    </row>
    <row r="53" spans="1:4" x14ac:dyDescent="0.2">
      <c r="A53" s="39">
        <v>2.833602</v>
      </c>
      <c r="B53" s="36">
        <v>0.61625269999999999</v>
      </c>
      <c r="C53" s="35">
        <v>1.418261</v>
      </c>
      <c r="D53" s="36">
        <v>0.44203690000000001</v>
      </c>
    </row>
    <row r="54" spans="1:4" x14ac:dyDescent="0.2">
      <c r="A54" s="39">
        <v>2.4424589999999999</v>
      </c>
      <c r="B54" s="36">
        <v>0.51682839999999997</v>
      </c>
      <c r="C54" s="35">
        <v>2.751722</v>
      </c>
      <c r="D54" s="36">
        <v>0.55938180000000004</v>
      </c>
    </row>
    <row r="55" spans="1:4" x14ac:dyDescent="0.2">
      <c r="A55" s="39">
        <v>2.4562409999999999</v>
      </c>
      <c r="B55" s="36">
        <v>0.62956429999999997</v>
      </c>
      <c r="C55" s="35">
        <v>5.0203410000000002</v>
      </c>
      <c r="D55" s="36">
        <v>0.60031869999999998</v>
      </c>
    </row>
    <row r="56" spans="1:4" x14ac:dyDescent="0.2">
      <c r="A56" s="39">
        <v>1.226564</v>
      </c>
      <c r="B56" s="36">
        <v>0.54811719999999997</v>
      </c>
      <c r="C56" s="35">
        <v>3.1174460000000002</v>
      </c>
      <c r="D56" s="36">
        <v>0.50404649999999995</v>
      </c>
    </row>
    <row r="57" spans="1:4" x14ac:dyDescent="0.2">
      <c r="A57" s="39">
        <v>2.6098780000000001</v>
      </c>
      <c r="B57" s="36">
        <v>0.64863349999999997</v>
      </c>
      <c r="C57" s="35">
        <v>3.5103119999999999</v>
      </c>
      <c r="D57" s="36">
        <v>0.56627700000000003</v>
      </c>
    </row>
    <row r="58" spans="1:4" x14ac:dyDescent="0.2">
      <c r="A58" s="39">
        <v>2.5563709999999999</v>
      </c>
      <c r="B58" s="36">
        <v>0.66344139999999996</v>
      </c>
      <c r="C58" s="35">
        <v>1.5083629999999999</v>
      </c>
      <c r="D58" s="36">
        <v>0.4040841</v>
      </c>
    </row>
    <row r="59" spans="1:4" x14ac:dyDescent="0.2">
      <c r="A59" s="39">
        <v>0.87716970000000005</v>
      </c>
      <c r="B59" s="36">
        <v>0.45081060000000001</v>
      </c>
      <c r="C59" s="35">
        <v>1.047898</v>
      </c>
      <c r="D59" s="36">
        <v>0.32715070000000002</v>
      </c>
    </row>
    <row r="60" spans="1:4" x14ac:dyDescent="0.2">
      <c r="A60" s="39">
        <v>2.763271</v>
      </c>
      <c r="B60" s="36">
        <v>0.6751682</v>
      </c>
      <c r="C60" s="35">
        <v>3.325256</v>
      </c>
      <c r="D60" s="36">
        <v>0.47992750000000001</v>
      </c>
    </row>
    <row r="61" spans="1:4" x14ac:dyDescent="0.2">
      <c r="A61" s="39">
        <v>3.735865</v>
      </c>
      <c r="B61" s="36">
        <v>0.66615340000000001</v>
      </c>
      <c r="C61" s="35">
        <v>3.4930319999999999</v>
      </c>
      <c r="D61" s="36">
        <v>0.57687869999999997</v>
      </c>
    </row>
    <row r="62" spans="1:4" x14ac:dyDescent="0.2">
      <c r="A62" s="39">
        <v>3.30219</v>
      </c>
      <c r="B62" s="36">
        <v>0.73438040000000004</v>
      </c>
      <c r="C62" s="35">
        <v>2.0814620000000001</v>
      </c>
      <c r="D62" s="36">
        <v>0.36488029999999999</v>
      </c>
    </row>
    <row r="63" spans="1:4" x14ac:dyDescent="0.2">
      <c r="A63" s="39">
        <v>2.6915770000000001</v>
      </c>
      <c r="B63" s="36">
        <v>0.60229619999999995</v>
      </c>
      <c r="C63" s="35">
        <v>2.7699479999999999</v>
      </c>
      <c r="D63" s="36">
        <v>0.51879500000000001</v>
      </c>
    </row>
    <row r="64" spans="1:4" x14ac:dyDescent="0.2">
      <c r="A64" s="39">
        <v>1.0050829999999999</v>
      </c>
      <c r="B64" s="36">
        <v>0.48251880000000003</v>
      </c>
      <c r="C64" s="35">
        <v>3.069264</v>
      </c>
      <c r="D64" s="36">
        <v>0.51189739999999995</v>
      </c>
    </row>
    <row r="65" spans="1:4" x14ac:dyDescent="0.2">
      <c r="A65" s="39">
        <v>2.6358619999999999</v>
      </c>
      <c r="B65" s="36">
        <v>0.61835359999999995</v>
      </c>
      <c r="C65" s="35">
        <v>0.93413679999999999</v>
      </c>
      <c r="D65" s="36">
        <v>0.31122480000000002</v>
      </c>
    </row>
    <row r="66" spans="1:4" x14ac:dyDescent="0.2">
      <c r="A66" s="39">
        <v>3.8228279999999999</v>
      </c>
      <c r="B66" s="36">
        <v>0.62079010000000001</v>
      </c>
      <c r="C66" s="35">
        <v>6.2580400000000003</v>
      </c>
      <c r="D66" s="36">
        <v>0.60684349999999998</v>
      </c>
    </row>
    <row r="67" spans="1:4" x14ac:dyDescent="0.2">
      <c r="A67" s="39">
        <v>2.8533140000000001</v>
      </c>
      <c r="B67" s="36">
        <v>0.63359670000000001</v>
      </c>
      <c r="C67" s="35">
        <v>2.2989890000000002</v>
      </c>
      <c r="D67" s="36">
        <v>0.41845860000000001</v>
      </c>
    </row>
    <row r="68" spans="1:4" x14ac:dyDescent="0.2">
      <c r="A68" s="39">
        <v>2.9658350000000002</v>
      </c>
      <c r="B68" s="36">
        <v>0.59196170000000004</v>
      </c>
      <c r="C68" s="35">
        <v>1.2177039999999999</v>
      </c>
      <c r="D68" s="36">
        <v>0.40865810000000002</v>
      </c>
    </row>
    <row r="69" spans="1:4" x14ac:dyDescent="0.2">
      <c r="A69" s="39">
        <v>2.4912589999999999</v>
      </c>
      <c r="B69" s="36">
        <v>0.61431409999999997</v>
      </c>
      <c r="C69" s="35">
        <v>1.334978</v>
      </c>
      <c r="D69" s="36">
        <v>0.35852099999999998</v>
      </c>
    </row>
    <row r="70" spans="1:4" x14ac:dyDescent="0.2">
      <c r="A70" s="39">
        <v>3.0969470000000001</v>
      </c>
      <c r="B70" s="36">
        <v>0.65812179999999998</v>
      </c>
      <c r="C70" s="35">
        <v>2.2528109999999999</v>
      </c>
      <c r="D70" s="36">
        <v>0.50254500000000002</v>
      </c>
    </row>
    <row r="71" spans="1:4" x14ac:dyDescent="0.2">
      <c r="A71" s="39">
        <v>1.3684339999999999</v>
      </c>
      <c r="B71" s="36">
        <v>0.56140909999999999</v>
      </c>
      <c r="C71" s="35">
        <v>1.1939340000000001</v>
      </c>
      <c r="D71" s="36">
        <v>0.39095780000000002</v>
      </c>
    </row>
    <row r="72" spans="1:4" x14ac:dyDescent="0.2">
      <c r="A72" s="39">
        <v>1.1997880000000001</v>
      </c>
      <c r="B72" s="36">
        <v>0.56119399999999997</v>
      </c>
      <c r="C72" s="35">
        <v>1.047898</v>
      </c>
      <c r="D72" s="36">
        <v>0.35360469999999999</v>
      </c>
    </row>
    <row r="73" spans="1:4" x14ac:dyDescent="0.2">
      <c r="A73" s="39">
        <v>2.7637320000000001</v>
      </c>
      <c r="B73" s="36">
        <v>0.60093079999999999</v>
      </c>
      <c r="C73" s="35">
        <v>1.6452979999999999</v>
      </c>
      <c r="D73" s="36">
        <v>0.46822039999999998</v>
      </c>
    </row>
    <row r="74" spans="1:4" x14ac:dyDescent="0.2">
      <c r="A74" s="39">
        <v>3.9598300000000002</v>
      </c>
      <c r="B74" s="36">
        <v>0.59393099999999999</v>
      </c>
      <c r="C74" s="35">
        <v>1.3463799999999999</v>
      </c>
      <c r="D74" s="36">
        <v>0.45145299999999999</v>
      </c>
    </row>
    <row r="75" spans="1:4" x14ac:dyDescent="0.2">
      <c r="A75" s="39">
        <v>2.24403</v>
      </c>
      <c r="B75" s="36">
        <v>0.61929460000000003</v>
      </c>
      <c r="C75" s="35">
        <v>1.87202</v>
      </c>
      <c r="D75" s="36">
        <v>0.42301119999999998</v>
      </c>
    </row>
    <row r="76" spans="1:4" x14ac:dyDescent="0.2">
      <c r="A76" s="39">
        <v>1.353928</v>
      </c>
      <c r="B76" s="36">
        <v>0.5891362</v>
      </c>
      <c r="C76" s="35">
        <v>1.064781</v>
      </c>
      <c r="D76" s="36">
        <v>0.40248590000000001</v>
      </c>
    </row>
    <row r="77" spans="1:4" x14ac:dyDescent="0.2">
      <c r="A77" s="39">
        <v>1.5205599999999999</v>
      </c>
      <c r="B77" s="36">
        <v>0.59365579999999996</v>
      </c>
      <c r="C77" s="35">
        <v>1.7005060000000001</v>
      </c>
      <c r="D77" s="36">
        <v>0.43370579999999997</v>
      </c>
    </row>
    <row r="78" spans="1:4" x14ac:dyDescent="0.2">
      <c r="A78" s="39">
        <v>4.6609910000000001</v>
      </c>
      <c r="B78" s="36">
        <v>0.62882300000000002</v>
      </c>
      <c r="C78" s="35">
        <v>2.1961170000000001</v>
      </c>
      <c r="D78" s="36">
        <v>0.48222510000000002</v>
      </c>
    </row>
    <row r="79" spans="1:4" x14ac:dyDescent="0.2">
      <c r="A79" s="39">
        <v>3.1188760000000002</v>
      </c>
      <c r="B79" s="36">
        <v>0.59613559999999999</v>
      </c>
      <c r="C79" s="35">
        <v>1.0689599999999999</v>
      </c>
      <c r="D79" s="36">
        <v>0.40908519999999998</v>
      </c>
    </row>
    <row r="80" spans="1:4" x14ac:dyDescent="0.2">
      <c r="A80" s="39">
        <v>2.9408180000000002</v>
      </c>
      <c r="B80" s="36">
        <v>0.65895230000000005</v>
      </c>
      <c r="C80" s="35">
        <v>4.3328110000000004</v>
      </c>
      <c r="D80" s="36">
        <v>0.57450500000000004</v>
      </c>
    </row>
    <row r="81" spans="1:4" x14ac:dyDescent="0.2">
      <c r="A81" s="39">
        <v>7.8252410000000001</v>
      </c>
      <c r="B81" s="36">
        <v>0.71135559999999998</v>
      </c>
      <c r="C81" s="35">
        <v>1.4298900000000001</v>
      </c>
      <c r="D81" s="36">
        <v>0.39067190000000002</v>
      </c>
    </row>
    <row r="82" spans="1:4" x14ac:dyDescent="0.2">
      <c r="A82" s="39">
        <v>4.4562989999999996</v>
      </c>
      <c r="B82" s="36">
        <v>0.649455</v>
      </c>
      <c r="C82" s="35">
        <v>0.95637320000000003</v>
      </c>
      <c r="D82" s="36">
        <v>0.29205039999999999</v>
      </c>
    </row>
    <row r="83" spans="1:4" x14ac:dyDescent="0.2">
      <c r="A83" s="39">
        <v>5.4356689999999999</v>
      </c>
      <c r="B83" s="36">
        <v>0.68975690000000001</v>
      </c>
      <c r="C83" s="35">
        <v>3.1131530000000001</v>
      </c>
      <c r="D83" s="36">
        <v>0.53686639999999997</v>
      </c>
    </row>
    <row r="84" spans="1:4" x14ac:dyDescent="0.2">
      <c r="A84" s="39">
        <v>1.4694339999999999</v>
      </c>
      <c r="B84" s="36">
        <v>0.5274354</v>
      </c>
      <c r="C84" s="35">
        <v>5.2998019999999997</v>
      </c>
      <c r="D84" s="36">
        <v>0.57695790000000002</v>
      </c>
    </row>
    <row r="85" spans="1:4" x14ac:dyDescent="0.2">
      <c r="A85" s="39">
        <v>0.91901359999999999</v>
      </c>
      <c r="B85" s="36">
        <v>0.4904753</v>
      </c>
      <c r="C85" s="35">
        <v>3.5390450000000002</v>
      </c>
      <c r="D85" s="36">
        <v>0.61751250000000002</v>
      </c>
    </row>
    <row r="86" spans="1:4" x14ac:dyDescent="0.2">
      <c r="A86" s="39">
        <v>1.5614790000000001</v>
      </c>
      <c r="B86" s="36">
        <v>0.57322220000000002</v>
      </c>
      <c r="C86" s="35">
        <v>1.7884979999999999</v>
      </c>
      <c r="D86" s="36">
        <v>0.49324469999999998</v>
      </c>
    </row>
    <row r="87" spans="1:4" x14ac:dyDescent="0.2">
      <c r="A87" s="39">
        <v>2.2329319999999999</v>
      </c>
      <c r="B87" s="36">
        <v>0.63010949999999999</v>
      </c>
      <c r="C87" s="35">
        <v>1.0665739999999999</v>
      </c>
      <c r="D87" s="36">
        <v>0.40985779999999999</v>
      </c>
    </row>
    <row r="88" spans="1:4" x14ac:dyDescent="0.2">
      <c r="A88" s="39">
        <v>1.2003189999999999</v>
      </c>
      <c r="B88" s="36">
        <v>0.52547410000000006</v>
      </c>
      <c r="C88" s="35">
        <v>1.9737130000000001</v>
      </c>
      <c r="D88" s="36">
        <v>0.43304369999999998</v>
      </c>
    </row>
    <row r="89" spans="1:4" x14ac:dyDescent="0.2">
      <c r="A89" s="39">
        <v>2.7463929999999999</v>
      </c>
      <c r="B89" s="36">
        <v>0.69517479999999998</v>
      </c>
      <c r="C89" s="35">
        <v>1.7503409999999999</v>
      </c>
      <c r="D89" s="36">
        <v>0.47132829999999998</v>
      </c>
    </row>
    <row r="90" spans="1:4" x14ac:dyDescent="0.2">
      <c r="A90" s="39">
        <v>1.726526</v>
      </c>
      <c r="B90" s="36">
        <v>0.5102139</v>
      </c>
      <c r="C90" s="35">
        <v>2.0823800000000001</v>
      </c>
      <c r="D90" s="36">
        <v>0.5751579</v>
      </c>
    </row>
    <row r="91" spans="1:4" x14ac:dyDescent="0.2">
      <c r="A91" s="39">
        <v>2.7561170000000002</v>
      </c>
      <c r="B91" s="36">
        <v>0.61427469999999995</v>
      </c>
      <c r="C91" s="35">
        <v>1.126406</v>
      </c>
      <c r="D91" s="36">
        <v>0.43014760000000002</v>
      </c>
    </row>
    <row r="92" spans="1:4" x14ac:dyDescent="0.2">
      <c r="A92" s="39">
        <v>2.3685839999999998</v>
      </c>
      <c r="B92" s="36">
        <v>0.6045722</v>
      </c>
      <c r="C92" s="35">
        <v>1.565553</v>
      </c>
      <c r="D92" s="36">
        <v>0.55474449999999997</v>
      </c>
    </row>
    <row r="93" spans="1:4" x14ac:dyDescent="0.2">
      <c r="A93" s="39">
        <v>2.0936669999999999</v>
      </c>
      <c r="B93" s="36">
        <v>0.54113409999999995</v>
      </c>
      <c r="C93" s="35">
        <v>1.8324739999999999</v>
      </c>
      <c r="D93" s="36">
        <v>0.46473330000000002</v>
      </c>
    </row>
    <row r="94" spans="1:4" x14ac:dyDescent="0.2">
      <c r="A94" s="39">
        <v>3.3219979999999998</v>
      </c>
      <c r="B94" s="36">
        <v>0.66045699999999996</v>
      </c>
      <c r="C94" s="35">
        <v>1.283903</v>
      </c>
      <c r="D94" s="36">
        <v>0.50390939999999995</v>
      </c>
    </row>
    <row r="95" spans="1:4" x14ac:dyDescent="0.2">
      <c r="A95" s="39">
        <v>2.3199489999999998</v>
      </c>
      <c r="B95" s="36">
        <v>0.62367519999999999</v>
      </c>
      <c r="C95" s="35">
        <v>0.84536960000000005</v>
      </c>
      <c r="D95" s="36">
        <v>0.40495320000000001</v>
      </c>
    </row>
    <row r="96" spans="1:4" x14ac:dyDescent="0.2">
      <c r="A96" s="39">
        <v>1.3924270000000001</v>
      </c>
      <c r="B96" s="36">
        <v>0.55305349999999998</v>
      </c>
      <c r="C96" s="35">
        <v>1.5297480000000001</v>
      </c>
      <c r="D96" s="36">
        <v>0.58531710000000003</v>
      </c>
    </row>
    <row r="97" spans="1:4" x14ac:dyDescent="0.2">
      <c r="A97" s="39">
        <v>1.544252</v>
      </c>
      <c r="B97" s="36">
        <v>0.58087770000000005</v>
      </c>
      <c r="C97" s="35">
        <v>1.67902</v>
      </c>
      <c r="D97" s="36">
        <v>0.49031910000000001</v>
      </c>
    </row>
    <row r="98" spans="1:4" x14ac:dyDescent="0.2">
      <c r="A98" s="39">
        <v>3.7510080000000001</v>
      </c>
      <c r="B98" s="36">
        <v>0.66071480000000005</v>
      </c>
      <c r="C98" s="35">
        <v>1.3576859999999999</v>
      </c>
      <c r="D98" s="36">
        <v>0.41809170000000001</v>
      </c>
    </row>
    <row r="99" spans="1:4" x14ac:dyDescent="0.2">
      <c r="A99" s="39">
        <v>1.3804829999999999</v>
      </c>
      <c r="B99" s="36">
        <v>0.57812370000000002</v>
      </c>
      <c r="C99" s="35">
        <v>1.8338639999999999</v>
      </c>
      <c r="D99" s="36">
        <v>0.42467929999999998</v>
      </c>
    </row>
    <row r="100" spans="1:4" x14ac:dyDescent="0.2">
      <c r="A100" s="39">
        <v>1.2618860000000001</v>
      </c>
      <c r="B100" s="36">
        <v>0.52558830000000001</v>
      </c>
      <c r="C100" s="35">
        <v>1.478078</v>
      </c>
      <c r="D100" s="36">
        <v>0.45230599999999999</v>
      </c>
    </row>
    <row r="101" spans="1:4" x14ac:dyDescent="0.2">
      <c r="A101" s="39">
        <v>3.420061</v>
      </c>
      <c r="B101" s="36">
        <v>0.67472449999999995</v>
      </c>
      <c r="C101" s="35">
        <v>2.3857330000000001</v>
      </c>
      <c r="D101" s="36">
        <v>0.56563479999999999</v>
      </c>
    </row>
    <row r="102" spans="1:4" x14ac:dyDescent="0.2">
      <c r="A102" s="39">
        <v>3.4833539999999998</v>
      </c>
      <c r="B102" s="36">
        <v>0.6635354</v>
      </c>
      <c r="C102" s="35">
        <v>1.8164149999999999</v>
      </c>
      <c r="D102" s="36">
        <v>0.5050962</v>
      </c>
    </row>
    <row r="103" spans="1:4" x14ac:dyDescent="0.2">
      <c r="A103" s="39">
        <v>3.075898</v>
      </c>
      <c r="B103" s="36">
        <v>0.66355189999999997</v>
      </c>
      <c r="C103" s="35">
        <v>1.6359809999999999</v>
      </c>
      <c r="D103" s="36">
        <v>0.49949510000000003</v>
      </c>
    </row>
    <row r="104" spans="1:4" x14ac:dyDescent="0.2">
      <c r="A104" s="39">
        <v>2.112746</v>
      </c>
      <c r="B104" s="36">
        <v>0.63779280000000005</v>
      </c>
      <c r="C104" s="35">
        <v>1.6285670000000001</v>
      </c>
      <c r="D104" s="36">
        <v>0.41601359999999998</v>
      </c>
    </row>
    <row r="105" spans="1:4" x14ac:dyDescent="0.2">
      <c r="A105" s="39">
        <v>3.2205550000000001</v>
      </c>
      <c r="B105" s="36">
        <v>0.60436699999999999</v>
      </c>
      <c r="C105" s="35">
        <v>1.90005</v>
      </c>
      <c r="D105" s="36">
        <v>0.50099539999999998</v>
      </c>
    </row>
    <row r="106" spans="1:4" x14ac:dyDescent="0.2">
      <c r="A106" s="39">
        <v>1.533075</v>
      </c>
      <c r="B106" s="36">
        <v>0.53375850000000002</v>
      </c>
      <c r="C106" s="35">
        <v>1.9913829999999999</v>
      </c>
      <c r="D106" s="36">
        <v>0.38485209999999997</v>
      </c>
    </row>
    <row r="107" spans="1:4" x14ac:dyDescent="0.2">
      <c r="A107" s="39">
        <v>1.56311</v>
      </c>
      <c r="B107" s="36">
        <v>0.67020919999999995</v>
      </c>
      <c r="C107" s="35">
        <v>3.4026969999999999</v>
      </c>
      <c r="D107" s="36">
        <v>0.55793230000000005</v>
      </c>
    </row>
    <row r="108" spans="1:4" x14ac:dyDescent="0.2">
      <c r="A108" s="39">
        <v>1.191263</v>
      </c>
      <c r="B108" s="36">
        <v>0.54841220000000002</v>
      </c>
      <c r="C108" s="35">
        <v>1.2603709999999999</v>
      </c>
      <c r="D108" s="36">
        <v>0.46464319999999998</v>
      </c>
    </row>
    <row r="109" spans="1:4" x14ac:dyDescent="0.2">
      <c r="A109" s="39">
        <v>1.899044</v>
      </c>
      <c r="B109" s="36">
        <v>0.69630689999999995</v>
      </c>
      <c r="C109" s="35">
        <v>1.8983730000000001</v>
      </c>
      <c r="D109" s="36">
        <v>0.45461780000000002</v>
      </c>
    </row>
    <row r="110" spans="1:4" x14ac:dyDescent="0.2">
      <c r="A110" s="39">
        <v>1.7503409999999999</v>
      </c>
      <c r="B110" s="36">
        <v>0.58585679999999996</v>
      </c>
      <c r="C110" s="35">
        <v>1.101823</v>
      </c>
      <c r="D110" s="36">
        <v>0.41289589999999998</v>
      </c>
    </row>
    <row r="111" spans="1:4" x14ac:dyDescent="0.2">
      <c r="A111" s="39">
        <v>2.2050900000000002</v>
      </c>
      <c r="B111" s="36">
        <v>0.66202890000000003</v>
      </c>
      <c r="C111" s="35">
        <v>1.008246</v>
      </c>
      <c r="D111" s="36">
        <v>0.38104660000000001</v>
      </c>
    </row>
    <row r="112" spans="1:4" x14ac:dyDescent="0.2">
      <c r="A112" s="39">
        <v>1.8532120000000001</v>
      </c>
      <c r="B112" s="36">
        <v>0.58336790000000005</v>
      </c>
      <c r="C112" s="35">
        <v>2.0586929999999999</v>
      </c>
      <c r="D112" s="36">
        <v>0.46058719999999997</v>
      </c>
    </row>
    <row r="113" spans="1:4" x14ac:dyDescent="0.2">
      <c r="A113" s="39">
        <v>1.178361</v>
      </c>
      <c r="B113" s="36">
        <v>0.48426180000000002</v>
      </c>
      <c r="C113" s="35">
        <v>2.0930580000000001</v>
      </c>
      <c r="D113" s="36">
        <v>0.50750799999999996</v>
      </c>
    </row>
    <row r="114" spans="1:4" x14ac:dyDescent="0.2">
      <c r="A114" s="39">
        <v>4.0154160000000001</v>
      </c>
      <c r="B114" s="36">
        <v>0.67798930000000002</v>
      </c>
      <c r="C114" s="35">
        <v>4.2369320000000004</v>
      </c>
      <c r="D114" s="36">
        <v>0.5668936</v>
      </c>
    </row>
    <row r="115" spans="1:4" x14ac:dyDescent="0.2">
      <c r="A115" s="39">
        <v>1.1161810000000001</v>
      </c>
      <c r="B115" s="36">
        <v>0.4706032</v>
      </c>
      <c r="C115" s="35">
        <v>3.2455750000000001</v>
      </c>
      <c r="D115" s="36">
        <v>0.57617859999999999</v>
      </c>
    </row>
    <row r="116" spans="1:4" x14ac:dyDescent="0.2">
      <c r="A116" s="39">
        <v>2.0359820000000002</v>
      </c>
      <c r="B116" s="36">
        <v>0.64375199999999999</v>
      </c>
      <c r="C116" s="35">
        <v>2.7375660000000002</v>
      </c>
      <c r="D116" s="36">
        <v>0.52135149999999997</v>
      </c>
    </row>
    <row r="117" spans="1:4" x14ac:dyDescent="0.2">
      <c r="A117" s="39">
        <v>2.1645669999999999</v>
      </c>
      <c r="B117" s="36">
        <v>0.50109110000000001</v>
      </c>
      <c r="C117" s="35">
        <v>1.348743</v>
      </c>
      <c r="D117" s="36">
        <v>0.41248249999999997</v>
      </c>
    </row>
    <row r="118" spans="1:4" x14ac:dyDescent="0.2">
      <c r="A118" s="39">
        <v>2.275598</v>
      </c>
      <c r="B118" s="36">
        <v>0.61138619999999999</v>
      </c>
      <c r="C118" s="35">
        <v>1.074309</v>
      </c>
      <c r="D118" s="36">
        <v>0.44613160000000002</v>
      </c>
    </row>
    <row r="119" spans="1:4" x14ac:dyDescent="0.2">
      <c r="A119" s="39">
        <v>4.3698439999999996</v>
      </c>
      <c r="B119" s="36">
        <v>0.64841459999999995</v>
      </c>
      <c r="C119" s="35">
        <v>1.381866</v>
      </c>
      <c r="D119" s="36">
        <v>0.39589590000000002</v>
      </c>
    </row>
    <row r="120" spans="1:4" x14ac:dyDescent="0.2">
      <c r="A120" s="39">
        <v>1.2578419999999999</v>
      </c>
      <c r="B120" s="36">
        <v>0.54039720000000002</v>
      </c>
      <c r="C120" s="35">
        <v>2.6647020000000001</v>
      </c>
      <c r="D120" s="36">
        <v>0.55432550000000003</v>
      </c>
    </row>
    <row r="121" spans="1:4" x14ac:dyDescent="0.2">
      <c r="A121" s="39">
        <v>3.3198880000000002</v>
      </c>
      <c r="B121" s="36">
        <v>0.612147</v>
      </c>
      <c r="C121" s="35">
        <v>3.4111099999999999</v>
      </c>
      <c r="D121" s="36">
        <v>0.58462820000000004</v>
      </c>
    </row>
    <row r="122" spans="1:4" x14ac:dyDescent="0.2">
      <c r="A122" s="39">
        <v>2.2346430000000002</v>
      </c>
      <c r="B122" s="36">
        <v>0.64138589999999995</v>
      </c>
      <c r="C122" s="35">
        <v>1.9464159999999999</v>
      </c>
      <c r="D122" s="36">
        <v>0.44541989999999998</v>
      </c>
    </row>
    <row r="123" spans="1:4" x14ac:dyDescent="0.2">
      <c r="A123" s="39">
        <v>4.0855499999999996</v>
      </c>
      <c r="B123" s="36">
        <v>0.50219910000000001</v>
      </c>
      <c r="C123" s="35">
        <v>1.660328</v>
      </c>
      <c r="D123" s="36">
        <v>0.46178350000000001</v>
      </c>
    </row>
    <row r="124" spans="1:4" x14ac:dyDescent="0.2">
      <c r="A124" s="39">
        <v>5.3709530000000001</v>
      </c>
      <c r="B124" s="36">
        <v>0.67524430000000002</v>
      </c>
      <c r="C124" s="35">
        <v>1.2019089999999999</v>
      </c>
      <c r="D124" s="36">
        <v>0.43066919999999997</v>
      </c>
    </row>
    <row r="125" spans="1:4" x14ac:dyDescent="0.2">
      <c r="A125" s="39">
        <v>3.405316</v>
      </c>
      <c r="B125" s="36">
        <v>0.69869519999999996</v>
      </c>
      <c r="C125" s="35">
        <v>1.607308</v>
      </c>
      <c r="D125" s="36">
        <v>0.4965233</v>
      </c>
    </row>
    <row r="126" spans="1:4" x14ac:dyDescent="0.2">
      <c r="A126" s="39">
        <v>4.6512789999999997</v>
      </c>
      <c r="B126" s="36">
        <v>0.67353859999999999</v>
      </c>
      <c r="C126" s="35">
        <v>1.956534</v>
      </c>
      <c r="D126" s="36">
        <v>0.41144409999999998</v>
      </c>
    </row>
    <row r="127" spans="1:4" x14ac:dyDescent="0.2">
      <c r="A127" s="39">
        <v>5.411594</v>
      </c>
      <c r="B127" s="36">
        <v>0.68400629999999996</v>
      </c>
      <c r="C127" s="35">
        <v>2.0627110000000002</v>
      </c>
      <c r="D127" s="36">
        <v>0.47780539999999999</v>
      </c>
    </row>
    <row r="128" spans="1:4" x14ac:dyDescent="0.2">
      <c r="A128" s="39">
        <v>5.3205530000000003</v>
      </c>
      <c r="B128" s="36">
        <v>0.67750200000000005</v>
      </c>
      <c r="C128" s="35">
        <v>4.6118100000000002</v>
      </c>
      <c r="D128" s="36">
        <v>0.62545200000000001</v>
      </c>
    </row>
    <row r="129" spans="1:4" x14ac:dyDescent="0.2">
      <c r="A129" s="39">
        <v>5.0481749999999996</v>
      </c>
      <c r="B129" s="36">
        <v>0.70865829999999996</v>
      </c>
      <c r="C129" s="35">
        <v>1.842527</v>
      </c>
      <c r="D129" s="36">
        <v>0.44309280000000001</v>
      </c>
    </row>
    <row r="130" spans="1:4" x14ac:dyDescent="0.2">
      <c r="A130" s="39">
        <v>4.4708540000000001</v>
      </c>
      <c r="B130" s="36">
        <v>0.60688339999999996</v>
      </c>
      <c r="C130" s="35">
        <v>1.5594380000000001</v>
      </c>
      <c r="D130" s="36">
        <v>0.45340740000000002</v>
      </c>
    </row>
    <row r="131" spans="1:4" x14ac:dyDescent="0.2">
      <c r="A131" s="39">
        <v>1.2451179999999999</v>
      </c>
      <c r="B131" s="36">
        <v>0.48787370000000002</v>
      </c>
      <c r="C131" s="35">
        <v>2.1076139999999999</v>
      </c>
      <c r="D131" s="36">
        <v>0.4884907</v>
      </c>
    </row>
    <row r="132" spans="1:4" x14ac:dyDescent="0.2">
      <c r="A132" s="39">
        <v>1.740488</v>
      </c>
      <c r="B132" s="36">
        <v>0.52209329999999998</v>
      </c>
      <c r="C132" s="35">
        <v>1.325882</v>
      </c>
      <c r="D132" s="36">
        <v>0.44721359999999999</v>
      </c>
    </row>
    <row r="133" spans="1:4" x14ac:dyDescent="0.2">
      <c r="A133" s="39">
        <v>1.3496870000000001</v>
      </c>
      <c r="B133" s="36">
        <v>0.52776440000000002</v>
      </c>
      <c r="C133" s="35">
        <v>3.1438950000000001</v>
      </c>
      <c r="D133" s="36">
        <v>0.52168009999999998</v>
      </c>
    </row>
    <row r="134" spans="1:4" x14ac:dyDescent="0.2">
      <c r="A134" s="39">
        <v>1.351102</v>
      </c>
      <c r="B134" s="36">
        <v>0.49497390000000002</v>
      </c>
      <c r="C134" s="35">
        <v>0.85510830000000004</v>
      </c>
      <c r="D134" s="36">
        <v>0.30505900000000002</v>
      </c>
    </row>
    <row r="135" spans="1:4" x14ac:dyDescent="0.2">
      <c r="A135" s="39">
        <v>1.6230819999999999</v>
      </c>
      <c r="B135" s="36">
        <v>0.56950970000000001</v>
      </c>
      <c r="C135" s="35">
        <v>0.9293515</v>
      </c>
      <c r="D135" s="36">
        <v>0.34795320000000002</v>
      </c>
    </row>
    <row r="136" spans="1:4" x14ac:dyDescent="0.2">
      <c r="A136" s="39">
        <v>7.5003190000000002</v>
      </c>
      <c r="B136" s="36">
        <v>0.68058010000000002</v>
      </c>
      <c r="C136" s="35">
        <v>1.5853630000000001</v>
      </c>
      <c r="D136" s="36">
        <v>0.46072190000000002</v>
      </c>
    </row>
    <row r="137" spans="1:4" x14ac:dyDescent="0.2">
      <c r="A137" s="39">
        <v>5.9825650000000001</v>
      </c>
      <c r="B137" s="36">
        <v>0.66874330000000004</v>
      </c>
      <c r="C137" s="35">
        <v>4.2921940000000003</v>
      </c>
      <c r="D137" s="36">
        <v>0.60768949999999999</v>
      </c>
    </row>
    <row r="138" spans="1:4" x14ac:dyDescent="0.2">
      <c r="A138" s="39">
        <v>4.3052330000000003</v>
      </c>
      <c r="B138" s="36">
        <v>0.61867090000000002</v>
      </c>
      <c r="C138" s="35">
        <v>2.507568</v>
      </c>
      <c r="D138" s="36">
        <v>0.56378799999999996</v>
      </c>
    </row>
    <row r="139" spans="1:4" x14ac:dyDescent="0.2">
      <c r="A139" s="39">
        <v>1.4939370000000001</v>
      </c>
      <c r="B139" s="36">
        <v>0.56429569999999996</v>
      </c>
      <c r="C139" s="35">
        <v>4.2594219999999998</v>
      </c>
      <c r="D139" s="36">
        <v>0.60775460000000003</v>
      </c>
    </row>
    <row r="140" spans="1:4" x14ac:dyDescent="0.2">
      <c r="A140" s="39">
        <v>1.8449450000000001</v>
      </c>
      <c r="B140" s="36">
        <v>0.57771079999999997</v>
      </c>
      <c r="C140" s="35">
        <v>1.7959620000000001</v>
      </c>
      <c r="D140" s="36">
        <v>0.47953299999999999</v>
      </c>
    </row>
    <row r="141" spans="1:4" x14ac:dyDescent="0.2">
      <c r="A141" s="39">
        <v>6.1951280000000004</v>
      </c>
      <c r="B141" s="36">
        <v>0.68029609999999996</v>
      </c>
      <c r="C141" s="35">
        <v>3.6869540000000001</v>
      </c>
      <c r="D141" s="36">
        <v>0.56785110000000005</v>
      </c>
    </row>
    <row r="142" spans="1:4" x14ac:dyDescent="0.2">
      <c r="A142" s="39">
        <v>8.3359400000000008</v>
      </c>
      <c r="B142" s="36">
        <v>0.69313959999999997</v>
      </c>
      <c r="C142" s="35">
        <v>2.982326</v>
      </c>
      <c r="D142" s="36">
        <v>0.5478324</v>
      </c>
    </row>
    <row r="143" spans="1:4" x14ac:dyDescent="0.2">
      <c r="A143" s="39">
        <v>3.0717530000000002</v>
      </c>
      <c r="B143" s="36">
        <v>0.62653700000000001</v>
      </c>
      <c r="C143" s="35">
        <v>3.03105</v>
      </c>
      <c r="D143" s="36">
        <v>0.46141130000000002</v>
      </c>
    </row>
    <row r="144" spans="1:4" x14ac:dyDescent="0.2">
      <c r="A144" s="39">
        <v>6.6624720000000002</v>
      </c>
      <c r="B144" s="36">
        <v>0.67766519999999997</v>
      </c>
      <c r="C144" s="35">
        <v>3.385996</v>
      </c>
      <c r="D144" s="36">
        <v>0.56681510000000002</v>
      </c>
    </row>
    <row r="145" spans="1:4" x14ac:dyDescent="0.2">
      <c r="A145" s="39">
        <v>3.3974510000000002</v>
      </c>
      <c r="B145" s="36">
        <v>0.64471800000000001</v>
      </c>
      <c r="C145" s="35">
        <v>2.9662649999999999</v>
      </c>
      <c r="D145" s="36">
        <v>0.49379240000000002</v>
      </c>
    </row>
    <row r="146" spans="1:4" x14ac:dyDescent="0.2">
      <c r="A146" s="39">
        <v>3.8099769999999999</v>
      </c>
      <c r="B146" s="36">
        <v>0.65927360000000002</v>
      </c>
      <c r="C146" s="35">
        <v>5.0298470000000002</v>
      </c>
      <c r="D146" s="36">
        <v>0.62004760000000003</v>
      </c>
    </row>
    <row r="147" spans="1:4" x14ac:dyDescent="0.2">
      <c r="A147" s="39">
        <v>6.8941039999999996</v>
      </c>
      <c r="B147" s="36">
        <v>0.71371309999999999</v>
      </c>
      <c r="C147" s="35">
        <v>1.5785180000000001</v>
      </c>
      <c r="D147" s="36">
        <v>0.35692230000000003</v>
      </c>
    </row>
    <row r="148" spans="1:4" x14ac:dyDescent="0.2">
      <c r="A148" s="39">
        <v>3.6156069999999998</v>
      </c>
      <c r="B148" s="36">
        <v>0.62141159999999995</v>
      </c>
      <c r="C148" s="35">
        <v>2.0707239999999998</v>
      </c>
      <c r="D148" s="36">
        <v>0.4698407</v>
      </c>
    </row>
    <row r="149" spans="1:4" x14ac:dyDescent="0.2">
      <c r="A149" s="39">
        <v>6.9779450000000001</v>
      </c>
      <c r="B149" s="36">
        <v>0.71652280000000002</v>
      </c>
      <c r="C149" s="35">
        <v>1.781361</v>
      </c>
      <c r="D149" s="36">
        <v>0.4658582</v>
      </c>
    </row>
    <row r="150" spans="1:4" x14ac:dyDescent="0.2">
      <c r="A150" s="39">
        <v>3.9289879999999999</v>
      </c>
      <c r="B150" s="36">
        <v>0.54706840000000001</v>
      </c>
      <c r="C150" s="35">
        <v>2.644066</v>
      </c>
      <c r="D150" s="36">
        <v>0.56303250000000005</v>
      </c>
    </row>
    <row r="151" spans="1:4" x14ac:dyDescent="0.2">
      <c r="A151" s="39">
        <v>3.0182039999999999</v>
      </c>
      <c r="B151" s="36">
        <v>0.6568157</v>
      </c>
      <c r="C151" s="35">
        <v>1.9090800000000001</v>
      </c>
      <c r="D151" s="36">
        <v>0.46483469999999999</v>
      </c>
    </row>
    <row r="152" spans="1:4" x14ac:dyDescent="0.2">
      <c r="A152" s="39">
        <v>3.690925</v>
      </c>
      <c r="B152" s="36">
        <v>0.57540760000000002</v>
      </c>
      <c r="C152" s="35">
        <v>1.7098439999999999</v>
      </c>
      <c r="D152" s="36">
        <v>0.45423479999999999</v>
      </c>
    </row>
    <row r="153" spans="1:4" x14ac:dyDescent="0.2">
      <c r="A153" s="39">
        <v>2.3350010000000001</v>
      </c>
      <c r="B153" s="36">
        <v>0.62803949999999997</v>
      </c>
      <c r="C153" s="35">
        <v>1.600557</v>
      </c>
      <c r="D153" s="36">
        <v>0.55086800000000002</v>
      </c>
    </row>
    <row r="154" spans="1:4" x14ac:dyDescent="0.2">
      <c r="A154" s="39">
        <v>1.6706540000000001</v>
      </c>
      <c r="B154" s="36">
        <v>0.49472189999999999</v>
      </c>
      <c r="C154" s="35">
        <v>1.8805069999999999</v>
      </c>
      <c r="D154" s="36">
        <v>0.4638719</v>
      </c>
    </row>
    <row r="155" spans="1:4" x14ac:dyDescent="0.2">
      <c r="A155" s="39">
        <v>1.862811</v>
      </c>
      <c r="B155" s="36">
        <v>0.54884200000000005</v>
      </c>
      <c r="C155" s="35">
        <v>1.529331</v>
      </c>
      <c r="D155" s="36">
        <v>0.46282899999999999</v>
      </c>
    </row>
    <row r="156" spans="1:4" x14ac:dyDescent="0.2">
      <c r="A156" s="39">
        <v>5.5916220000000001</v>
      </c>
      <c r="B156" s="36">
        <v>0.65485000000000004</v>
      </c>
      <c r="C156" s="35">
        <v>1.4480390000000001</v>
      </c>
      <c r="D156" s="36">
        <v>0.46073589999999998</v>
      </c>
    </row>
    <row r="157" spans="1:4" x14ac:dyDescent="0.2">
      <c r="A157" s="39">
        <v>1.9601120000000001</v>
      </c>
      <c r="B157" s="36">
        <v>0.56652760000000002</v>
      </c>
      <c r="C157" s="35">
        <v>1.6982569999999999</v>
      </c>
      <c r="D157" s="36">
        <v>0.47918119999999997</v>
      </c>
    </row>
    <row r="158" spans="1:4" x14ac:dyDescent="0.2">
      <c r="A158" s="39">
        <v>2.6918139999999999</v>
      </c>
      <c r="B158" s="36">
        <v>0.61348570000000002</v>
      </c>
      <c r="C158" s="35">
        <v>1.1842919999999999</v>
      </c>
      <c r="D158" s="36">
        <v>0.46080719999999997</v>
      </c>
    </row>
    <row r="159" spans="1:4" x14ac:dyDescent="0.2">
      <c r="A159" s="39">
        <v>2.7837109999999998</v>
      </c>
      <c r="B159" s="36">
        <v>0.63942060000000001</v>
      </c>
      <c r="C159" s="35">
        <v>3.08107</v>
      </c>
      <c r="D159" s="36">
        <v>0.504247</v>
      </c>
    </row>
    <row r="160" spans="1:4" x14ac:dyDescent="0.2">
      <c r="A160" s="39">
        <v>2.708091</v>
      </c>
      <c r="B160" s="36">
        <v>0.54346289999999997</v>
      </c>
      <c r="C160" s="35">
        <v>2.7470889999999999</v>
      </c>
      <c r="D160" s="36">
        <v>0.53710619999999998</v>
      </c>
    </row>
    <row r="161" spans="1:4" x14ac:dyDescent="0.2">
      <c r="A161" s="39">
        <v>2.028146</v>
      </c>
      <c r="B161" s="36">
        <v>0.53295680000000001</v>
      </c>
      <c r="C161" s="35">
        <v>2.2423259999999998</v>
      </c>
      <c r="D161" s="36">
        <v>0.54533750000000003</v>
      </c>
    </row>
    <row r="162" spans="1:4" x14ac:dyDescent="0.2">
      <c r="A162" s="39">
        <v>1.4200569999999999</v>
      </c>
      <c r="B162" s="36">
        <v>0.54905959999999998</v>
      </c>
      <c r="C162" s="35">
        <v>2.2530939999999999</v>
      </c>
      <c r="D162" s="36">
        <v>0.52802249999999995</v>
      </c>
    </row>
    <row r="163" spans="1:4" x14ac:dyDescent="0.2">
      <c r="A163" s="39">
        <v>1.154884</v>
      </c>
      <c r="B163" s="36">
        <v>0.60578189999999998</v>
      </c>
      <c r="C163" s="35">
        <v>2.1379199999999998</v>
      </c>
      <c r="D163" s="36">
        <v>0.59974930000000004</v>
      </c>
    </row>
    <row r="164" spans="1:4" x14ac:dyDescent="0.2">
      <c r="A164" s="39">
        <v>1.5049809999999999</v>
      </c>
      <c r="B164" s="36">
        <v>0.52491019999999999</v>
      </c>
      <c r="C164" s="35">
        <v>4.1925020000000002</v>
      </c>
      <c r="D164" s="36">
        <v>0.58062780000000003</v>
      </c>
    </row>
    <row r="165" spans="1:4" x14ac:dyDescent="0.2">
      <c r="A165" s="39">
        <v>1.255307</v>
      </c>
      <c r="B165" s="36">
        <v>0.54328290000000001</v>
      </c>
      <c r="C165" s="35">
        <v>1.152676</v>
      </c>
      <c r="D165" s="36">
        <v>0.48974859999999998</v>
      </c>
    </row>
    <row r="166" spans="1:4" x14ac:dyDescent="0.2">
      <c r="A166" s="39">
        <v>1.9227099999999999</v>
      </c>
      <c r="B166" s="36">
        <v>0.51567569999999996</v>
      </c>
      <c r="C166" s="35">
        <v>1.278435</v>
      </c>
      <c r="D166" s="36">
        <v>0.49117830000000001</v>
      </c>
    </row>
    <row r="167" spans="1:4" x14ac:dyDescent="0.2">
      <c r="A167" s="39">
        <v>1.8896299999999999</v>
      </c>
      <c r="B167" s="36">
        <v>0.54537329999999995</v>
      </c>
      <c r="C167" s="35">
        <v>1.3647050000000001</v>
      </c>
      <c r="D167" s="36">
        <v>0.42325489999999999</v>
      </c>
    </row>
    <row r="168" spans="1:4" x14ac:dyDescent="0.2">
      <c r="A168" s="39">
        <v>1.3215509999999999</v>
      </c>
      <c r="B168" s="36">
        <v>0.50674419999999998</v>
      </c>
      <c r="C168" s="35">
        <v>1.6820520000000001</v>
      </c>
      <c r="D168" s="36">
        <v>0.39290649999999999</v>
      </c>
    </row>
    <row r="169" spans="1:4" x14ac:dyDescent="0.2">
      <c r="A169" s="39">
        <v>1.4097029999999999</v>
      </c>
      <c r="B169" s="36">
        <v>0.51118149999999996</v>
      </c>
      <c r="C169" s="35">
        <v>1.6748419999999999</v>
      </c>
      <c r="D169" s="36">
        <v>0.47152349999999998</v>
      </c>
    </row>
    <row r="170" spans="1:4" x14ac:dyDescent="0.2">
      <c r="A170" s="39">
        <v>1.511738</v>
      </c>
      <c r="B170" s="36">
        <v>0.54490510000000003</v>
      </c>
      <c r="C170" s="35">
        <v>0.91970640000000003</v>
      </c>
      <c r="D170" s="36">
        <v>0.45445780000000002</v>
      </c>
    </row>
    <row r="171" spans="1:4" x14ac:dyDescent="0.2">
      <c r="A171" s="39">
        <v>2.8144309999999999</v>
      </c>
      <c r="B171" s="36">
        <v>0.56644749999999999</v>
      </c>
      <c r="C171" s="35">
        <v>0.91970640000000003</v>
      </c>
      <c r="D171" s="36">
        <v>0.40677049999999998</v>
      </c>
    </row>
    <row r="172" spans="1:4" x14ac:dyDescent="0.2">
      <c r="A172" s="39">
        <v>1.751069</v>
      </c>
      <c r="B172" s="36">
        <v>0.48013899999999998</v>
      </c>
      <c r="C172" s="35">
        <v>1.082578</v>
      </c>
      <c r="D172" s="36">
        <v>0.36820269999999999</v>
      </c>
    </row>
    <row r="173" spans="1:4" x14ac:dyDescent="0.2">
      <c r="A173" s="39">
        <v>1.4711669999999999</v>
      </c>
      <c r="B173" s="36">
        <v>0.59932850000000004</v>
      </c>
      <c r="C173" s="35">
        <v>1.418261</v>
      </c>
      <c r="D173" s="36">
        <v>0.44642270000000001</v>
      </c>
    </row>
    <row r="174" spans="1:4" x14ac:dyDescent="0.2">
      <c r="A174" s="39">
        <v>1.209306</v>
      </c>
      <c r="B174" s="36">
        <v>0.49639179999999999</v>
      </c>
      <c r="C174" s="35">
        <v>1.877456</v>
      </c>
      <c r="D174" s="36">
        <v>0.48655779999999998</v>
      </c>
    </row>
    <row r="175" spans="1:4" x14ac:dyDescent="0.2">
      <c r="A175" s="39">
        <v>4.2272999999999996</v>
      </c>
      <c r="B175" s="36">
        <v>0.65659230000000002</v>
      </c>
      <c r="C175" s="35">
        <v>1.2679290000000001</v>
      </c>
      <c r="D175" s="36">
        <v>0.48321540000000002</v>
      </c>
    </row>
    <row r="176" spans="1:4" x14ac:dyDescent="0.2">
      <c r="A176" s="39">
        <v>1.1161810000000001</v>
      </c>
      <c r="B176" s="36">
        <v>0.3736236</v>
      </c>
      <c r="C176" s="35">
        <v>1.3378380000000001</v>
      </c>
      <c r="D176" s="36">
        <v>0.45885720000000002</v>
      </c>
    </row>
    <row r="177" spans="1:4" x14ac:dyDescent="0.2">
      <c r="A177" s="39">
        <v>2.6832820000000002</v>
      </c>
      <c r="B177" s="36">
        <v>0.62026230000000004</v>
      </c>
      <c r="C177" s="35">
        <v>1.029501</v>
      </c>
      <c r="D177" s="36">
        <v>0.42766500000000002</v>
      </c>
    </row>
    <row r="178" spans="1:4" x14ac:dyDescent="0.2">
      <c r="A178" s="39">
        <v>1.439214</v>
      </c>
      <c r="B178" s="36">
        <v>0.57140709999999995</v>
      </c>
      <c r="C178" s="35">
        <v>1.9434689999999999</v>
      </c>
      <c r="D178" s="36">
        <v>0.4735299</v>
      </c>
    </row>
    <row r="179" spans="1:4" x14ac:dyDescent="0.2">
      <c r="A179" s="39">
        <v>5.7912739999999996</v>
      </c>
      <c r="B179" s="36">
        <v>0.71688050000000003</v>
      </c>
      <c r="C179" s="35">
        <v>3.0116550000000002</v>
      </c>
      <c r="D179" s="36">
        <v>0.59201349999999997</v>
      </c>
    </row>
    <row r="180" spans="1:4" x14ac:dyDescent="0.2">
      <c r="A180" s="39">
        <v>0.91345220000000005</v>
      </c>
      <c r="B180" s="36">
        <v>0.36446279999999998</v>
      </c>
      <c r="C180" s="35">
        <v>4.4322210000000002</v>
      </c>
      <c r="D180" s="36">
        <v>0.66237809999999997</v>
      </c>
    </row>
    <row r="181" spans="1:4" x14ac:dyDescent="0.2">
      <c r="A181" s="39">
        <v>3.11172</v>
      </c>
      <c r="B181" s="36">
        <v>0.58768560000000003</v>
      </c>
      <c r="C181" s="35">
        <v>3.1051630000000001</v>
      </c>
      <c r="D181" s="36">
        <v>0.55112989999999995</v>
      </c>
    </row>
    <row r="182" spans="1:4" x14ac:dyDescent="0.2">
      <c r="A182" s="39">
        <v>2.3108719999999998</v>
      </c>
      <c r="B182" s="36">
        <v>0.57353209999999999</v>
      </c>
      <c r="C182" s="35">
        <v>0.79648909999999995</v>
      </c>
      <c r="D182" s="36">
        <v>0.33214969999999999</v>
      </c>
    </row>
    <row r="183" spans="1:4" x14ac:dyDescent="0.2">
      <c r="A183" s="39">
        <v>3.2797390000000002</v>
      </c>
      <c r="B183" s="36">
        <v>0.5828875</v>
      </c>
      <c r="C183" s="35">
        <v>1.8624689999999999</v>
      </c>
      <c r="D183" s="36">
        <v>0.48563109999999998</v>
      </c>
    </row>
    <row r="184" spans="1:4" x14ac:dyDescent="0.2">
      <c r="A184" s="39">
        <v>2.211147</v>
      </c>
      <c r="B184" s="36">
        <v>0.57575229999999999</v>
      </c>
      <c r="C184" s="35">
        <v>3.5086789999999999</v>
      </c>
      <c r="D184" s="36">
        <v>0.61372740000000003</v>
      </c>
    </row>
    <row r="185" spans="1:4" x14ac:dyDescent="0.2">
      <c r="A185" s="39">
        <v>2.3103199999999999</v>
      </c>
      <c r="B185" s="36">
        <v>0.57274400000000003</v>
      </c>
      <c r="C185" s="35">
        <v>2.692523</v>
      </c>
      <c r="D185" s="36">
        <v>0.56778649999999997</v>
      </c>
    </row>
    <row r="186" spans="1:4" x14ac:dyDescent="0.2">
      <c r="A186" s="39">
        <v>2.5546259999999998</v>
      </c>
      <c r="B186" s="36">
        <v>0.58552210000000005</v>
      </c>
      <c r="C186" s="35">
        <v>1.441425</v>
      </c>
      <c r="D186" s="36">
        <v>0.49210549999999997</v>
      </c>
    </row>
    <row r="187" spans="1:4" x14ac:dyDescent="0.2">
      <c r="A187" s="39">
        <v>2.4304329999999998</v>
      </c>
      <c r="B187" s="36">
        <v>0.6085296</v>
      </c>
      <c r="C187" s="35">
        <v>2.0559069999999999</v>
      </c>
      <c r="D187" s="36">
        <v>0.4700841</v>
      </c>
    </row>
    <row r="188" spans="1:4" x14ac:dyDescent="0.2">
      <c r="A188" s="39">
        <v>1.640258</v>
      </c>
      <c r="B188" s="36">
        <v>0.52365490000000003</v>
      </c>
      <c r="C188" s="35">
        <v>1.042413</v>
      </c>
      <c r="D188" s="36">
        <v>0.47668050000000001</v>
      </c>
    </row>
    <row r="189" spans="1:4" x14ac:dyDescent="0.2">
      <c r="A189" s="39">
        <v>1.0411900000000001</v>
      </c>
      <c r="B189" s="36">
        <v>0.47217579999999998</v>
      </c>
      <c r="C189" s="35">
        <v>1.485385</v>
      </c>
      <c r="D189" s="36">
        <v>0.46105040000000003</v>
      </c>
    </row>
    <row r="190" spans="1:4" x14ac:dyDescent="0.2">
      <c r="A190" s="39">
        <v>0.97157039999999995</v>
      </c>
      <c r="B190" s="36">
        <v>0.42215009999999997</v>
      </c>
      <c r="C190" s="35">
        <v>1.780646</v>
      </c>
      <c r="D190" s="36">
        <v>0.57727300000000004</v>
      </c>
    </row>
    <row r="191" spans="1:4" x14ac:dyDescent="0.2">
      <c r="A191" s="39">
        <v>2.6915770000000001</v>
      </c>
      <c r="B191" s="36">
        <v>0.64281359999999999</v>
      </c>
      <c r="C191" s="35">
        <v>2.3183020000000001</v>
      </c>
      <c r="D191" s="36">
        <v>0.65859029999999996</v>
      </c>
    </row>
    <row r="192" spans="1:4" x14ac:dyDescent="0.2">
      <c r="A192" s="39">
        <v>2.596911</v>
      </c>
      <c r="B192" s="36">
        <v>0.58346229999999999</v>
      </c>
      <c r="C192" s="35">
        <v>1.1685909999999999</v>
      </c>
      <c r="D192" s="36">
        <v>0.50696419999999998</v>
      </c>
    </row>
    <row r="193" spans="1:4" x14ac:dyDescent="0.2">
      <c r="A193" s="39">
        <v>2.1839019999999998</v>
      </c>
      <c r="B193" s="36">
        <v>0.50025059999999999</v>
      </c>
      <c r="C193" s="35">
        <v>1.794187</v>
      </c>
      <c r="D193" s="36">
        <v>0.59772409999999998</v>
      </c>
    </row>
    <row r="194" spans="1:4" x14ac:dyDescent="0.2">
      <c r="A194" s="39">
        <v>1.2270829999999999</v>
      </c>
      <c r="B194" s="36">
        <v>0.45872940000000001</v>
      </c>
      <c r="C194" s="35">
        <v>1.6472329999999999</v>
      </c>
      <c r="D194" s="36">
        <v>0.5074092</v>
      </c>
    </row>
    <row r="195" spans="1:4" x14ac:dyDescent="0.2">
      <c r="A195" s="39">
        <v>3.5195539999999998</v>
      </c>
      <c r="B195" s="36">
        <v>0.67555589999999999</v>
      </c>
      <c r="C195" s="35">
        <v>2.6145109999999998</v>
      </c>
      <c r="D195" s="36">
        <v>0.54206469999999995</v>
      </c>
    </row>
    <row r="196" spans="1:4" x14ac:dyDescent="0.2">
      <c r="A196" s="39">
        <v>3.5282300000000002</v>
      </c>
      <c r="B196" s="36">
        <v>0.65842319999999999</v>
      </c>
      <c r="C196" s="35">
        <v>1.919063</v>
      </c>
      <c r="D196" s="36">
        <v>0.5518807</v>
      </c>
    </row>
    <row r="197" spans="1:4" x14ac:dyDescent="0.2">
      <c r="A197" s="39">
        <v>3.4574760000000002</v>
      </c>
      <c r="B197" s="36">
        <v>0.61872229999999995</v>
      </c>
      <c r="C197" s="35">
        <v>3.1671079999999998</v>
      </c>
      <c r="D197" s="36">
        <v>0.59389780000000003</v>
      </c>
    </row>
    <row r="198" spans="1:4" x14ac:dyDescent="0.2">
      <c r="A198" s="39">
        <v>1.8418350000000001</v>
      </c>
      <c r="B198" s="36">
        <v>0.56595329999999999</v>
      </c>
      <c r="C198" s="35">
        <v>2.8288769999999999</v>
      </c>
      <c r="D198" s="36">
        <v>0.51447410000000005</v>
      </c>
    </row>
    <row r="199" spans="1:4" x14ac:dyDescent="0.2">
      <c r="A199" s="39">
        <v>1.4405410000000001</v>
      </c>
      <c r="B199" s="36">
        <v>0.57811970000000001</v>
      </c>
      <c r="C199" s="35">
        <v>3.028737</v>
      </c>
      <c r="D199" s="36">
        <v>0.60824750000000005</v>
      </c>
    </row>
    <row r="200" spans="1:4" x14ac:dyDescent="0.2">
      <c r="A200" s="39">
        <v>2.3251599999999999</v>
      </c>
      <c r="B200" s="36">
        <v>0.67878819999999995</v>
      </c>
      <c r="C200" s="35">
        <v>4.7238379999999998</v>
      </c>
      <c r="D200" s="36">
        <v>0.63056849999999998</v>
      </c>
    </row>
    <row r="201" spans="1:4" x14ac:dyDescent="0.2">
      <c r="A201" s="39">
        <v>2.234073</v>
      </c>
      <c r="B201" s="36">
        <v>0.59847139999999999</v>
      </c>
      <c r="C201" s="35">
        <v>2.33691</v>
      </c>
      <c r="D201" s="36">
        <v>0.54087719999999995</v>
      </c>
    </row>
    <row r="202" spans="1:4" x14ac:dyDescent="0.2">
      <c r="A202" s="39">
        <v>1.337361</v>
      </c>
      <c r="B202" s="36">
        <v>0.44907259999999999</v>
      </c>
      <c r="C202" s="35">
        <v>1.3901380000000001</v>
      </c>
      <c r="D202" s="36">
        <v>0.48827199999999998</v>
      </c>
    </row>
    <row r="203" spans="1:4" x14ac:dyDescent="0.2">
      <c r="A203" s="39">
        <v>1.677502</v>
      </c>
      <c r="B203" s="36">
        <v>0.57449660000000002</v>
      </c>
      <c r="C203" s="35">
        <v>1.3595619999999999</v>
      </c>
      <c r="D203" s="36">
        <v>0.46959210000000001</v>
      </c>
    </row>
    <row r="204" spans="1:4" x14ac:dyDescent="0.2">
      <c r="A204" s="39">
        <v>5.4281649999999999</v>
      </c>
      <c r="B204" s="36">
        <v>0.66189229999999999</v>
      </c>
      <c r="C204" s="35">
        <v>2.0988319999999998</v>
      </c>
      <c r="D204" s="36">
        <v>0.5350975</v>
      </c>
    </row>
    <row r="205" spans="1:4" x14ac:dyDescent="0.2">
      <c r="A205" s="39">
        <v>1.6986319999999999</v>
      </c>
      <c r="B205" s="36">
        <v>0.59784999999999999</v>
      </c>
      <c r="C205" s="35">
        <v>2.7466249999999999</v>
      </c>
      <c r="D205" s="36">
        <v>0.48616870000000001</v>
      </c>
    </row>
    <row r="206" spans="1:4" x14ac:dyDescent="0.2">
      <c r="A206" s="39">
        <v>2.6901570000000001</v>
      </c>
      <c r="B206" s="36">
        <v>0.49598920000000002</v>
      </c>
      <c r="C206" s="35">
        <v>1.5430140000000001</v>
      </c>
      <c r="D206" s="36">
        <v>0.48383179999999998</v>
      </c>
    </row>
    <row r="207" spans="1:4" x14ac:dyDescent="0.2">
      <c r="A207" s="39">
        <v>1.2466520000000001</v>
      </c>
      <c r="B207" s="36">
        <v>0.4934211</v>
      </c>
      <c r="C207" s="35">
        <v>1.210885</v>
      </c>
      <c r="D207" s="36">
        <v>0.4682733</v>
      </c>
    </row>
    <row r="208" spans="1:4" x14ac:dyDescent="0.2">
      <c r="A208" s="39">
        <v>1.3172060000000001</v>
      </c>
      <c r="B208" s="36">
        <v>0.50736400000000004</v>
      </c>
      <c r="C208" s="35">
        <v>1.664542</v>
      </c>
      <c r="D208" s="36">
        <v>0.51998840000000002</v>
      </c>
    </row>
    <row r="209" spans="1:4" x14ac:dyDescent="0.2">
      <c r="A209" s="39">
        <v>3.1917490000000002</v>
      </c>
      <c r="B209" s="36">
        <v>0.6423721</v>
      </c>
      <c r="C209" s="35">
        <v>1.4222969999999999</v>
      </c>
      <c r="D209" s="36">
        <v>0.47769620000000002</v>
      </c>
    </row>
    <row r="210" spans="1:4" x14ac:dyDescent="0.2">
      <c r="A210" s="39">
        <v>1.3040849999999999</v>
      </c>
      <c r="B210" s="36">
        <v>0.5213816</v>
      </c>
      <c r="C210" s="35">
        <v>2.4907469999999998</v>
      </c>
      <c r="D210" s="36">
        <v>0.58247599999999999</v>
      </c>
    </row>
    <row r="211" spans="1:4" x14ac:dyDescent="0.2">
      <c r="A211" s="39">
        <v>1.252259</v>
      </c>
      <c r="B211" s="36">
        <v>0.57119660000000005</v>
      </c>
      <c r="C211" s="35">
        <v>1.642198</v>
      </c>
      <c r="D211" s="36">
        <v>0.4966101</v>
      </c>
    </row>
    <row r="212" spans="1:4" x14ac:dyDescent="0.2">
      <c r="A212" s="39">
        <v>1.725419</v>
      </c>
      <c r="B212" s="36">
        <v>0.51469010000000004</v>
      </c>
      <c r="C212" s="35">
        <v>1.4815210000000001</v>
      </c>
      <c r="D212" s="36">
        <v>0.46996719999999997</v>
      </c>
    </row>
    <row r="213" spans="1:4" x14ac:dyDescent="0.2">
      <c r="A213" s="39">
        <v>1.972421</v>
      </c>
      <c r="B213" s="36">
        <v>0.52908100000000002</v>
      </c>
      <c r="C213" s="35">
        <v>1.9691890000000001</v>
      </c>
      <c r="D213" s="36">
        <v>0.53709969999999996</v>
      </c>
    </row>
    <row r="214" spans="1:4" x14ac:dyDescent="0.2">
      <c r="A214" s="39">
        <v>1.529331</v>
      </c>
      <c r="B214" s="36">
        <v>0.59334759999999998</v>
      </c>
      <c r="C214" s="35">
        <v>2.114554</v>
      </c>
      <c r="D214" s="36">
        <v>0.47476790000000002</v>
      </c>
    </row>
    <row r="215" spans="1:4" x14ac:dyDescent="0.2">
      <c r="A215" s="39">
        <v>1.1761969999999999</v>
      </c>
      <c r="B215" s="36">
        <v>0.53417130000000002</v>
      </c>
      <c r="C215" s="35">
        <v>5.4514649999999998</v>
      </c>
      <c r="D215" s="36">
        <v>0.62551990000000002</v>
      </c>
    </row>
    <row r="216" spans="1:4" x14ac:dyDescent="0.2">
      <c r="A216" s="39">
        <v>2.729177</v>
      </c>
      <c r="B216" s="36">
        <v>0.59233020000000003</v>
      </c>
      <c r="C216" s="35">
        <v>1.883553</v>
      </c>
      <c r="D216" s="36">
        <v>0.56572199999999995</v>
      </c>
    </row>
    <row r="217" spans="1:4" x14ac:dyDescent="0.2">
      <c r="A217" s="39">
        <v>1.2563219999999999</v>
      </c>
      <c r="B217" s="36">
        <v>0.5633532</v>
      </c>
      <c r="C217" s="35">
        <v>2.4714939999999999</v>
      </c>
      <c r="D217" s="36">
        <v>0.56178810000000001</v>
      </c>
    </row>
    <row r="218" spans="1:4" x14ac:dyDescent="0.2">
      <c r="A218" s="39">
        <v>2.6844679999999999</v>
      </c>
      <c r="B218" s="36">
        <v>0.42531950000000002</v>
      </c>
      <c r="C218" s="35">
        <v>1.467265</v>
      </c>
      <c r="D218" s="36">
        <v>0.38339909999999999</v>
      </c>
    </row>
    <row r="219" spans="1:4" x14ac:dyDescent="0.2">
      <c r="A219" s="39">
        <v>2.364547</v>
      </c>
      <c r="B219" s="36">
        <v>0.59260120000000005</v>
      </c>
      <c r="C219" s="35">
        <v>3.6960989999999998</v>
      </c>
      <c r="D219" s="36">
        <v>0.60603039999999997</v>
      </c>
    </row>
    <row r="220" spans="1:4" x14ac:dyDescent="0.2">
      <c r="A220" s="39">
        <v>2.3265289999999998</v>
      </c>
      <c r="B220" s="36">
        <v>0.54168159999999999</v>
      </c>
      <c r="C220" s="35">
        <v>1.4119600000000001</v>
      </c>
      <c r="D220" s="36">
        <v>0.39711269999999999</v>
      </c>
    </row>
    <row r="221" spans="1:4" x14ac:dyDescent="0.2">
      <c r="A221" s="39">
        <v>1.0581799999999999</v>
      </c>
      <c r="B221" s="36">
        <v>0.47695330000000002</v>
      </c>
      <c r="C221" s="35">
        <v>3.5003190000000002</v>
      </c>
      <c r="D221" s="36">
        <v>0.50049460000000001</v>
      </c>
    </row>
    <row r="222" spans="1:4" x14ac:dyDescent="0.2">
      <c r="A222" s="39">
        <v>1.8146610000000001</v>
      </c>
      <c r="B222" s="36">
        <v>0.52924040000000006</v>
      </c>
      <c r="C222" s="35">
        <v>4.0006370000000002</v>
      </c>
      <c r="D222" s="36">
        <v>0.50402780000000003</v>
      </c>
    </row>
    <row r="223" spans="1:4" x14ac:dyDescent="0.2">
      <c r="A223" s="39">
        <v>2.6382780000000001</v>
      </c>
      <c r="B223" s="36">
        <v>0.60437160000000001</v>
      </c>
      <c r="C223" s="35">
        <v>1.8300399999999999</v>
      </c>
      <c r="D223" s="36">
        <v>0.49703120000000001</v>
      </c>
    </row>
    <row r="224" spans="1:4" x14ac:dyDescent="0.2">
      <c r="A224" s="39">
        <v>1.9483779999999999</v>
      </c>
      <c r="B224" s="36">
        <v>0.59466399999999997</v>
      </c>
      <c r="C224" s="35">
        <v>2.0979209999999999</v>
      </c>
      <c r="D224" s="36">
        <v>0.46469070000000001</v>
      </c>
    </row>
    <row r="225" spans="1:4" x14ac:dyDescent="0.2">
      <c r="A225" s="39">
        <v>2.9408180000000002</v>
      </c>
      <c r="B225" s="36">
        <v>0.64339990000000002</v>
      </c>
      <c r="C225" s="35">
        <v>1.5712379999999999</v>
      </c>
      <c r="D225" s="36">
        <v>0.48239910000000003</v>
      </c>
    </row>
    <row r="226" spans="1:4" x14ac:dyDescent="0.2">
      <c r="A226" s="39">
        <v>3.3479719999999999</v>
      </c>
      <c r="B226" s="36">
        <v>0.64286330000000003</v>
      </c>
      <c r="C226" s="35">
        <v>1.4690000000000001</v>
      </c>
      <c r="D226" s="36">
        <v>0.4604509</v>
      </c>
    </row>
    <row r="227" spans="1:4" x14ac:dyDescent="0.2">
      <c r="A227" s="39">
        <v>1.0623849999999999</v>
      </c>
      <c r="B227" s="36">
        <v>0.46378960000000002</v>
      </c>
      <c r="C227" s="35">
        <v>1.1821390000000001</v>
      </c>
      <c r="D227" s="36">
        <v>0.37165359999999997</v>
      </c>
    </row>
    <row r="228" spans="1:4" x14ac:dyDescent="0.2">
      <c r="A228" s="39">
        <v>2.1064050000000001</v>
      </c>
      <c r="B228" s="36">
        <v>0.57056499999999999</v>
      </c>
      <c r="C228" s="35">
        <v>1.9830490000000001</v>
      </c>
      <c r="D228" s="36">
        <v>0.51184730000000001</v>
      </c>
    </row>
    <row r="229" spans="1:4" x14ac:dyDescent="0.2">
      <c r="A229" s="39">
        <v>2.1408969999999998</v>
      </c>
      <c r="B229" s="36">
        <v>0.61248950000000002</v>
      </c>
      <c r="C229" s="35">
        <v>1.1680459999999999</v>
      </c>
      <c r="D229" s="36">
        <v>0.39821190000000001</v>
      </c>
    </row>
    <row r="230" spans="1:4" x14ac:dyDescent="0.2">
      <c r="A230" s="39">
        <v>2.6524839999999998</v>
      </c>
      <c r="B230" s="36">
        <v>0.56147809999999998</v>
      </c>
      <c r="C230" s="35">
        <v>1.47549</v>
      </c>
      <c r="D230" s="36">
        <v>0.47492210000000001</v>
      </c>
    </row>
    <row r="231" spans="1:4" x14ac:dyDescent="0.2">
      <c r="A231" s="39">
        <v>2.45079</v>
      </c>
      <c r="B231" s="36">
        <v>0.56740889999999999</v>
      </c>
      <c r="C231" s="35">
        <v>0.98200370000000003</v>
      </c>
      <c r="D231" s="36">
        <v>0.49061139999999998</v>
      </c>
    </row>
    <row r="232" spans="1:4" x14ac:dyDescent="0.2">
      <c r="A232" s="39">
        <v>3.8298190000000001</v>
      </c>
      <c r="B232" s="36">
        <v>0.7055612</v>
      </c>
      <c r="C232" s="35">
        <v>2.0187020000000002</v>
      </c>
      <c r="D232" s="36">
        <v>0.46858919999999998</v>
      </c>
    </row>
    <row r="233" spans="1:4" x14ac:dyDescent="0.2">
      <c r="A233" s="39">
        <v>1.373545</v>
      </c>
      <c r="B233" s="36">
        <v>0.61536619999999997</v>
      </c>
      <c r="C233" s="35">
        <v>1.102978</v>
      </c>
      <c r="D233" s="36">
        <v>0.43923719999999999</v>
      </c>
    </row>
    <row r="234" spans="1:4" x14ac:dyDescent="0.2">
      <c r="A234" s="39">
        <v>2.4421979999999999</v>
      </c>
      <c r="B234" s="36">
        <v>0.60796539999999999</v>
      </c>
      <c r="C234" s="35">
        <v>3.6597309999999998</v>
      </c>
      <c r="D234" s="36">
        <v>0.58343990000000001</v>
      </c>
    </row>
    <row r="235" spans="1:4" x14ac:dyDescent="0.2">
      <c r="A235" s="39">
        <v>1.3763240000000001</v>
      </c>
      <c r="B235" s="36">
        <v>0.46389150000000001</v>
      </c>
      <c r="C235" s="35">
        <v>1.275442</v>
      </c>
      <c r="D235" s="36">
        <v>0.49907269999999998</v>
      </c>
    </row>
    <row r="236" spans="1:4" x14ac:dyDescent="0.2">
      <c r="A236" s="39">
        <v>1.0527489999999999</v>
      </c>
      <c r="B236" s="36">
        <v>0.46251150000000002</v>
      </c>
      <c r="C236" s="35">
        <v>1.5372239999999999</v>
      </c>
      <c r="D236" s="36">
        <v>0.42572389999999999</v>
      </c>
    </row>
    <row r="237" spans="1:4" x14ac:dyDescent="0.2">
      <c r="A237" s="39">
        <v>1.64181</v>
      </c>
      <c r="B237" s="36">
        <v>0.54013089999999997</v>
      </c>
      <c r="C237" s="35">
        <v>0.82400300000000004</v>
      </c>
      <c r="D237" s="36">
        <v>0.38802700000000001</v>
      </c>
    </row>
    <row r="238" spans="1:4" x14ac:dyDescent="0.2">
      <c r="A238" s="39">
        <v>2.5873279999999999</v>
      </c>
      <c r="B238" s="36">
        <v>0.62740180000000001</v>
      </c>
      <c r="C238" s="35">
        <v>1.6721779999999999</v>
      </c>
      <c r="D238" s="36">
        <v>0.44992749999999998</v>
      </c>
    </row>
    <row r="239" spans="1:4" x14ac:dyDescent="0.2">
      <c r="A239" s="39">
        <v>2.0648719999999998</v>
      </c>
      <c r="B239" s="36">
        <v>0.60071830000000004</v>
      </c>
      <c r="C239" s="35">
        <v>1.461611</v>
      </c>
      <c r="D239" s="36">
        <v>0.44780140000000002</v>
      </c>
    </row>
    <row r="240" spans="1:4" x14ac:dyDescent="0.2">
      <c r="A240" s="39">
        <v>1.013288</v>
      </c>
      <c r="B240" s="36">
        <v>0.45240740000000002</v>
      </c>
      <c r="C240" s="35">
        <v>3.42936</v>
      </c>
      <c r="D240" s="36">
        <v>0.58473350000000002</v>
      </c>
    </row>
    <row r="241" spans="1:4" x14ac:dyDescent="0.2">
      <c r="A241" s="39">
        <v>4.0906919999999998</v>
      </c>
      <c r="B241" s="36">
        <v>0.64048260000000001</v>
      </c>
      <c r="C241" s="35">
        <v>3.1610689999999999</v>
      </c>
      <c r="D241" s="36">
        <v>0.53377450000000004</v>
      </c>
    </row>
    <row r="242" spans="1:4" x14ac:dyDescent="0.2">
      <c r="A242" s="39">
        <v>2.1806909999999999</v>
      </c>
      <c r="B242" s="36">
        <v>0.56986829999999999</v>
      </c>
      <c r="C242" s="35">
        <v>3.6850529999999999</v>
      </c>
      <c r="D242" s="36">
        <v>0.56470730000000002</v>
      </c>
    </row>
    <row r="243" spans="1:4" x14ac:dyDescent="0.2">
      <c r="A243" s="39">
        <v>4.2474420000000004</v>
      </c>
      <c r="B243" s="36">
        <v>0.67752869999999998</v>
      </c>
      <c r="C243" s="35">
        <v>1.748521</v>
      </c>
      <c r="D243" s="36">
        <v>0.43094710000000003</v>
      </c>
    </row>
    <row r="244" spans="1:4" x14ac:dyDescent="0.2">
      <c r="A244" s="39">
        <v>5.2422829999999996</v>
      </c>
      <c r="B244" s="36">
        <v>0.6458353</v>
      </c>
      <c r="C244" s="35">
        <v>2.7630409999999999</v>
      </c>
      <c r="D244" s="36">
        <v>0.50941599999999998</v>
      </c>
    </row>
    <row r="245" spans="1:4" x14ac:dyDescent="0.2">
      <c r="A245" s="39">
        <v>1.995536</v>
      </c>
      <c r="B245" s="36">
        <v>0.51627670000000003</v>
      </c>
      <c r="C245" s="35">
        <v>6.9067489999999996</v>
      </c>
      <c r="D245" s="36">
        <v>0.61764509999999995</v>
      </c>
    </row>
    <row r="246" spans="1:4" x14ac:dyDescent="0.2">
      <c r="A246" s="39">
        <v>2.214601</v>
      </c>
      <c r="B246" s="36">
        <v>0.6103151</v>
      </c>
      <c r="C246" s="35">
        <v>1.5083629999999999</v>
      </c>
      <c r="D246" s="36">
        <v>0.46234639999999999</v>
      </c>
    </row>
    <row r="247" spans="1:4" x14ac:dyDescent="0.2">
      <c r="A247" s="39">
        <v>3.766429</v>
      </c>
      <c r="B247" s="36">
        <v>0.63554489999999997</v>
      </c>
      <c r="C247" s="35">
        <v>1.3268420000000001</v>
      </c>
      <c r="D247" s="36">
        <v>0.42445149999999998</v>
      </c>
    </row>
    <row r="248" spans="1:4" x14ac:dyDescent="0.2">
      <c r="A248" s="39">
        <v>1.107013</v>
      </c>
      <c r="B248" s="36">
        <v>0.4701032</v>
      </c>
      <c r="C248" s="35">
        <v>1.123575</v>
      </c>
      <c r="D248" s="36">
        <v>0.37043169999999997</v>
      </c>
    </row>
    <row r="249" spans="1:4" x14ac:dyDescent="0.2">
      <c r="A249" s="39">
        <v>1.23278</v>
      </c>
      <c r="B249" s="36">
        <v>0.51352189999999998</v>
      </c>
      <c r="C249" s="35">
        <v>4.494866</v>
      </c>
      <c r="D249" s="36">
        <v>0.58413579999999998</v>
      </c>
    </row>
    <row r="250" spans="1:4" x14ac:dyDescent="0.2">
      <c r="A250" s="39">
        <v>1.8223659999999999</v>
      </c>
      <c r="B250" s="36">
        <v>0.58384369999999997</v>
      </c>
      <c r="C250" s="35">
        <v>3.9338479999999998</v>
      </c>
      <c r="D250" s="36">
        <v>0.60142260000000003</v>
      </c>
    </row>
    <row r="251" spans="1:4" x14ac:dyDescent="0.2">
      <c r="A251" s="39">
        <v>3.488105</v>
      </c>
      <c r="B251" s="36">
        <v>0.61548970000000003</v>
      </c>
      <c r="C251" s="35">
        <v>2.7841680000000002</v>
      </c>
      <c r="D251" s="36">
        <v>0.51055519999999999</v>
      </c>
    </row>
    <row r="252" spans="1:4" x14ac:dyDescent="0.2">
      <c r="A252" s="39">
        <v>1.438329</v>
      </c>
      <c r="B252" s="36">
        <v>0.56501780000000001</v>
      </c>
      <c r="C252" s="35">
        <v>1.4519919999999999</v>
      </c>
      <c r="D252" s="36">
        <v>0.45805279999999998</v>
      </c>
    </row>
    <row r="253" spans="1:4" x14ac:dyDescent="0.2">
      <c r="A253" s="39">
        <v>3.4986799999999998</v>
      </c>
      <c r="B253" s="36">
        <v>0.66648560000000001</v>
      </c>
      <c r="C253" s="35">
        <v>1.5083629999999999</v>
      </c>
      <c r="D253" s="36">
        <v>0.47496369999999999</v>
      </c>
    </row>
    <row r="254" spans="1:4" x14ac:dyDescent="0.2">
      <c r="A254" s="39">
        <v>1.419608</v>
      </c>
      <c r="B254" s="36">
        <v>0.53500579999999998</v>
      </c>
      <c r="C254" s="35">
        <v>2.7759200000000002</v>
      </c>
      <c r="D254" s="36">
        <v>0.49545460000000002</v>
      </c>
    </row>
    <row r="255" spans="1:4" x14ac:dyDescent="0.2">
      <c r="A255" s="39">
        <v>2.239484</v>
      </c>
      <c r="B255" s="36">
        <v>0.55116319999999996</v>
      </c>
      <c r="C255" s="35">
        <v>3.1455150000000001</v>
      </c>
      <c r="D255" s="36">
        <v>0.46388370000000001</v>
      </c>
    </row>
    <row r="256" spans="1:4" x14ac:dyDescent="0.2">
      <c r="A256" s="39">
        <v>4.9335709999999997</v>
      </c>
      <c r="B256" s="36">
        <v>0.59813780000000005</v>
      </c>
      <c r="C256" s="35">
        <v>3.1304949999999998</v>
      </c>
      <c r="D256" s="36">
        <v>0.48703590000000002</v>
      </c>
    </row>
    <row r="257" spans="1:4" x14ac:dyDescent="0.2">
      <c r="A257" s="39">
        <v>1.7020029999999999</v>
      </c>
      <c r="B257" s="36">
        <v>0.49568640000000003</v>
      </c>
      <c r="C257" s="35">
        <v>1.5426010000000001</v>
      </c>
      <c r="D257" s="36">
        <v>0.49050749999999999</v>
      </c>
    </row>
    <row r="258" spans="1:4" x14ac:dyDescent="0.2">
      <c r="A258" s="39">
        <v>1.331634</v>
      </c>
      <c r="B258" s="36">
        <v>0.5151656</v>
      </c>
      <c r="C258" s="35">
        <v>2.635621</v>
      </c>
      <c r="D258" s="36">
        <v>0.51897709999999997</v>
      </c>
    </row>
    <row r="259" spans="1:4" x14ac:dyDescent="0.2">
      <c r="A259" s="39">
        <v>1.1058619999999999</v>
      </c>
      <c r="B259" s="36">
        <v>0.47566269999999999</v>
      </c>
      <c r="C259" s="35">
        <v>2.2295069999999999</v>
      </c>
      <c r="D259" s="36">
        <v>0.54654029999999998</v>
      </c>
    </row>
    <row r="260" spans="1:4" x14ac:dyDescent="0.2">
      <c r="A260" s="39">
        <v>1.686968</v>
      </c>
      <c r="B260" s="36">
        <v>0.5416704</v>
      </c>
      <c r="C260" s="35">
        <v>1.7191320000000001</v>
      </c>
      <c r="D260" s="36">
        <v>0.59941639999999996</v>
      </c>
    </row>
    <row r="261" spans="1:4" x14ac:dyDescent="0.2">
      <c r="A261" s="39">
        <v>1.691492</v>
      </c>
      <c r="B261" s="36">
        <v>0.56539399999999995</v>
      </c>
      <c r="C261" s="35">
        <v>1.8791519999999999</v>
      </c>
      <c r="D261" s="36">
        <v>0.49798300000000001</v>
      </c>
    </row>
    <row r="262" spans="1:4" x14ac:dyDescent="0.2">
      <c r="A262" s="39">
        <v>1.4370000000000001</v>
      </c>
      <c r="B262" s="36">
        <v>0.49253629999999998</v>
      </c>
      <c r="C262" s="35">
        <v>1.1432439999999999</v>
      </c>
      <c r="D262" s="36">
        <v>0.42044579999999998</v>
      </c>
    </row>
    <row r="263" spans="1:4" x14ac:dyDescent="0.2">
      <c r="A263" s="39">
        <v>1.441425</v>
      </c>
      <c r="B263" s="36">
        <v>0.43117430000000001</v>
      </c>
      <c r="C263" s="35">
        <v>1.496067</v>
      </c>
      <c r="D263" s="36">
        <v>0.48622019999999999</v>
      </c>
    </row>
    <row r="264" spans="1:4" x14ac:dyDescent="0.2">
      <c r="A264" s="39">
        <v>1.658793</v>
      </c>
      <c r="B264" s="36">
        <v>0.64203880000000002</v>
      </c>
      <c r="C264" s="35">
        <v>6.9967240000000004</v>
      </c>
      <c r="D264" s="36">
        <v>0.61951800000000001</v>
      </c>
    </row>
    <row r="265" spans="1:4" x14ac:dyDescent="0.2">
      <c r="A265" s="39">
        <v>2.769028</v>
      </c>
      <c r="B265" s="36">
        <v>0.620757</v>
      </c>
      <c r="C265" s="35">
        <v>1.2374210000000001</v>
      </c>
      <c r="D265" s="36">
        <v>0.46596599999999999</v>
      </c>
    </row>
    <row r="266" spans="1:4" x14ac:dyDescent="0.2">
      <c r="A266" s="39">
        <v>2.1888540000000001</v>
      </c>
      <c r="B266" s="36">
        <v>0.56655679999999997</v>
      </c>
      <c r="C266" s="35">
        <v>1.5062500000000001</v>
      </c>
      <c r="D266" s="36">
        <v>0.52369180000000004</v>
      </c>
    </row>
    <row r="267" spans="1:4" x14ac:dyDescent="0.2">
      <c r="A267" s="39">
        <v>3.193146</v>
      </c>
      <c r="B267" s="36">
        <v>0.66217760000000003</v>
      </c>
      <c r="C267" s="35">
        <v>1.4939370000000001</v>
      </c>
      <c r="D267" s="36">
        <v>0.48979729999999999</v>
      </c>
    </row>
    <row r="268" spans="1:4" x14ac:dyDescent="0.2">
      <c r="A268" s="39">
        <v>0.98717900000000003</v>
      </c>
      <c r="B268" s="36">
        <v>0.38289410000000001</v>
      </c>
      <c r="C268" s="35">
        <v>1.782791</v>
      </c>
      <c r="D268" s="36">
        <v>0.52731059999999996</v>
      </c>
    </row>
    <row r="269" spans="1:4" x14ac:dyDescent="0.2">
      <c r="A269" s="39">
        <v>1.273943</v>
      </c>
      <c r="B269" s="36">
        <v>0.58154980000000001</v>
      </c>
      <c r="C269" s="35">
        <v>1.462046</v>
      </c>
      <c r="D269" s="36">
        <v>0.37796449999999998</v>
      </c>
    </row>
    <row r="270" spans="1:4" x14ac:dyDescent="0.2">
      <c r="A270" s="39">
        <v>2.0028640000000002</v>
      </c>
      <c r="B270" s="36">
        <v>0.55724470000000004</v>
      </c>
      <c r="C270" s="35">
        <v>4.6507310000000004</v>
      </c>
      <c r="D270" s="36">
        <v>0.55343169999999997</v>
      </c>
    </row>
    <row r="271" spans="1:4" x14ac:dyDescent="0.2">
      <c r="A271" s="12"/>
      <c r="B271" s="14"/>
      <c r="C271" s="35">
        <v>3.1376080000000002</v>
      </c>
      <c r="D271" s="36">
        <v>0.53187439999999997</v>
      </c>
    </row>
    <row r="272" spans="1:4" x14ac:dyDescent="0.2">
      <c r="A272" s="12"/>
      <c r="B272" s="14"/>
      <c r="C272" s="35">
        <v>2.9889389999999998</v>
      </c>
      <c r="D272" s="36">
        <v>0.5458307</v>
      </c>
    </row>
    <row r="273" spans="1:4" x14ac:dyDescent="0.2">
      <c r="A273" s="12"/>
      <c r="B273" s="14"/>
      <c r="C273" s="35">
        <v>1.9007210000000001</v>
      </c>
      <c r="D273" s="36">
        <v>0.49770189999999997</v>
      </c>
    </row>
    <row r="274" spans="1:4" x14ac:dyDescent="0.2">
      <c r="A274" s="12"/>
      <c r="B274" s="14"/>
      <c r="C274" s="35">
        <v>2.1061030000000001</v>
      </c>
      <c r="D274" s="36">
        <v>0.45471929999999999</v>
      </c>
    </row>
    <row r="275" spans="1:4" x14ac:dyDescent="0.2">
      <c r="A275" s="12"/>
      <c r="B275" s="14"/>
      <c r="C275" s="35">
        <v>4.8460369999999999</v>
      </c>
      <c r="D275" s="36">
        <v>0.54548569999999996</v>
      </c>
    </row>
    <row r="276" spans="1:4" x14ac:dyDescent="0.2">
      <c r="A276" s="12"/>
      <c r="B276" s="14"/>
      <c r="C276" s="35">
        <v>1.580131</v>
      </c>
      <c r="D276" s="36">
        <v>0.50406689999999998</v>
      </c>
    </row>
    <row r="277" spans="1:4" x14ac:dyDescent="0.2">
      <c r="A277" s="12"/>
      <c r="B277" s="14"/>
      <c r="C277" s="35">
        <v>2.1833179999999999</v>
      </c>
      <c r="D277" s="36">
        <v>0.42578129999999997</v>
      </c>
    </row>
    <row r="278" spans="1:4" x14ac:dyDescent="0.2">
      <c r="A278" s="12"/>
      <c r="B278" s="14"/>
      <c r="C278" s="35">
        <v>2.0465909999999998</v>
      </c>
      <c r="D278" s="36">
        <v>0.54293840000000004</v>
      </c>
    </row>
    <row r="279" spans="1:4" x14ac:dyDescent="0.2">
      <c r="A279" s="12"/>
      <c r="B279" s="14"/>
      <c r="C279" s="35">
        <v>1.410606</v>
      </c>
      <c r="D279" s="36">
        <v>0.36574200000000001</v>
      </c>
    </row>
    <row r="280" spans="1:4" x14ac:dyDescent="0.2">
      <c r="A280" s="12"/>
      <c r="B280" s="14"/>
      <c r="C280" s="35">
        <v>2.6591990000000001</v>
      </c>
      <c r="D280" s="36">
        <v>0.50771880000000003</v>
      </c>
    </row>
    <row r="281" spans="1:4" x14ac:dyDescent="0.2">
      <c r="A281" s="12"/>
      <c r="B281" s="14"/>
      <c r="C281" s="35">
        <v>2.7664970000000002</v>
      </c>
      <c r="D281" s="36">
        <v>0.503108</v>
      </c>
    </row>
    <row r="282" spans="1:4" x14ac:dyDescent="0.2">
      <c r="A282" s="12"/>
      <c r="B282" s="14"/>
      <c r="C282" s="35">
        <v>2.0171239999999999</v>
      </c>
      <c r="D282" s="36">
        <v>0.36870560000000002</v>
      </c>
    </row>
    <row r="283" spans="1:4" x14ac:dyDescent="0.2">
      <c r="A283" s="12"/>
      <c r="B283" s="14"/>
      <c r="C283" s="35">
        <v>2.0854360000000001</v>
      </c>
      <c r="D283" s="36">
        <v>0.51228289999999999</v>
      </c>
    </row>
    <row r="284" spans="1:4" x14ac:dyDescent="0.2">
      <c r="A284" s="12"/>
      <c r="B284" s="14"/>
      <c r="C284" s="35">
        <v>1.6207260000000001</v>
      </c>
      <c r="D284" s="36">
        <v>0.43904929999999998</v>
      </c>
    </row>
    <row r="285" spans="1:4" x14ac:dyDescent="0.2">
      <c r="A285" s="12"/>
      <c r="B285" s="14"/>
      <c r="C285" s="35">
        <v>4.9315049999999996</v>
      </c>
      <c r="D285" s="36">
        <v>0.54335</v>
      </c>
    </row>
    <row r="286" spans="1:4" x14ac:dyDescent="0.2">
      <c r="A286" s="12"/>
      <c r="B286" s="14"/>
      <c r="C286" s="35">
        <v>3.2713779999999999</v>
      </c>
      <c r="D286" s="36">
        <v>0.49068479999999998</v>
      </c>
    </row>
    <row r="287" spans="1:4" x14ac:dyDescent="0.2">
      <c r="A287" s="12"/>
      <c r="B287" s="14"/>
      <c r="C287" s="35">
        <v>3.1634859999999998</v>
      </c>
      <c r="D287" s="36">
        <v>0.42154639999999999</v>
      </c>
    </row>
    <row r="288" spans="1:4" x14ac:dyDescent="0.2">
      <c r="A288" s="12"/>
      <c r="B288" s="14"/>
      <c r="C288" s="35">
        <v>2.4681410000000001</v>
      </c>
      <c r="D288" s="36">
        <v>0.41593730000000001</v>
      </c>
    </row>
    <row r="289" spans="1:4" x14ac:dyDescent="0.2">
      <c r="A289" s="12"/>
      <c r="B289" s="14"/>
      <c r="C289" s="35">
        <v>1.128101</v>
      </c>
      <c r="D289" s="36">
        <v>0.42708210000000002</v>
      </c>
    </row>
    <row r="290" spans="1:4" x14ac:dyDescent="0.2">
      <c r="A290" s="12"/>
      <c r="B290" s="14"/>
      <c r="C290" s="35">
        <v>2.2360679999999999</v>
      </c>
      <c r="D290" s="36">
        <v>0.44296790000000003</v>
      </c>
    </row>
    <row r="291" spans="1:4" x14ac:dyDescent="0.2">
      <c r="A291" s="12"/>
      <c r="B291" s="14"/>
      <c r="C291" s="35">
        <v>3.230823</v>
      </c>
      <c r="D291" s="36">
        <v>0.49598350000000002</v>
      </c>
    </row>
    <row r="292" spans="1:4" x14ac:dyDescent="0.2">
      <c r="A292" s="12"/>
      <c r="B292" s="14"/>
      <c r="C292" s="35">
        <v>2.547885</v>
      </c>
      <c r="D292" s="36">
        <v>0.44579000000000002</v>
      </c>
    </row>
    <row r="293" spans="1:4" x14ac:dyDescent="0.2">
      <c r="A293" s="12"/>
      <c r="B293" s="14"/>
      <c r="C293" s="35">
        <v>1.8146610000000001</v>
      </c>
      <c r="D293" s="36">
        <v>0.41317939999999997</v>
      </c>
    </row>
    <row r="294" spans="1:4" x14ac:dyDescent="0.2">
      <c r="A294" s="12"/>
      <c r="B294" s="14"/>
      <c r="C294" s="35">
        <v>2.8003640000000001</v>
      </c>
      <c r="D294" s="36">
        <v>0.55613360000000001</v>
      </c>
    </row>
    <row r="295" spans="1:4" x14ac:dyDescent="0.2">
      <c r="A295" s="12"/>
      <c r="B295" s="14"/>
      <c r="C295" s="35">
        <v>1.8600730000000001</v>
      </c>
      <c r="D295" s="36">
        <v>0.488589</v>
      </c>
    </row>
    <row r="296" spans="1:4" x14ac:dyDescent="0.2">
      <c r="A296" s="12"/>
      <c r="B296" s="14"/>
      <c r="C296" s="35">
        <v>1.977581</v>
      </c>
      <c r="D296" s="36">
        <v>0.595746</v>
      </c>
    </row>
    <row r="297" spans="1:4" x14ac:dyDescent="0.2">
      <c r="A297" s="12"/>
      <c r="B297" s="14"/>
      <c r="C297" s="35">
        <v>1.378174</v>
      </c>
      <c r="D297" s="36">
        <v>0.47012749999999998</v>
      </c>
    </row>
    <row r="298" spans="1:4" x14ac:dyDescent="0.2">
      <c r="A298" s="12"/>
      <c r="B298" s="14"/>
      <c r="C298" s="35">
        <v>4.3325170000000002</v>
      </c>
      <c r="D298" s="36">
        <v>0.49659510000000001</v>
      </c>
    </row>
    <row r="299" spans="1:4" x14ac:dyDescent="0.2">
      <c r="A299" s="12"/>
      <c r="B299" s="14"/>
      <c r="C299" s="35">
        <v>3.4356689999999999</v>
      </c>
      <c r="D299" s="36">
        <v>0.4775837</v>
      </c>
    </row>
    <row r="300" spans="1:4" x14ac:dyDescent="0.2">
      <c r="A300" s="12"/>
      <c r="B300" s="14"/>
      <c r="C300" s="35">
        <v>1.3679680000000001</v>
      </c>
      <c r="D300" s="36">
        <v>0.39605639999999998</v>
      </c>
    </row>
    <row r="301" spans="1:4" x14ac:dyDescent="0.2">
      <c r="A301" s="12"/>
      <c r="B301" s="14"/>
      <c r="C301" s="35">
        <v>1.1675009999999999</v>
      </c>
      <c r="D301" s="36">
        <v>0.52352449999999995</v>
      </c>
    </row>
    <row r="302" spans="1:4" x14ac:dyDescent="0.2">
      <c r="A302" s="12"/>
      <c r="B302" s="14"/>
      <c r="C302" s="35">
        <v>1.980478</v>
      </c>
      <c r="D302" s="36">
        <v>0.54343300000000005</v>
      </c>
    </row>
    <row r="303" spans="1:4" x14ac:dyDescent="0.2">
      <c r="A303" s="12"/>
      <c r="B303" s="14"/>
      <c r="C303" s="35">
        <v>3.0569959999999998</v>
      </c>
      <c r="D303" s="36">
        <v>0.43751060000000003</v>
      </c>
    </row>
    <row r="304" spans="1:4" x14ac:dyDescent="0.2">
      <c r="A304" s="12"/>
      <c r="B304" s="14"/>
      <c r="C304" s="35">
        <v>3.222334</v>
      </c>
      <c r="D304" s="36">
        <v>0.47822979999999998</v>
      </c>
    </row>
    <row r="305" spans="1:4" x14ac:dyDescent="0.2">
      <c r="A305" s="12"/>
      <c r="B305" s="14"/>
      <c r="C305" s="35">
        <v>4.2731570000000003</v>
      </c>
      <c r="D305" s="36">
        <v>0.4861087</v>
      </c>
    </row>
    <row r="306" spans="1:4" x14ac:dyDescent="0.2">
      <c r="A306" s="12"/>
      <c r="B306" s="14"/>
      <c r="C306" s="35">
        <v>1.7612239999999999</v>
      </c>
      <c r="D306" s="36">
        <v>0.49432300000000001</v>
      </c>
    </row>
    <row r="307" spans="1:4" ht="17" thickBot="1" x14ac:dyDescent="0.25">
      <c r="A307" s="33"/>
      <c r="B307" s="21"/>
      <c r="C307" s="37">
        <v>1.348743</v>
      </c>
      <c r="D307" s="38">
        <v>0.49542419999999998</v>
      </c>
    </row>
  </sheetData>
  <mergeCells count="2">
    <mergeCell ref="A3:B3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F22" sqref="F22"/>
    </sheetView>
  </sheetViews>
  <sheetFormatPr baseColWidth="10" defaultRowHeight="16" x14ac:dyDescent="0.2"/>
  <cols>
    <col min="1" max="1" width="27.6640625" bestFit="1" customWidth="1"/>
    <col min="2" max="2" width="15" bestFit="1" customWidth="1"/>
    <col min="3" max="3" width="22.1640625" bestFit="1" customWidth="1"/>
  </cols>
  <sheetData>
    <row r="2" spans="1:3" ht="17" thickBot="1" x14ac:dyDescent="0.25"/>
    <row r="3" spans="1:3" x14ac:dyDescent="0.2">
      <c r="A3" s="27"/>
      <c r="B3" s="65" t="s">
        <v>51</v>
      </c>
      <c r="C3" s="66"/>
    </row>
    <row r="4" spans="1:3" ht="19" x14ac:dyDescent="0.2">
      <c r="A4" s="71" t="s">
        <v>56</v>
      </c>
      <c r="B4" s="4" t="s">
        <v>4</v>
      </c>
      <c r="C4" s="5" t="s">
        <v>7</v>
      </c>
    </row>
    <row r="5" spans="1:3" x14ac:dyDescent="0.2">
      <c r="A5" s="71"/>
      <c r="B5" s="40">
        <v>0.62160780000000004</v>
      </c>
      <c r="C5" s="41">
        <v>0.4667171</v>
      </c>
    </row>
    <row r="6" spans="1:3" x14ac:dyDescent="0.2">
      <c r="A6" s="71"/>
      <c r="B6" s="40">
        <v>0.59393819999999997</v>
      </c>
      <c r="C6" s="41">
        <v>0.49599019999999999</v>
      </c>
    </row>
    <row r="7" spans="1:3" x14ac:dyDescent="0.2">
      <c r="A7" s="71"/>
      <c r="B7" s="40">
        <v>0.56370940000000003</v>
      </c>
      <c r="C7" s="41">
        <v>0.48892869999999999</v>
      </c>
    </row>
    <row r="8" spans="1:3" x14ac:dyDescent="0.2">
      <c r="A8" s="12" t="s">
        <v>9</v>
      </c>
      <c r="B8" s="13">
        <v>3</v>
      </c>
      <c r="C8" s="14">
        <v>3</v>
      </c>
    </row>
    <row r="9" spans="1:3" x14ac:dyDescent="0.2">
      <c r="A9" s="9" t="s">
        <v>53</v>
      </c>
      <c r="B9" s="10">
        <f>78+98+90</f>
        <v>266</v>
      </c>
      <c r="C9" s="11">
        <f>80+130+93</f>
        <v>303</v>
      </c>
    </row>
    <row r="10" spans="1:3" x14ac:dyDescent="0.2">
      <c r="A10" s="9" t="s">
        <v>11</v>
      </c>
      <c r="B10" s="10">
        <v>0.59309999999999996</v>
      </c>
      <c r="C10" s="11">
        <v>0.4839</v>
      </c>
    </row>
    <row r="11" spans="1:3" x14ac:dyDescent="0.2">
      <c r="A11" s="9" t="s">
        <v>12</v>
      </c>
      <c r="B11" s="10">
        <v>2.896E-2</v>
      </c>
      <c r="C11" s="11">
        <v>1.528E-2</v>
      </c>
    </row>
    <row r="12" spans="1:3" x14ac:dyDescent="0.2">
      <c r="A12" s="9" t="s">
        <v>13</v>
      </c>
      <c r="B12" s="10">
        <v>1.6719999999999999E-2</v>
      </c>
      <c r="C12" s="11">
        <v>8.8199999999999997E-3</v>
      </c>
    </row>
    <row r="13" spans="1:3" x14ac:dyDescent="0.2">
      <c r="A13" s="9"/>
      <c r="B13" s="10"/>
      <c r="C13" s="11"/>
    </row>
    <row r="14" spans="1:3" x14ac:dyDescent="0.2">
      <c r="A14" s="9" t="s">
        <v>19</v>
      </c>
      <c r="B14" s="13"/>
      <c r="C14" s="11"/>
    </row>
    <row r="15" spans="1:3" x14ac:dyDescent="0.2">
      <c r="A15" s="9" t="s">
        <v>20</v>
      </c>
      <c r="B15" s="10">
        <v>4.4999999999999997E-3</v>
      </c>
      <c r="C15" s="11"/>
    </row>
    <row r="16" spans="1:3" x14ac:dyDescent="0.2">
      <c r="A16" s="9" t="s">
        <v>21</v>
      </c>
      <c r="B16" s="10" t="s">
        <v>23</v>
      </c>
      <c r="C16" s="32"/>
    </row>
    <row r="17" spans="1:3" x14ac:dyDescent="0.2">
      <c r="A17" s="9" t="s">
        <v>24</v>
      </c>
      <c r="B17" s="10" t="s">
        <v>26</v>
      </c>
      <c r="C17" s="11"/>
    </row>
    <row r="18" spans="1:3" x14ac:dyDescent="0.2">
      <c r="A18" s="9" t="s">
        <v>27</v>
      </c>
      <c r="B18" s="10" t="s">
        <v>28</v>
      </c>
      <c r="C18" s="32"/>
    </row>
    <row r="19" spans="1:3" x14ac:dyDescent="0.2">
      <c r="A19" s="9" t="s">
        <v>29</v>
      </c>
      <c r="B19" s="10" t="s">
        <v>57</v>
      </c>
      <c r="C19" s="11"/>
    </row>
    <row r="20" spans="1:3" ht="17" thickBot="1" x14ac:dyDescent="0.25">
      <c r="A20" s="33"/>
      <c r="B20" s="34"/>
      <c r="C20" s="21"/>
    </row>
  </sheetData>
  <mergeCells count="2">
    <mergeCell ref="B3:C3"/>
    <mergeCell ref="A4:A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F8" sqref="F8"/>
    </sheetView>
  </sheetViews>
  <sheetFormatPr baseColWidth="10" defaultRowHeight="16" x14ac:dyDescent="0.2"/>
  <cols>
    <col min="1" max="1" width="13.1640625" bestFit="1" customWidth="1"/>
    <col min="2" max="2" width="15" bestFit="1" customWidth="1"/>
    <col min="3" max="3" width="22.1640625" bestFit="1" customWidth="1"/>
  </cols>
  <sheetData>
    <row r="2" spans="1:3" ht="17" thickBot="1" x14ac:dyDescent="0.25"/>
    <row r="3" spans="1:3" x14ac:dyDescent="0.2">
      <c r="A3" s="43"/>
      <c r="B3" s="65" t="s">
        <v>59</v>
      </c>
      <c r="C3" s="66"/>
    </row>
    <row r="4" spans="1:3" ht="19" x14ac:dyDescent="0.2">
      <c r="A4" s="44" t="s">
        <v>55</v>
      </c>
      <c r="B4" s="4" t="s">
        <v>4</v>
      </c>
      <c r="C4" s="5" t="s">
        <v>7</v>
      </c>
    </row>
    <row r="5" spans="1:3" x14ac:dyDescent="0.2">
      <c r="A5" s="39">
        <v>1</v>
      </c>
      <c r="B5" s="45">
        <v>1.9</v>
      </c>
      <c r="C5" s="46">
        <v>4.3</v>
      </c>
    </row>
    <row r="6" spans="1:3" x14ac:dyDescent="0.2">
      <c r="A6" s="39">
        <v>2</v>
      </c>
      <c r="B6" s="45">
        <v>38</v>
      </c>
      <c r="C6" s="46">
        <v>49.8</v>
      </c>
    </row>
    <row r="7" spans="1:3" x14ac:dyDescent="0.2">
      <c r="A7" s="39">
        <v>3</v>
      </c>
      <c r="B7" s="45">
        <v>30.1</v>
      </c>
      <c r="C7" s="46">
        <v>22.1</v>
      </c>
    </row>
    <row r="8" spans="1:3" x14ac:dyDescent="0.2">
      <c r="A8" s="39">
        <v>4</v>
      </c>
      <c r="B8" s="45">
        <v>16.5</v>
      </c>
      <c r="C8" s="46">
        <v>13.9</v>
      </c>
    </row>
    <row r="9" spans="1:3" x14ac:dyDescent="0.2">
      <c r="A9" s="39">
        <v>5</v>
      </c>
      <c r="B9" s="45">
        <v>6.8</v>
      </c>
      <c r="C9" s="46">
        <v>5.6</v>
      </c>
    </row>
    <row r="10" spans="1:3" x14ac:dyDescent="0.2">
      <c r="A10" s="39">
        <v>6</v>
      </c>
      <c r="B10" s="45">
        <v>3.8</v>
      </c>
      <c r="C10" s="46">
        <v>2.2999999999999998</v>
      </c>
    </row>
    <row r="11" spans="1:3" x14ac:dyDescent="0.2">
      <c r="A11" s="39">
        <v>7</v>
      </c>
      <c r="B11" s="45">
        <v>1.5</v>
      </c>
      <c r="C11" s="46">
        <v>1.7</v>
      </c>
    </row>
    <row r="12" spans="1:3" x14ac:dyDescent="0.2">
      <c r="A12" s="39">
        <v>8</v>
      </c>
      <c r="B12" s="45">
        <v>1.1000000000000001</v>
      </c>
      <c r="C12" s="46">
        <v>0.3</v>
      </c>
    </row>
    <row r="13" spans="1:3" ht="17" thickBot="1" x14ac:dyDescent="0.25">
      <c r="A13" s="47">
        <v>9</v>
      </c>
      <c r="B13" s="48">
        <v>0.4</v>
      </c>
      <c r="C13" s="49">
        <v>0</v>
      </c>
    </row>
  </sheetData>
  <mergeCells count="1">
    <mergeCell ref="B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7"/>
  <sheetViews>
    <sheetView tabSelected="1" workbookViewId="0">
      <selection activeCell="B10" sqref="B10"/>
    </sheetView>
  </sheetViews>
  <sheetFormatPr baseColWidth="10" defaultRowHeight="16" x14ac:dyDescent="0.2"/>
  <cols>
    <col min="1" max="1" width="27.6640625" bestFit="1" customWidth="1"/>
    <col min="2" max="2" width="15" bestFit="1" customWidth="1"/>
    <col min="3" max="3" width="22.1640625" bestFit="1" customWidth="1"/>
    <col min="5" max="5" width="15" bestFit="1" customWidth="1"/>
    <col min="6" max="6" width="22.1640625" bestFit="1" customWidth="1"/>
  </cols>
  <sheetData>
    <row r="2" spans="1:6" ht="17" thickBot="1" x14ac:dyDescent="0.25"/>
    <row r="3" spans="1:6" ht="17" thickBot="1" x14ac:dyDescent="0.25">
      <c r="A3" s="27"/>
      <c r="B3" s="65" t="s">
        <v>51</v>
      </c>
      <c r="C3" s="66"/>
      <c r="E3" s="69" t="s">
        <v>55</v>
      </c>
      <c r="F3" s="56"/>
    </row>
    <row r="4" spans="1:6" ht="20" thickBot="1" x14ac:dyDescent="0.25">
      <c r="A4" s="42" t="s">
        <v>55</v>
      </c>
      <c r="B4" s="4" t="s">
        <v>4</v>
      </c>
      <c r="C4" s="5" t="s">
        <v>7</v>
      </c>
      <c r="E4" s="50" t="s">
        <v>4</v>
      </c>
      <c r="F4" s="51" t="s">
        <v>7</v>
      </c>
    </row>
    <row r="5" spans="1:6" x14ac:dyDescent="0.2">
      <c r="A5" s="12" t="s">
        <v>9</v>
      </c>
      <c r="B5" s="13">
        <v>3</v>
      </c>
      <c r="C5" s="14">
        <v>3</v>
      </c>
      <c r="E5" s="39">
        <v>3.3277450000000002</v>
      </c>
      <c r="F5" s="36">
        <v>6.8681859999999997</v>
      </c>
    </row>
    <row r="6" spans="1:6" x14ac:dyDescent="0.2">
      <c r="A6" s="9" t="s">
        <v>53</v>
      </c>
      <c r="B6" s="10">
        <v>266</v>
      </c>
      <c r="C6" s="11">
        <v>303</v>
      </c>
      <c r="E6" s="39">
        <v>2.8178230000000002</v>
      </c>
      <c r="F6" s="36">
        <v>1.6001590000000001</v>
      </c>
    </row>
    <row r="7" spans="1:6" x14ac:dyDescent="0.2">
      <c r="A7" s="9" t="s">
        <v>44</v>
      </c>
      <c r="B7" s="10">
        <v>1.5269999999999999</v>
      </c>
      <c r="C7" s="11">
        <v>1.4410000000000001</v>
      </c>
      <c r="E7" s="39">
        <v>1.838374</v>
      </c>
      <c r="F7" s="36">
        <v>1.338314</v>
      </c>
    </row>
    <row r="8" spans="1:6" x14ac:dyDescent="0.2">
      <c r="A8" s="9" t="s">
        <v>45</v>
      </c>
      <c r="B8" s="10">
        <v>2.331</v>
      </c>
      <c r="C8" s="11">
        <v>1.9</v>
      </c>
      <c r="E8" s="39">
        <v>2.4575369999999999</v>
      </c>
      <c r="F8" s="36">
        <v>1.885243</v>
      </c>
    </row>
    <row r="9" spans="1:6" x14ac:dyDescent="0.2">
      <c r="A9" s="9" t="s">
        <v>46</v>
      </c>
      <c r="B9" s="10">
        <v>3.2850000000000001</v>
      </c>
      <c r="C9" s="11">
        <v>2.9590000000000001</v>
      </c>
      <c r="E9" s="39">
        <v>1.6148199999999999</v>
      </c>
      <c r="F9" s="36">
        <v>2.958955</v>
      </c>
    </row>
    <row r="10" spans="1:6" x14ac:dyDescent="0.2">
      <c r="A10" s="9" t="s">
        <v>11</v>
      </c>
      <c r="B10" s="10">
        <v>2.621</v>
      </c>
      <c r="C10" s="11">
        <v>2.2869999999999999</v>
      </c>
      <c r="E10" s="39">
        <v>1.461611</v>
      </c>
      <c r="F10" s="36">
        <v>3.973319</v>
      </c>
    </row>
    <row r="11" spans="1:6" x14ac:dyDescent="0.2">
      <c r="A11" s="9" t="s">
        <v>12</v>
      </c>
      <c r="B11" s="10">
        <v>1.391</v>
      </c>
      <c r="C11" s="11">
        <v>1.21</v>
      </c>
      <c r="E11" s="39">
        <v>4.4954330000000002</v>
      </c>
      <c r="F11" s="36">
        <v>0.83399120000000004</v>
      </c>
    </row>
    <row r="12" spans="1:6" x14ac:dyDescent="0.2">
      <c r="A12" s="9" t="s">
        <v>13</v>
      </c>
      <c r="B12" s="10">
        <v>8.5309999999999997E-2</v>
      </c>
      <c r="C12" s="11">
        <v>6.9500000000000006E-2</v>
      </c>
      <c r="E12" s="39">
        <v>7.9292249999999997</v>
      </c>
      <c r="F12" s="36">
        <v>1.3860079999999999</v>
      </c>
    </row>
    <row r="13" spans="1:6" x14ac:dyDescent="0.2">
      <c r="A13" s="9"/>
      <c r="B13" s="10"/>
      <c r="C13" s="11"/>
      <c r="E13" s="39">
        <v>4.8010080000000004</v>
      </c>
      <c r="F13" s="36">
        <v>0.97418919999999998</v>
      </c>
    </row>
    <row r="14" spans="1:6" x14ac:dyDescent="0.2">
      <c r="A14" s="9" t="s">
        <v>19</v>
      </c>
      <c r="B14" s="10"/>
      <c r="C14" s="11"/>
      <c r="E14" s="39">
        <v>3.2670910000000002</v>
      </c>
      <c r="F14" s="36">
        <v>2.1876899999999999</v>
      </c>
    </row>
    <row r="15" spans="1:6" x14ac:dyDescent="0.2">
      <c r="A15" s="9" t="s">
        <v>20</v>
      </c>
      <c r="B15" s="10">
        <v>2.3E-3</v>
      </c>
      <c r="C15" s="11"/>
      <c r="E15" s="39">
        <v>1.3647050000000001</v>
      </c>
      <c r="F15" s="36">
        <v>3.3095110000000001</v>
      </c>
    </row>
    <row r="16" spans="1:6" x14ac:dyDescent="0.2">
      <c r="A16" s="9" t="s">
        <v>21</v>
      </c>
      <c r="B16" s="10" t="s">
        <v>23</v>
      </c>
      <c r="C16" s="32"/>
      <c r="E16" s="39">
        <v>4.2671910000000004</v>
      </c>
      <c r="F16" s="36">
        <v>2.2260759999999999</v>
      </c>
    </row>
    <row r="17" spans="1:6" x14ac:dyDescent="0.2">
      <c r="A17" s="9" t="s">
        <v>24</v>
      </c>
      <c r="B17" s="10" t="s">
        <v>26</v>
      </c>
      <c r="C17" s="11"/>
      <c r="E17" s="39">
        <v>3.891686</v>
      </c>
      <c r="F17" s="36">
        <v>1.164223</v>
      </c>
    </row>
    <row r="18" spans="1:6" x14ac:dyDescent="0.2">
      <c r="A18" s="9" t="s">
        <v>27</v>
      </c>
      <c r="B18" s="10" t="s">
        <v>28</v>
      </c>
      <c r="C18" s="32"/>
      <c r="E18" s="39">
        <v>2.9203869999999998</v>
      </c>
      <c r="F18" s="36">
        <v>2.7669570000000001</v>
      </c>
    </row>
    <row r="19" spans="1:6" x14ac:dyDescent="0.2">
      <c r="A19" s="9" t="s">
        <v>29</v>
      </c>
      <c r="B19" s="10" t="s">
        <v>58</v>
      </c>
      <c r="C19" s="11"/>
      <c r="E19" s="39">
        <v>4.158944</v>
      </c>
      <c r="F19" s="36">
        <v>2.0057239999999998</v>
      </c>
    </row>
    <row r="20" spans="1:6" ht="17" thickBot="1" x14ac:dyDescent="0.25">
      <c r="A20" s="33"/>
      <c r="B20" s="34"/>
      <c r="C20" s="21"/>
      <c r="E20" s="39">
        <v>4.2804549999999999</v>
      </c>
      <c r="F20" s="36">
        <v>2.4194010000000001</v>
      </c>
    </row>
    <row r="21" spans="1:6" x14ac:dyDescent="0.2">
      <c r="E21" s="39">
        <v>2.9516269999999998</v>
      </c>
      <c r="F21" s="36">
        <v>2.7992270000000001</v>
      </c>
    </row>
    <row r="22" spans="1:6" x14ac:dyDescent="0.2">
      <c r="E22" s="39">
        <v>2.7177169999999999</v>
      </c>
      <c r="F22" s="36">
        <v>1.580937</v>
      </c>
    </row>
    <row r="23" spans="1:6" x14ac:dyDescent="0.2">
      <c r="E23" s="39">
        <v>2.71373</v>
      </c>
      <c r="F23" s="36">
        <v>2.72871</v>
      </c>
    </row>
    <row r="24" spans="1:6" x14ac:dyDescent="0.2">
      <c r="E24" s="39">
        <v>2.8571059999999999</v>
      </c>
      <c r="F24" s="36">
        <v>1.107013</v>
      </c>
    </row>
    <row r="25" spans="1:6" x14ac:dyDescent="0.2">
      <c r="E25" s="39">
        <v>3.075691</v>
      </c>
      <c r="F25" s="36">
        <v>2.1441669999999999</v>
      </c>
    </row>
    <row r="26" spans="1:6" x14ac:dyDescent="0.2">
      <c r="E26" s="39">
        <v>1.025161</v>
      </c>
      <c r="F26" s="36">
        <v>4.132981</v>
      </c>
    </row>
    <row r="27" spans="1:6" x14ac:dyDescent="0.2">
      <c r="E27" s="39">
        <v>2.7118519999999999</v>
      </c>
      <c r="F27" s="36">
        <v>7.4163699999999997</v>
      </c>
    </row>
    <row r="28" spans="1:6" x14ac:dyDescent="0.2">
      <c r="E28" s="39">
        <v>1.9846550000000001</v>
      </c>
      <c r="F28" s="36">
        <v>1.4191590000000001</v>
      </c>
    </row>
    <row r="29" spans="1:6" x14ac:dyDescent="0.2">
      <c r="E29" s="39">
        <v>3.1221420000000002</v>
      </c>
      <c r="F29" s="36">
        <v>1.576095</v>
      </c>
    </row>
    <row r="30" spans="1:6" x14ac:dyDescent="0.2">
      <c r="E30" s="39">
        <v>2.8648980000000002</v>
      </c>
      <c r="F30" s="36">
        <v>2.3204989999999999</v>
      </c>
    </row>
    <row r="31" spans="1:6" x14ac:dyDescent="0.2">
      <c r="E31" s="39">
        <v>2.7621190000000002</v>
      </c>
      <c r="F31" s="36">
        <v>2.4424589999999999</v>
      </c>
    </row>
    <row r="32" spans="1:6" x14ac:dyDescent="0.2">
      <c r="E32" s="39">
        <v>1.5426010000000001</v>
      </c>
      <c r="F32" s="36">
        <v>5.0441370000000001</v>
      </c>
    </row>
    <row r="33" spans="5:6" x14ac:dyDescent="0.2">
      <c r="E33" s="39">
        <v>2.0906220000000002</v>
      </c>
      <c r="F33" s="36">
        <v>1.87236</v>
      </c>
    </row>
    <row r="34" spans="5:6" x14ac:dyDescent="0.2">
      <c r="E34" s="39">
        <v>2.5892970000000002</v>
      </c>
      <c r="F34" s="36">
        <v>1.511738</v>
      </c>
    </row>
    <row r="35" spans="5:6" x14ac:dyDescent="0.2">
      <c r="E35" s="39">
        <v>2.4209809999999998</v>
      </c>
      <c r="F35" s="36">
        <v>0.98265210000000003</v>
      </c>
    </row>
    <row r="36" spans="5:6" x14ac:dyDescent="0.2">
      <c r="E36" s="39">
        <v>2.4655589999999998</v>
      </c>
      <c r="F36" s="36">
        <v>5.1210820000000004</v>
      </c>
    </row>
    <row r="37" spans="5:6" x14ac:dyDescent="0.2">
      <c r="E37" s="39">
        <v>3.7896939999999999</v>
      </c>
      <c r="F37" s="36">
        <v>2.1163599999999998</v>
      </c>
    </row>
    <row r="38" spans="5:6" x14ac:dyDescent="0.2">
      <c r="E38" s="39">
        <v>1.3368850000000001</v>
      </c>
      <c r="F38" s="36">
        <v>2.0512540000000001</v>
      </c>
    </row>
    <row r="39" spans="5:6" x14ac:dyDescent="0.2">
      <c r="E39" s="39">
        <v>2.446628</v>
      </c>
      <c r="F39" s="36">
        <v>1.4038170000000001</v>
      </c>
    </row>
    <row r="40" spans="5:6" x14ac:dyDescent="0.2">
      <c r="E40" s="39">
        <v>3.942097</v>
      </c>
      <c r="F40" s="36">
        <v>5.4538010000000003</v>
      </c>
    </row>
    <row r="41" spans="5:6" x14ac:dyDescent="0.2">
      <c r="E41" s="39">
        <v>3.5061369999999998</v>
      </c>
      <c r="F41" s="36">
        <v>1.0677680000000001</v>
      </c>
    </row>
    <row r="42" spans="5:6" x14ac:dyDescent="0.2">
      <c r="E42" s="39">
        <v>1.794187</v>
      </c>
      <c r="F42" s="36">
        <v>3.1673089999999999</v>
      </c>
    </row>
    <row r="43" spans="5:6" x14ac:dyDescent="0.2">
      <c r="E43" s="39">
        <v>2.6237520000000001</v>
      </c>
      <c r="F43" s="36">
        <v>4.1070080000000004</v>
      </c>
    </row>
    <row r="44" spans="5:6" x14ac:dyDescent="0.2">
      <c r="E44" s="39">
        <v>3.6021930000000002</v>
      </c>
      <c r="F44" s="36">
        <v>6.0636749999999999</v>
      </c>
    </row>
    <row r="45" spans="5:6" x14ac:dyDescent="0.2">
      <c r="E45" s="39">
        <v>3.0186259999999998</v>
      </c>
      <c r="F45" s="36">
        <v>3.3168169999999999</v>
      </c>
    </row>
    <row r="46" spans="5:6" x14ac:dyDescent="0.2">
      <c r="E46" s="39">
        <v>1.602943</v>
      </c>
      <c r="F46" s="36">
        <v>3.6729340000000001</v>
      </c>
    </row>
    <row r="47" spans="5:6" x14ac:dyDescent="0.2">
      <c r="E47" s="39">
        <v>3.7667670000000002</v>
      </c>
      <c r="F47" s="36">
        <v>1.128665</v>
      </c>
    </row>
    <row r="48" spans="5:6" x14ac:dyDescent="0.2">
      <c r="E48" s="39">
        <v>1.457246</v>
      </c>
      <c r="F48" s="36">
        <v>1.095445</v>
      </c>
    </row>
    <row r="49" spans="5:6" x14ac:dyDescent="0.2">
      <c r="E49" s="39">
        <v>1.6522520000000001</v>
      </c>
      <c r="F49" s="36">
        <v>1.2497130000000001</v>
      </c>
    </row>
    <row r="50" spans="5:6" x14ac:dyDescent="0.2">
      <c r="E50" s="39">
        <v>1.507941</v>
      </c>
      <c r="F50" s="36">
        <v>1.6522520000000001</v>
      </c>
    </row>
    <row r="51" spans="5:6" x14ac:dyDescent="0.2">
      <c r="E51" s="39">
        <v>2.3469730000000002</v>
      </c>
      <c r="F51" s="36">
        <v>3.5386850000000001</v>
      </c>
    </row>
    <row r="52" spans="5:6" x14ac:dyDescent="0.2">
      <c r="E52" s="39">
        <v>4.5939589999999999</v>
      </c>
      <c r="F52" s="36">
        <v>2.2303639999999998</v>
      </c>
    </row>
    <row r="53" spans="5:6" x14ac:dyDescent="0.2">
      <c r="E53" s="39">
        <v>2.833602</v>
      </c>
      <c r="F53" s="36">
        <v>1.418261</v>
      </c>
    </row>
    <row r="54" spans="5:6" x14ac:dyDescent="0.2">
      <c r="E54" s="39">
        <v>2.4424589999999999</v>
      </c>
      <c r="F54" s="36">
        <v>2.751722</v>
      </c>
    </row>
    <row r="55" spans="5:6" x14ac:dyDescent="0.2">
      <c r="E55" s="39">
        <v>2.4562409999999999</v>
      </c>
      <c r="F55" s="36">
        <v>5.0203410000000002</v>
      </c>
    </row>
    <row r="56" spans="5:6" x14ac:dyDescent="0.2">
      <c r="E56" s="39">
        <v>1.226564</v>
      </c>
      <c r="F56" s="36">
        <v>3.1174460000000002</v>
      </c>
    </row>
    <row r="57" spans="5:6" x14ac:dyDescent="0.2">
      <c r="E57" s="39">
        <v>2.6098780000000001</v>
      </c>
      <c r="F57" s="36">
        <v>3.5103119999999999</v>
      </c>
    </row>
    <row r="58" spans="5:6" x14ac:dyDescent="0.2">
      <c r="E58" s="39">
        <v>2.5563709999999999</v>
      </c>
      <c r="F58" s="36">
        <v>1.5083629999999999</v>
      </c>
    </row>
    <row r="59" spans="5:6" x14ac:dyDescent="0.2">
      <c r="E59" s="39">
        <v>0.87716970000000005</v>
      </c>
      <c r="F59" s="36">
        <v>1.047898</v>
      </c>
    </row>
    <row r="60" spans="5:6" x14ac:dyDescent="0.2">
      <c r="E60" s="39">
        <v>2.763271</v>
      </c>
      <c r="F60" s="36">
        <v>3.325256</v>
      </c>
    </row>
    <row r="61" spans="5:6" x14ac:dyDescent="0.2">
      <c r="E61" s="39">
        <v>3.735865</v>
      </c>
      <c r="F61" s="36">
        <v>3.4930319999999999</v>
      </c>
    </row>
    <row r="62" spans="5:6" x14ac:dyDescent="0.2">
      <c r="E62" s="39">
        <v>3.30219</v>
      </c>
      <c r="F62" s="36">
        <v>2.0814620000000001</v>
      </c>
    </row>
    <row r="63" spans="5:6" x14ac:dyDescent="0.2">
      <c r="E63" s="39">
        <v>2.6915770000000001</v>
      </c>
      <c r="F63" s="36">
        <v>2.7699479999999999</v>
      </c>
    </row>
    <row r="64" spans="5:6" x14ac:dyDescent="0.2">
      <c r="E64" s="39">
        <v>1.0050829999999999</v>
      </c>
      <c r="F64" s="36">
        <v>3.069264</v>
      </c>
    </row>
    <row r="65" spans="5:6" x14ac:dyDescent="0.2">
      <c r="E65" s="39">
        <v>2.6358619999999999</v>
      </c>
      <c r="F65" s="36">
        <v>0.93413679999999999</v>
      </c>
    </row>
    <row r="66" spans="5:6" x14ac:dyDescent="0.2">
      <c r="E66" s="39">
        <v>3.8228279999999999</v>
      </c>
      <c r="F66" s="36">
        <v>6.2580400000000003</v>
      </c>
    </row>
    <row r="67" spans="5:6" x14ac:dyDescent="0.2">
      <c r="E67" s="39">
        <v>2.8533140000000001</v>
      </c>
      <c r="F67" s="36">
        <v>2.2989890000000002</v>
      </c>
    </row>
    <row r="68" spans="5:6" x14ac:dyDescent="0.2">
      <c r="E68" s="39">
        <v>2.9658350000000002</v>
      </c>
      <c r="F68" s="36">
        <v>1.2177039999999999</v>
      </c>
    </row>
    <row r="69" spans="5:6" x14ac:dyDescent="0.2">
      <c r="E69" s="39">
        <v>2.4912589999999999</v>
      </c>
      <c r="F69" s="36">
        <v>1.334978</v>
      </c>
    </row>
    <row r="70" spans="5:6" x14ac:dyDescent="0.2">
      <c r="E70" s="39">
        <v>3.0969470000000001</v>
      </c>
      <c r="F70" s="36">
        <v>2.2528109999999999</v>
      </c>
    </row>
    <row r="71" spans="5:6" x14ac:dyDescent="0.2">
      <c r="E71" s="39">
        <v>1.3684339999999999</v>
      </c>
      <c r="F71" s="36">
        <v>1.1939340000000001</v>
      </c>
    </row>
    <row r="72" spans="5:6" x14ac:dyDescent="0.2">
      <c r="E72" s="39">
        <v>1.1997880000000001</v>
      </c>
      <c r="F72" s="36">
        <v>1.047898</v>
      </c>
    </row>
    <row r="73" spans="5:6" x14ac:dyDescent="0.2">
      <c r="E73" s="39">
        <v>2.7637320000000001</v>
      </c>
      <c r="F73" s="36">
        <v>1.6452979999999999</v>
      </c>
    </row>
    <row r="74" spans="5:6" x14ac:dyDescent="0.2">
      <c r="E74" s="39">
        <v>3.9598300000000002</v>
      </c>
      <c r="F74" s="36">
        <v>1.3463799999999999</v>
      </c>
    </row>
    <row r="75" spans="5:6" x14ac:dyDescent="0.2">
      <c r="E75" s="39">
        <v>2.24403</v>
      </c>
      <c r="F75" s="36">
        <v>1.87202</v>
      </c>
    </row>
    <row r="76" spans="5:6" x14ac:dyDescent="0.2">
      <c r="E76" s="39">
        <v>1.353928</v>
      </c>
      <c r="F76" s="36">
        <v>1.064781</v>
      </c>
    </row>
    <row r="77" spans="5:6" x14ac:dyDescent="0.2">
      <c r="E77" s="39">
        <v>1.5205599999999999</v>
      </c>
      <c r="F77" s="36">
        <v>1.7005060000000001</v>
      </c>
    </row>
    <row r="78" spans="5:6" x14ac:dyDescent="0.2">
      <c r="E78" s="39">
        <v>4.6609910000000001</v>
      </c>
      <c r="F78" s="36">
        <v>2.1961170000000001</v>
      </c>
    </row>
    <row r="79" spans="5:6" x14ac:dyDescent="0.2">
      <c r="E79" s="39">
        <v>3.1188760000000002</v>
      </c>
      <c r="F79" s="36">
        <v>1.0689599999999999</v>
      </c>
    </row>
    <row r="80" spans="5:6" x14ac:dyDescent="0.2">
      <c r="E80" s="39">
        <v>2.9408180000000002</v>
      </c>
      <c r="F80" s="36">
        <v>4.3328110000000004</v>
      </c>
    </row>
    <row r="81" spans="5:6" x14ac:dyDescent="0.2">
      <c r="E81" s="39">
        <v>7.8252410000000001</v>
      </c>
      <c r="F81" s="36">
        <v>1.4298900000000001</v>
      </c>
    </row>
    <row r="82" spans="5:6" x14ac:dyDescent="0.2">
      <c r="E82" s="39">
        <v>4.4562989999999996</v>
      </c>
      <c r="F82" s="36">
        <v>0.95637320000000003</v>
      </c>
    </row>
    <row r="83" spans="5:6" x14ac:dyDescent="0.2">
      <c r="E83" s="39">
        <v>5.4356689999999999</v>
      </c>
      <c r="F83" s="36">
        <v>3.1131530000000001</v>
      </c>
    </row>
    <row r="84" spans="5:6" x14ac:dyDescent="0.2">
      <c r="E84" s="39">
        <v>1.4694339999999999</v>
      </c>
      <c r="F84" s="36">
        <v>5.2998019999999997</v>
      </c>
    </row>
    <row r="85" spans="5:6" x14ac:dyDescent="0.2">
      <c r="E85" s="39">
        <v>0.91901359999999999</v>
      </c>
      <c r="F85" s="36">
        <v>3.5390450000000002</v>
      </c>
    </row>
    <row r="86" spans="5:6" x14ac:dyDescent="0.2">
      <c r="E86" s="39">
        <v>1.5614790000000001</v>
      </c>
      <c r="F86" s="36">
        <v>1.7884979999999999</v>
      </c>
    </row>
    <row r="87" spans="5:6" x14ac:dyDescent="0.2">
      <c r="E87" s="39">
        <v>2.2329319999999999</v>
      </c>
      <c r="F87" s="36">
        <v>1.0665739999999999</v>
      </c>
    </row>
    <row r="88" spans="5:6" x14ac:dyDescent="0.2">
      <c r="E88" s="39">
        <v>1.2003189999999999</v>
      </c>
      <c r="F88" s="36">
        <v>1.9737130000000001</v>
      </c>
    </row>
    <row r="89" spans="5:6" x14ac:dyDescent="0.2">
      <c r="E89" s="39">
        <v>2.7463929999999999</v>
      </c>
      <c r="F89" s="36">
        <v>1.7503409999999999</v>
      </c>
    </row>
    <row r="90" spans="5:6" x14ac:dyDescent="0.2">
      <c r="E90" s="39">
        <v>1.726526</v>
      </c>
      <c r="F90" s="36">
        <v>2.0823800000000001</v>
      </c>
    </row>
    <row r="91" spans="5:6" x14ac:dyDescent="0.2">
      <c r="E91" s="39">
        <v>2.7561170000000002</v>
      </c>
      <c r="F91" s="36">
        <v>1.126406</v>
      </c>
    </row>
    <row r="92" spans="5:6" x14ac:dyDescent="0.2">
      <c r="E92" s="39">
        <v>2.3685839999999998</v>
      </c>
      <c r="F92" s="36">
        <v>1.565553</v>
      </c>
    </row>
    <row r="93" spans="5:6" x14ac:dyDescent="0.2">
      <c r="E93" s="39">
        <v>2.0936669999999999</v>
      </c>
      <c r="F93" s="36">
        <v>1.8324739999999999</v>
      </c>
    </row>
    <row r="94" spans="5:6" x14ac:dyDescent="0.2">
      <c r="E94" s="39">
        <v>3.3219979999999998</v>
      </c>
      <c r="F94" s="36">
        <v>1.283903</v>
      </c>
    </row>
    <row r="95" spans="5:6" x14ac:dyDescent="0.2">
      <c r="E95" s="39">
        <v>2.3199489999999998</v>
      </c>
      <c r="F95" s="36">
        <v>0.84536960000000005</v>
      </c>
    </row>
    <row r="96" spans="5:6" x14ac:dyDescent="0.2">
      <c r="E96" s="39">
        <v>1.3924270000000001</v>
      </c>
      <c r="F96" s="36">
        <v>1.5297480000000001</v>
      </c>
    </row>
    <row r="97" spans="5:6" x14ac:dyDescent="0.2">
      <c r="E97" s="39">
        <v>1.544252</v>
      </c>
      <c r="F97" s="36">
        <v>1.67902</v>
      </c>
    </row>
    <row r="98" spans="5:6" x14ac:dyDescent="0.2">
      <c r="E98" s="39">
        <v>3.7510080000000001</v>
      </c>
      <c r="F98" s="36">
        <v>1.3576859999999999</v>
      </c>
    </row>
    <row r="99" spans="5:6" x14ac:dyDescent="0.2">
      <c r="E99" s="39">
        <v>1.3804829999999999</v>
      </c>
      <c r="F99" s="36">
        <v>1.8338639999999999</v>
      </c>
    </row>
    <row r="100" spans="5:6" x14ac:dyDescent="0.2">
      <c r="E100" s="39">
        <v>1.2618860000000001</v>
      </c>
      <c r="F100" s="36">
        <v>1.478078</v>
      </c>
    </row>
    <row r="101" spans="5:6" x14ac:dyDescent="0.2">
      <c r="E101" s="39">
        <v>3.420061</v>
      </c>
      <c r="F101" s="36">
        <v>2.3857330000000001</v>
      </c>
    </row>
    <row r="102" spans="5:6" x14ac:dyDescent="0.2">
      <c r="E102" s="39">
        <v>3.4833539999999998</v>
      </c>
      <c r="F102" s="36">
        <v>1.8164149999999999</v>
      </c>
    </row>
    <row r="103" spans="5:6" x14ac:dyDescent="0.2">
      <c r="E103" s="39">
        <v>3.075898</v>
      </c>
      <c r="F103" s="36">
        <v>1.6359809999999999</v>
      </c>
    </row>
    <row r="104" spans="5:6" x14ac:dyDescent="0.2">
      <c r="E104" s="39">
        <v>2.112746</v>
      </c>
      <c r="F104" s="36">
        <v>1.6285670000000001</v>
      </c>
    </row>
    <row r="105" spans="5:6" x14ac:dyDescent="0.2">
      <c r="E105" s="39">
        <v>3.2205550000000001</v>
      </c>
      <c r="F105" s="36">
        <v>1.90005</v>
      </c>
    </row>
    <row r="106" spans="5:6" x14ac:dyDescent="0.2">
      <c r="E106" s="39">
        <v>1.533075</v>
      </c>
      <c r="F106" s="36">
        <v>1.9913829999999999</v>
      </c>
    </row>
    <row r="107" spans="5:6" x14ac:dyDescent="0.2">
      <c r="E107" s="39">
        <v>1.56311</v>
      </c>
      <c r="F107" s="36">
        <v>3.4026969999999999</v>
      </c>
    </row>
    <row r="108" spans="5:6" x14ac:dyDescent="0.2">
      <c r="E108" s="39">
        <v>1.191263</v>
      </c>
      <c r="F108" s="36">
        <v>1.2603709999999999</v>
      </c>
    </row>
    <row r="109" spans="5:6" x14ac:dyDescent="0.2">
      <c r="E109" s="39">
        <v>1.899044</v>
      </c>
      <c r="F109" s="36">
        <v>1.8983730000000001</v>
      </c>
    </row>
    <row r="110" spans="5:6" x14ac:dyDescent="0.2">
      <c r="E110" s="39">
        <v>1.7503409999999999</v>
      </c>
      <c r="F110" s="36">
        <v>1.101823</v>
      </c>
    </row>
    <row r="111" spans="5:6" x14ac:dyDescent="0.2">
      <c r="E111" s="39">
        <v>2.2050900000000002</v>
      </c>
      <c r="F111" s="36">
        <v>1.008246</v>
      </c>
    </row>
    <row r="112" spans="5:6" x14ac:dyDescent="0.2">
      <c r="E112" s="39">
        <v>1.8532120000000001</v>
      </c>
      <c r="F112" s="36">
        <v>2.0586929999999999</v>
      </c>
    </row>
    <row r="113" spans="5:6" x14ac:dyDescent="0.2">
      <c r="E113" s="39">
        <v>1.178361</v>
      </c>
      <c r="F113" s="36">
        <v>2.0930580000000001</v>
      </c>
    </row>
    <row r="114" spans="5:6" x14ac:dyDescent="0.2">
      <c r="E114" s="39">
        <v>4.0154160000000001</v>
      </c>
      <c r="F114" s="36">
        <v>4.2369320000000004</v>
      </c>
    </row>
    <row r="115" spans="5:6" x14ac:dyDescent="0.2">
      <c r="E115" s="39">
        <v>1.1161810000000001</v>
      </c>
      <c r="F115" s="36">
        <v>3.2455750000000001</v>
      </c>
    </row>
    <row r="116" spans="5:6" x14ac:dyDescent="0.2">
      <c r="E116" s="39">
        <v>2.0359820000000002</v>
      </c>
      <c r="F116" s="36">
        <v>2.7375660000000002</v>
      </c>
    </row>
    <row r="117" spans="5:6" x14ac:dyDescent="0.2">
      <c r="E117" s="39">
        <v>2.1645669999999999</v>
      </c>
      <c r="F117" s="36">
        <v>1.348743</v>
      </c>
    </row>
    <row r="118" spans="5:6" x14ac:dyDescent="0.2">
      <c r="E118" s="39">
        <v>2.275598</v>
      </c>
      <c r="F118" s="36">
        <v>1.074309</v>
      </c>
    </row>
    <row r="119" spans="5:6" x14ac:dyDescent="0.2">
      <c r="E119" s="39">
        <v>4.3698439999999996</v>
      </c>
      <c r="F119" s="36">
        <v>1.381866</v>
      </c>
    </row>
    <row r="120" spans="5:6" x14ac:dyDescent="0.2">
      <c r="E120" s="39">
        <v>1.2578419999999999</v>
      </c>
      <c r="F120" s="36">
        <v>2.6647020000000001</v>
      </c>
    </row>
    <row r="121" spans="5:6" x14ac:dyDescent="0.2">
      <c r="E121" s="39">
        <v>3.3198880000000002</v>
      </c>
      <c r="F121" s="36">
        <v>3.4111099999999999</v>
      </c>
    </row>
    <row r="122" spans="5:6" x14ac:dyDescent="0.2">
      <c r="E122" s="39">
        <v>2.2346430000000002</v>
      </c>
      <c r="F122" s="36">
        <v>1.9464159999999999</v>
      </c>
    </row>
    <row r="123" spans="5:6" x14ac:dyDescent="0.2">
      <c r="E123" s="39">
        <v>4.0855499999999996</v>
      </c>
      <c r="F123" s="36">
        <v>1.660328</v>
      </c>
    </row>
    <row r="124" spans="5:6" x14ac:dyDescent="0.2">
      <c r="E124" s="39">
        <v>5.3709530000000001</v>
      </c>
      <c r="F124" s="36">
        <v>1.2019089999999999</v>
      </c>
    </row>
    <row r="125" spans="5:6" x14ac:dyDescent="0.2">
      <c r="E125" s="39">
        <v>3.405316</v>
      </c>
      <c r="F125" s="36">
        <v>1.607308</v>
      </c>
    </row>
    <row r="126" spans="5:6" x14ac:dyDescent="0.2">
      <c r="E126" s="39">
        <v>4.6512789999999997</v>
      </c>
      <c r="F126" s="36">
        <v>1.956534</v>
      </c>
    </row>
    <row r="127" spans="5:6" x14ac:dyDescent="0.2">
      <c r="E127" s="39">
        <v>5.411594</v>
      </c>
      <c r="F127" s="36">
        <v>2.0627110000000002</v>
      </c>
    </row>
    <row r="128" spans="5:6" x14ac:dyDescent="0.2">
      <c r="E128" s="39">
        <v>5.3205530000000003</v>
      </c>
      <c r="F128" s="36">
        <v>4.6118100000000002</v>
      </c>
    </row>
    <row r="129" spans="5:6" x14ac:dyDescent="0.2">
      <c r="E129" s="39">
        <v>5.0481749999999996</v>
      </c>
      <c r="F129" s="36">
        <v>1.842527</v>
      </c>
    </row>
    <row r="130" spans="5:6" x14ac:dyDescent="0.2">
      <c r="E130" s="39">
        <v>4.4708540000000001</v>
      </c>
      <c r="F130" s="36">
        <v>1.5594380000000001</v>
      </c>
    </row>
    <row r="131" spans="5:6" x14ac:dyDescent="0.2">
      <c r="E131" s="39">
        <v>1.2451179999999999</v>
      </c>
      <c r="F131" s="36">
        <v>2.1076139999999999</v>
      </c>
    </row>
    <row r="132" spans="5:6" x14ac:dyDescent="0.2">
      <c r="E132" s="39">
        <v>1.740488</v>
      </c>
      <c r="F132" s="36">
        <v>1.325882</v>
      </c>
    </row>
    <row r="133" spans="5:6" x14ac:dyDescent="0.2">
      <c r="E133" s="39">
        <v>1.3496870000000001</v>
      </c>
      <c r="F133" s="36">
        <v>3.1438950000000001</v>
      </c>
    </row>
    <row r="134" spans="5:6" x14ac:dyDescent="0.2">
      <c r="E134" s="39">
        <v>1.351102</v>
      </c>
      <c r="F134" s="36">
        <v>0.85510830000000004</v>
      </c>
    </row>
    <row r="135" spans="5:6" x14ac:dyDescent="0.2">
      <c r="E135" s="39">
        <v>1.6230819999999999</v>
      </c>
      <c r="F135" s="36">
        <v>0.9293515</v>
      </c>
    </row>
    <row r="136" spans="5:6" x14ac:dyDescent="0.2">
      <c r="E136" s="39">
        <v>7.5003190000000002</v>
      </c>
      <c r="F136" s="36">
        <v>1.5853630000000001</v>
      </c>
    </row>
    <row r="137" spans="5:6" x14ac:dyDescent="0.2">
      <c r="E137" s="39">
        <v>5.9825650000000001</v>
      </c>
      <c r="F137" s="36">
        <v>4.2921940000000003</v>
      </c>
    </row>
    <row r="138" spans="5:6" x14ac:dyDescent="0.2">
      <c r="E138" s="39">
        <v>4.3052330000000003</v>
      </c>
      <c r="F138" s="36">
        <v>2.507568</v>
      </c>
    </row>
    <row r="139" spans="5:6" x14ac:dyDescent="0.2">
      <c r="E139" s="39">
        <v>1.4939370000000001</v>
      </c>
      <c r="F139" s="36">
        <v>4.2594219999999998</v>
      </c>
    </row>
    <row r="140" spans="5:6" x14ac:dyDescent="0.2">
      <c r="E140" s="39">
        <v>1.8449450000000001</v>
      </c>
      <c r="F140" s="36">
        <v>1.7959620000000001</v>
      </c>
    </row>
    <row r="141" spans="5:6" x14ac:dyDescent="0.2">
      <c r="E141" s="39">
        <v>6.1951280000000004</v>
      </c>
      <c r="F141" s="36">
        <v>3.6869540000000001</v>
      </c>
    </row>
    <row r="142" spans="5:6" x14ac:dyDescent="0.2">
      <c r="E142" s="39">
        <v>8.3359400000000008</v>
      </c>
      <c r="F142" s="36">
        <v>2.982326</v>
      </c>
    </row>
    <row r="143" spans="5:6" x14ac:dyDescent="0.2">
      <c r="E143" s="39">
        <v>3.0717530000000002</v>
      </c>
      <c r="F143" s="36">
        <v>3.03105</v>
      </c>
    </row>
    <row r="144" spans="5:6" x14ac:dyDescent="0.2">
      <c r="E144" s="39">
        <v>6.6624720000000002</v>
      </c>
      <c r="F144" s="36">
        <v>3.385996</v>
      </c>
    </row>
    <row r="145" spans="5:6" x14ac:dyDescent="0.2">
      <c r="E145" s="39">
        <v>3.3974510000000002</v>
      </c>
      <c r="F145" s="36">
        <v>2.9662649999999999</v>
      </c>
    </row>
    <row r="146" spans="5:6" x14ac:dyDescent="0.2">
      <c r="E146" s="39">
        <v>3.8099769999999999</v>
      </c>
      <c r="F146" s="36">
        <v>5.0298470000000002</v>
      </c>
    </row>
    <row r="147" spans="5:6" x14ac:dyDescent="0.2">
      <c r="E147" s="39">
        <v>6.8941039999999996</v>
      </c>
      <c r="F147" s="36">
        <v>1.5785180000000001</v>
      </c>
    </row>
    <row r="148" spans="5:6" x14ac:dyDescent="0.2">
      <c r="E148" s="39">
        <v>3.6156069999999998</v>
      </c>
      <c r="F148" s="36">
        <v>2.0707239999999998</v>
      </c>
    </row>
    <row r="149" spans="5:6" x14ac:dyDescent="0.2">
      <c r="E149" s="39">
        <v>6.9779450000000001</v>
      </c>
      <c r="F149" s="36">
        <v>1.781361</v>
      </c>
    </row>
    <row r="150" spans="5:6" x14ac:dyDescent="0.2">
      <c r="E150" s="39">
        <v>3.9289879999999999</v>
      </c>
      <c r="F150" s="36">
        <v>2.644066</v>
      </c>
    </row>
    <row r="151" spans="5:6" x14ac:dyDescent="0.2">
      <c r="E151" s="39">
        <v>3.0182039999999999</v>
      </c>
      <c r="F151" s="36">
        <v>1.9090800000000001</v>
      </c>
    </row>
    <row r="152" spans="5:6" x14ac:dyDescent="0.2">
      <c r="E152" s="39">
        <v>3.690925</v>
      </c>
      <c r="F152" s="36">
        <v>1.7098439999999999</v>
      </c>
    </row>
    <row r="153" spans="5:6" x14ac:dyDescent="0.2">
      <c r="E153" s="39">
        <v>2.3350010000000001</v>
      </c>
      <c r="F153" s="36">
        <v>1.600557</v>
      </c>
    </row>
    <row r="154" spans="5:6" x14ac:dyDescent="0.2">
      <c r="E154" s="39">
        <v>1.6706540000000001</v>
      </c>
      <c r="F154" s="36">
        <v>1.8805069999999999</v>
      </c>
    </row>
    <row r="155" spans="5:6" x14ac:dyDescent="0.2">
      <c r="E155" s="39">
        <v>1.862811</v>
      </c>
      <c r="F155" s="36">
        <v>1.529331</v>
      </c>
    </row>
    <row r="156" spans="5:6" x14ac:dyDescent="0.2">
      <c r="E156" s="39">
        <v>5.5916220000000001</v>
      </c>
      <c r="F156" s="36">
        <v>1.4480390000000001</v>
      </c>
    </row>
    <row r="157" spans="5:6" x14ac:dyDescent="0.2">
      <c r="E157" s="39">
        <v>1.9601120000000001</v>
      </c>
      <c r="F157" s="36">
        <v>1.6982569999999999</v>
      </c>
    </row>
    <row r="158" spans="5:6" x14ac:dyDescent="0.2">
      <c r="E158" s="39">
        <v>2.6918139999999999</v>
      </c>
      <c r="F158" s="36">
        <v>1.1842919999999999</v>
      </c>
    </row>
    <row r="159" spans="5:6" x14ac:dyDescent="0.2">
      <c r="E159" s="39">
        <v>2.7837109999999998</v>
      </c>
      <c r="F159" s="36">
        <v>3.08107</v>
      </c>
    </row>
    <row r="160" spans="5:6" x14ac:dyDescent="0.2">
      <c r="E160" s="39">
        <v>2.708091</v>
      </c>
      <c r="F160" s="36">
        <v>2.7470889999999999</v>
      </c>
    </row>
    <row r="161" spans="5:6" x14ac:dyDescent="0.2">
      <c r="E161" s="39">
        <v>2.028146</v>
      </c>
      <c r="F161" s="36">
        <v>2.2423259999999998</v>
      </c>
    </row>
    <row r="162" spans="5:6" x14ac:dyDescent="0.2">
      <c r="E162" s="39">
        <v>1.4200569999999999</v>
      </c>
      <c r="F162" s="36">
        <v>2.2530939999999999</v>
      </c>
    </row>
    <row r="163" spans="5:6" x14ac:dyDescent="0.2">
      <c r="E163" s="39">
        <v>1.154884</v>
      </c>
      <c r="F163" s="36">
        <v>2.1379199999999998</v>
      </c>
    </row>
    <row r="164" spans="5:6" x14ac:dyDescent="0.2">
      <c r="E164" s="39">
        <v>1.5049809999999999</v>
      </c>
      <c r="F164" s="36">
        <v>4.1925020000000002</v>
      </c>
    </row>
    <row r="165" spans="5:6" x14ac:dyDescent="0.2">
      <c r="E165" s="39">
        <v>1.255307</v>
      </c>
      <c r="F165" s="36">
        <v>1.152676</v>
      </c>
    </row>
    <row r="166" spans="5:6" x14ac:dyDescent="0.2">
      <c r="E166" s="39">
        <v>1.9227099999999999</v>
      </c>
      <c r="F166" s="36">
        <v>1.278435</v>
      </c>
    </row>
    <row r="167" spans="5:6" x14ac:dyDescent="0.2">
      <c r="E167" s="39">
        <v>1.8896299999999999</v>
      </c>
      <c r="F167" s="36">
        <v>1.3647050000000001</v>
      </c>
    </row>
    <row r="168" spans="5:6" x14ac:dyDescent="0.2">
      <c r="E168" s="39">
        <v>1.3215509999999999</v>
      </c>
      <c r="F168" s="36">
        <v>1.6820520000000001</v>
      </c>
    </row>
    <row r="169" spans="5:6" x14ac:dyDescent="0.2">
      <c r="E169" s="39">
        <v>1.4097029999999999</v>
      </c>
      <c r="F169" s="36">
        <v>1.6748419999999999</v>
      </c>
    </row>
    <row r="170" spans="5:6" x14ac:dyDescent="0.2">
      <c r="E170" s="39">
        <v>1.511738</v>
      </c>
      <c r="F170" s="36">
        <v>0.91970640000000003</v>
      </c>
    </row>
    <row r="171" spans="5:6" x14ac:dyDescent="0.2">
      <c r="E171" s="39">
        <v>2.8144309999999999</v>
      </c>
      <c r="F171" s="36">
        <v>0.91970640000000003</v>
      </c>
    </row>
    <row r="172" spans="5:6" x14ac:dyDescent="0.2">
      <c r="E172" s="39">
        <v>1.751069</v>
      </c>
      <c r="F172" s="36">
        <v>1.082578</v>
      </c>
    </row>
    <row r="173" spans="5:6" x14ac:dyDescent="0.2">
      <c r="E173" s="39">
        <v>1.4711669999999999</v>
      </c>
      <c r="F173" s="36">
        <v>1.418261</v>
      </c>
    </row>
    <row r="174" spans="5:6" x14ac:dyDescent="0.2">
      <c r="E174" s="39">
        <v>1.209306</v>
      </c>
      <c r="F174" s="36">
        <v>1.877456</v>
      </c>
    </row>
    <row r="175" spans="5:6" x14ac:dyDescent="0.2">
      <c r="E175" s="39">
        <v>4.2272999999999996</v>
      </c>
      <c r="F175" s="36">
        <v>1.2679290000000001</v>
      </c>
    </row>
    <row r="176" spans="5:6" x14ac:dyDescent="0.2">
      <c r="E176" s="39">
        <v>1.1161810000000001</v>
      </c>
      <c r="F176" s="36">
        <v>1.3378380000000001</v>
      </c>
    </row>
    <row r="177" spans="5:6" x14ac:dyDescent="0.2">
      <c r="E177" s="39">
        <v>2.6832820000000002</v>
      </c>
      <c r="F177" s="36">
        <v>1.029501</v>
      </c>
    </row>
    <row r="178" spans="5:6" x14ac:dyDescent="0.2">
      <c r="E178" s="39">
        <v>1.439214</v>
      </c>
      <c r="F178" s="36">
        <v>1.9434689999999999</v>
      </c>
    </row>
    <row r="179" spans="5:6" x14ac:dyDescent="0.2">
      <c r="E179" s="39">
        <v>5.7912739999999996</v>
      </c>
      <c r="F179" s="36">
        <v>3.0116550000000002</v>
      </c>
    </row>
    <row r="180" spans="5:6" x14ac:dyDescent="0.2">
      <c r="E180" s="39">
        <v>0.91345220000000005</v>
      </c>
      <c r="F180" s="36">
        <v>4.4322210000000002</v>
      </c>
    </row>
    <row r="181" spans="5:6" x14ac:dyDescent="0.2">
      <c r="E181" s="39">
        <v>3.11172</v>
      </c>
      <c r="F181" s="36">
        <v>3.1051630000000001</v>
      </c>
    </row>
    <row r="182" spans="5:6" x14ac:dyDescent="0.2">
      <c r="E182" s="39">
        <v>2.3108719999999998</v>
      </c>
      <c r="F182" s="36">
        <v>0.79648909999999995</v>
      </c>
    </row>
    <row r="183" spans="5:6" x14ac:dyDescent="0.2">
      <c r="E183" s="39">
        <v>3.2797390000000002</v>
      </c>
      <c r="F183" s="36">
        <v>1.8624689999999999</v>
      </c>
    </row>
    <row r="184" spans="5:6" x14ac:dyDescent="0.2">
      <c r="E184" s="39">
        <v>2.211147</v>
      </c>
      <c r="F184" s="36">
        <v>3.5086789999999999</v>
      </c>
    </row>
    <row r="185" spans="5:6" x14ac:dyDescent="0.2">
      <c r="E185" s="39">
        <v>2.3103199999999999</v>
      </c>
      <c r="F185" s="36">
        <v>2.692523</v>
      </c>
    </row>
    <row r="186" spans="5:6" x14ac:dyDescent="0.2">
      <c r="E186" s="39">
        <v>2.5546259999999998</v>
      </c>
      <c r="F186" s="36">
        <v>1.441425</v>
      </c>
    </row>
    <row r="187" spans="5:6" x14ac:dyDescent="0.2">
      <c r="E187" s="39">
        <v>2.4304329999999998</v>
      </c>
      <c r="F187" s="36">
        <v>2.0559069999999999</v>
      </c>
    </row>
    <row r="188" spans="5:6" x14ac:dyDescent="0.2">
      <c r="E188" s="39">
        <v>1.640258</v>
      </c>
      <c r="F188" s="36">
        <v>1.042413</v>
      </c>
    </row>
    <row r="189" spans="5:6" x14ac:dyDescent="0.2">
      <c r="E189" s="39">
        <v>1.0411900000000001</v>
      </c>
      <c r="F189" s="36">
        <v>1.485385</v>
      </c>
    </row>
    <row r="190" spans="5:6" x14ac:dyDescent="0.2">
      <c r="E190" s="39">
        <v>0.97157039999999995</v>
      </c>
      <c r="F190" s="36">
        <v>1.780646</v>
      </c>
    </row>
    <row r="191" spans="5:6" x14ac:dyDescent="0.2">
      <c r="E191" s="39">
        <v>2.6915770000000001</v>
      </c>
      <c r="F191" s="36">
        <v>2.3183020000000001</v>
      </c>
    </row>
    <row r="192" spans="5:6" x14ac:dyDescent="0.2">
      <c r="E192" s="39">
        <v>2.596911</v>
      </c>
      <c r="F192" s="36">
        <v>1.1685909999999999</v>
      </c>
    </row>
    <row r="193" spans="5:6" x14ac:dyDescent="0.2">
      <c r="E193" s="39">
        <v>2.1839019999999998</v>
      </c>
      <c r="F193" s="36">
        <v>1.794187</v>
      </c>
    </row>
    <row r="194" spans="5:6" x14ac:dyDescent="0.2">
      <c r="E194" s="39">
        <v>1.2270829999999999</v>
      </c>
      <c r="F194" s="36">
        <v>1.6472329999999999</v>
      </c>
    </row>
    <row r="195" spans="5:6" x14ac:dyDescent="0.2">
      <c r="E195" s="39">
        <v>3.5195539999999998</v>
      </c>
      <c r="F195" s="36">
        <v>2.6145109999999998</v>
      </c>
    </row>
    <row r="196" spans="5:6" x14ac:dyDescent="0.2">
      <c r="E196" s="39">
        <v>3.5282300000000002</v>
      </c>
      <c r="F196" s="36">
        <v>1.919063</v>
      </c>
    </row>
    <row r="197" spans="5:6" x14ac:dyDescent="0.2">
      <c r="E197" s="39">
        <v>3.4574760000000002</v>
      </c>
      <c r="F197" s="36">
        <v>3.1671079999999998</v>
      </c>
    </row>
    <row r="198" spans="5:6" x14ac:dyDescent="0.2">
      <c r="E198" s="39">
        <v>1.8418350000000001</v>
      </c>
      <c r="F198" s="36">
        <v>2.8288769999999999</v>
      </c>
    </row>
    <row r="199" spans="5:6" x14ac:dyDescent="0.2">
      <c r="E199" s="39">
        <v>1.4405410000000001</v>
      </c>
      <c r="F199" s="36">
        <v>3.028737</v>
      </c>
    </row>
    <row r="200" spans="5:6" x14ac:dyDescent="0.2">
      <c r="E200" s="39">
        <v>2.3251599999999999</v>
      </c>
      <c r="F200" s="36">
        <v>4.7238379999999998</v>
      </c>
    </row>
    <row r="201" spans="5:6" x14ac:dyDescent="0.2">
      <c r="E201" s="39">
        <v>2.234073</v>
      </c>
      <c r="F201" s="36">
        <v>2.33691</v>
      </c>
    </row>
    <row r="202" spans="5:6" x14ac:dyDescent="0.2">
      <c r="E202" s="39">
        <v>1.337361</v>
      </c>
      <c r="F202" s="36">
        <v>1.3901380000000001</v>
      </c>
    </row>
    <row r="203" spans="5:6" x14ac:dyDescent="0.2">
      <c r="E203" s="39">
        <v>1.677502</v>
      </c>
      <c r="F203" s="36">
        <v>1.3595619999999999</v>
      </c>
    </row>
    <row r="204" spans="5:6" x14ac:dyDescent="0.2">
      <c r="E204" s="39">
        <v>5.4281649999999999</v>
      </c>
      <c r="F204" s="36">
        <v>2.0988319999999998</v>
      </c>
    </row>
    <row r="205" spans="5:6" x14ac:dyDescent="0.2">
      <c r="E205" s="39">
        <v>1.6986319999999999</v>
      </c>
      <c r="F205" s="36">
        <v>2.7466249999999999</v>
      </c>
    </row>
    <row r="206" spans="5:6" x14ac:dyDescent="0.2">
      <c r="E206" s="39">
        <v>2.6901570000000001</v>
      </c>
      <c r="F206" s="36">
        <v>1.5430140000000001</v>
      </c>
    </row>
    <row r="207" spans="5:6" x14ac:dyDescent="0.2">
      <c r="E207" s="39">
        <v>1.2466520000000001</v>
      </c>
      <c r="F207" s="36">
        <v>1.210885</v>
      </c>
    </row>
    <row r="208" spans="5:6" x14ac:dyDescent="0.2">
      <c r="E208" s="39">
        <v>1.3172060000000001</v>
      </c>
      <c r="F208" s="36">
        <v>1.664542</v>
      </c>
    </row>
    <row r="209" spans="5:6" x14ac:dyDescent="0.2">
      <c r="E209" s="39">
        <v>3.1917490000000002</v>
      </c>
      <c r="F209" s="36">
        <v>1.4222969999999999</v>
      </c>
    </row>
    <row r="210" spans="5:6" x14ac:dyDescent="0.2">
      <c r="E210" s="39">
        <v>1.3040849999999999</v>
      </c>
      <c r="F210" s="36">
        <v>2.4907469999999998</v>
      </c>
    </row>
    <row r="211" spans="5:6" x14ac:dyDescent="0.2">
      <c r="E211" s="39">
        <v>1.252259</v>
      </c>
      <c r="F211" s="36">
        <v>1.642198</v>
      </c>
    </row>
    <row r="212" spans="5:6" x14ac:dyDescent="0.2">
      <c r="E212" s="39">
        <v>1.725419</v>
      </c>
      <c r="F212" s="36">
        <v>1.4815210000000001</v>
      </c>
    </row>
    <row r="213" spans="5:6" x14ac:dyDescent="0.2">
      <c r="E213" s="39">
        <v>1.972421</v>
      </c>
      <c r="F213" s="36">
        <v>1.9691890000000001</v>
      </c>
    </row>
    <row r="214" spans="5:6" x14ac:dyDescent="0.2">
      <c r="E214" s="39">
        <v>1.529331</v>
      </c>
      <c r="F214" s="36">
        <v>2.114554</v>
      </c>
    </row>
    <row r="215" spans="5:6" x14ac:dyDescent="0.2">
      <c r="E215" s="39">
        <v>1.1761969999999999</v>
      </c>
      <c r="F215" s="36">
        <v>5.4514649999999998</v>
      </c>
    </row>
    <row r="216" spans="5:6" x14ac:dyDescent="0.2">
      <c r="E216" s="39">
        <v>2.729177</v>
      </c>
      <c r="F216" s="36">
        <v>1.883553</v>
      </c>
    </row>
    <row r="217" spans="5:6" x14ac:dyDescent="0.2">
      <c r="E217" s="39">
        <v>1.2563219999999999</v>
      </c>
      <c r="F217" s="36">
        <v>2.4714939999999999</v>
      </c>
    </row>
    <row r="218" spans="5:6" x14ac:dyDescent="0.2">
      <c r="E218" s="39">
        <v>2.6844679999999999</v>
      </c>
      <c r="F218" s="36">
        <v>1.467265</v>
      </c>
    </row>
    <row r="219" spans="5:6" x14ac:dyDescent="0.2">
      <c r="E219" s="39">
        <v>2.364547</v>
      </c>
      <c r="F219" s="36">
        <v>3.6960989999999998</v>
      </c>
    </row>
    <row r="220" spans="5:6" x14ac:dyDescent="0.2">
      <c r="E220" s="39">
        <v>2.3265289999999998</v>
      </c>
      <c r="F220" s="36">
        <v>1.4119600000000001</v>
      </c>
    </row>
    <row r="221" spans="5:6" x14ac:dyDescent="0.2">
      <c r="E221" s="39">
        <v>1.0581799999999999</v>
      </c>
      <c r="F221" s="36">
        <v>3.5003190000000002</v>
      </c>
    </row>
    <row r="222" spans="5:6" x14ac:dyDescent="0.2">
      <c r="E222" s="39">
        <v>1.8146610000000001</v>
      </c>
      <c r="F222" s="36">
        <v>4.0006370000000002</v>
      </c>
    </row>
    <row r="223" spans="5:6" x14ac:dyDescent="0.2">
      <c r="E223" s="39">
        <v>2.6382780000000001</v>
      </c>
      <c r="F223" s="36">
        <v>1.8300399999999999</v>
      </c>
    </row>
    <row r="224" spans="5:6" x14ac:dyDescent="0.2">
      <c r="E224" s="39">
        <v>1.9483779999999999</v>
      </c>
      <c r="F224" s="36">
        <v>2.0979209999999999</v>
      </c>
    </row>
    <row r="225" spans="5:6" x14ac:dyDescent="0.2">
      <c r="E225" s="39">
        <v>2.9408180000000002</v>
      </c>
      <c r="F225" s="36">
        <v>1.5712379999999999</v>
      </c>
    </row>
    <row r="226" spans="5:6" x14ac:dyDescent="0.2">
      <c r="E226" s="39">
        <v>3.3479719999999999</v>
      </c>
      <c r="F226" s="36">
        <v>1.4690000000000001</v>
      </c>
    </row>
    <row r="227" spans="5:6" x14ac:dyDescent="0.2">
      <c r="E227" s="39">
        <v>1.0623849999999999</v>
      </c>
      <c r="F227" s="36">
        <v>1.1821390000000001</v>
      </c>
    </row>
    <row r="228" spans="5:6" x14ac:dyDescent="0.2">
      <c r="E228" s="39">
        <v>2.1064050000000001</v>
      </c>
      <c r="F228" s="36">
        <v>1.9830490000000001</v>
      </c>
    </row>
    <row r="229" spans="5:6" x14ac:dyDescent="0.2">
      <c r="E229" s="39">
        <v>2.1408969999999998</v>
      </c>
      <c r="F229" s="36">
        <v>1.1680459999999999</v>
      </c>
    </row>
    <row r="230" spans="5:6" x14ac:dyDescent="0.2">
      <c r="E230" s="39">
        <v>2.6524839999999998</v>
      </c>
      <c r="F230" s="36">
        <v>1.47549</v>
      </c>
    </row>
    <row r="231" spans="5:6" x14ac:dyDescent="0.2">
      <c r="E231" s="39">
        <v>2.45079</v>
      </c>
      <c r="F231" s="36">
        <v>0.98200370000000003</v>
      </c>
    </row>
    <row r="232" spans="5:6" x14ac:dyDescent="0.2">
      <c r="E232" s="39">
        <v>3.8298190000000001</v>
      </c>
      <c r="F232" s="36">
        <v>2.0187020000000002</v>
      </c>
    </row>
    <row r="233" spans="5:6" x14ac:dyDescent="0.2">
      <c r="E233" s="39">
        <v>1.373545</v>
      </c>
      <c r="F233" s="36">
        <v>1.102978</v>
      </c>
    </row>
    <row r="234" spans="5:6" x14ac:dyDescent="0.2">
      <c r="E234" s="39">
        <v>2.4421979999999999</v>
      </c>
      <c r="F234" s="36">
        <v>3.6597309999999998</v>
      </c>
    </row>
    <row r="235" spans="5:6" x14ac:dyDescent="0.2">
      <c r="E235" s="39">
        <v>1.3763240000000001</v>
      </c>
      <c r="F235" s="36">
        <v>1.275442</v>
      </c>
    </row>
    <row r="236" spans="5:6" x14ac:dyDescent="0.2">
      <c r="E236" s="39">
        <v>1.0527489999999999</v>
      </c>
      <c r="F236" s="36">
        <v>1.5372239999999999</v>
      </c>
    </row>
    <row r="237" spans="5:6" x14ac:dyDescent="0.2">
      <c r="E237" s="39">
        <v>1.64181</v>
      </c>
      <c r="F237" s="36">
        <v>0.82400300000000004</v>
      </c>
    </row>
    <row r="238" spans="5:6" x14ac:dyDescent="0.2">
      <c r="E238" s="39">
        <v>2.5873279999999999</v>
      </c>
      <c r="F238" s="36">
        <v>1.6721779999999999</v>
      </c>
    </row>
    <row r="239" spans="5:6" x14ac:dyDescent="0.2">
      <c r="E239" s="39">
        <v>2.0648719999999998</v>
      </c>
      <c r="F239" s="36">
        <v>1.461611</v>
      </c>
    </row>
    <row r="240" spans="5:6" x14ac:dyDescent="0.2">
      <c r="E240" s="39">
        <v>1.013288</v>
      </c>
      <c r="F240" s="36">
        <v>3.42936</v>
      </c>
    </row>
    <row r="241" spans="5:6" x14ac:dyDescent="0.2">
      <c r="E241" s="39">
        <v>4.0906919999999998</v>
      </c>
      <c r="F241" s="36">
        <v>3.1610689999999999</v>
      </c>
    </row>
    <row r="242" spans="5:6" x14ac:dyDescent="0.2">
      <c r="E242" s="39">
        <v>2.1806909999999999</v>
      </c>
      <c r="F242" s="36">
        <v>3.6850529999999999</v>
      </c>
    </row>
    <row r="243" spans="5:6" x14ac:dyDescent="0.2">
      <c r="E243" s="39">
        <v>4.2474420000000004</v>
      </c>
      <c r="F243" s="36">
        <v>1.748521</v>
      </c>
    </row>
    <row r="244" spans="5:6" x14ac:dyDescent="0.2">
      <c r="E244" s="39">
        <v>5.2422829999999996</v>
      </c>
      <c r="F244" s="36">
        <v>2.7630409999999999</v>
      </c>
    </row>
    <row r="245" spans="5:6" x14ac:dyDescent="0.2">
      <c r="E245" s="39">
        <v>1.995536</v>
      </c>
      <c r="F245" s="36">
        <v>6.9067489999999996</v>
      </c>
    </row>
    <row r="246" spans="5:6" x14ac:dyDescent="0.2">
      <c r="E246" s="39">
        <v>2.214601</v>
      </c>
      <c r="F246" s="36">
        <v>1.5083629999999999</v>
      </c>
    </row>
    <row r="247" spans="5:6" x14ac:dyDescent="0.2">
      <c r="E247" s="39">
        <v>3.766429</v>
      </c>
      <c r="F247" s="36">
        <v>1.3268420000000001</v>
      </c>
    </row>
    <row r="248" spans="5:6" x14ac:dyDescent="0.2">
      <c r="E248" s="39">
        <v>1.107013</v>
      </c>
      <c r="F248" s="36">
        <v>1.123575</v>
      </c>
    </row>
    <row r="249" spans="5:6" x14ac:dyDescent="0.2">
      <c r="E249" s="39">
        <v>1.23278</v>
      </c>
      <c r="F249" s="36">
        <v>4.494866</v>
      </c>
    </row>
    <row r="250" spans="5:6" x14ac:dyDescent="0.2">
      <c r="E250" s="39">
        <v>1.8223659999999999</v>
      </c>
      <c r="F250" s="36">
        <v>3.9338479999999998</v>
      </c>
    </row>
    <row r="251" spans="5:6" x14ac:dyDescent="0.2">
      <c r="E251" s="39">
        <v>3.488105</v>
      </c>
      <c r="F251" s="36">
        <v>2.7841680000000002</v>
      </c>
    </row>
    <row r="252" spans="5:6" x14ac:dyDescent="0.2">
      <c r="E252" s="39">
        <v>1.438329</v>
      </c>
      <c r="F252" s="36">
        <v>1.4519919999999999</v>
      </c>
    </row>
    <row r="253" spans="5:6" x14ac:dyDescent="0.2">
      <c r="E253" s="39">
        <v>3.4986799999999998</v>
      </c>
      <c r="F253" s="36">
        <v>1.5083629999999999</v>
      </c>
    </row>
    <row r="254" spans="5:6" x14ac:dyDescent="0.2">
      <c r="E254" s="39">
        <v>1.419608</v>
      </c>
      <c r="F254" s="36">
        <v>2.7759200000000002</v>
      </c>
    </row>
    <row r="255" spans="5:6" x14ac:dyDescent="0.2">
      <c r="E255" s="39">
        <v>2.239484</v>
      </c>
      <c r="F255" s="36">
        <v>3.1455150000000001</v>
      </c>
    </row>
    <row r="256" spans="5:6" x14ac:dyDescent="0.2">
      <c r="E256" s="39">
        <v>4.9335709999999997</v>
      </c>
      <c r="F256" s="36">
        <v>3.1304949999999998</v>
      </c>
    </row>
    <row r="257" spans="5:6" x14ac:dyDescent="0.2">
      <c r="E257" s="39">
        <v>1.7020029999999999</v>
      </c>
      <c r="F257" s="36">
        <v>1.5426010000000001</v>
      </c>
    </row>
    <row r="258" spans="5:6" x14ac:dyDescent="0.2">
      <c r="E258" s="39">
        <v>1.331634</v>
      </c>
      <c r="F258" s="36">
        <v>2.635621</v>
      </c>
    </row>
    <row r="259" spans="5:6" x14ac:dyDescent="0.2">
      <c r="E259" s="39">
        <v>1.1058619999999999</v>
      </c>
      <c r="F259" s="36">
        <v>2.2295069999999999</v>
      </c>
    </row>
    <row r="260" spans="5:6" x14ac:dyDescent="0.2">
      <c r="E260" s="39">
        <v>1.686968</v>
      </c>
      <c r="F260" s="36">
        <v>1.7191320000000001</v>
      </c>
    </row>
    <row r="261" spans="5:6" x14ac:dyDescent="0.2">
      <c r="E261" s="39">
        <v>1.691492</v>
      </c>
      <c r="F261" s="36">
        <v>1.8791519999999999</v>
      </c>
    </row>
    <row r="262" spans="5:6" x14ac:dyDescent="0.2">
      <c r="E262" s="39">
        <v>1.4370000000000001</v>
      </c>
      <c r="F262" s="36">
        <v>1.1432439999999999</v>
      </c>
    </row>
    <row r="263" spans="5:6" x14ac:dyDescent="0.2">
      <c r="E263" s="39">
        <v>1.441425</v>
      </c>
      <c r="F263" s="36">
        <v>1.496067</v>
      </c>
    </row>
    <row r="264" spans="5:6" x14ac:dyDescent="0.2">
      <c r="E264" s="39">
        <v>1.658793</v>
      </c>
      <c r="F264" s="36">
        <v>6.9967240000000004</v>
      </c>
    </row>
    <row r="265" spans="5:6" x14ac:dyDescent="0.2">
      <c r="E265" s="39">
        <v>2.769028</v>
      </c>
      <c r="F265" s="36">
        <v>1.2374210000000001</v>
      </c>
    </row>
    <row r="266" spans="5:6" x14ac:dyDescent="0.2">
      <c r="E266" s="39">
        <v>2.1888540000000001</v>
      </c>
      <c r="F266" s="36">
        <v>1.5062500000000001</v>
      </c>
    </row>
    <row r="267" spans="5:6" x14ac:dyDescent="0.2">
      <c r="E267" s="39">
        <v>3.193146</v>
      </c>
      <c r="F267" s="36">
        <v>1.4939370000000001</v>
      </c>
    </row>
    <row r="268" spans="5:6" x14ac:dyDescent="0.2">
      <c r="E268" s="39">
        <v>0.98717900000000003</v>
      </c>
      <c r="F268" s="36">
        <v>1.782791</v>
      </c>
    </row>
    <row r="269" spans="5:6" x14ac:dyDescent="0.2">
      <c r="E269" s="39">
        <v>1.273943</v>
      </c>
      <c r="F269" s="36">
        <v>1.462046</v>
      </c>
    </row>
    <row r="270" spans="5:6" x14ac:dyDescent="0.2">
      <c r="E270" s="39">
        <v>2.0028640000000002</v>
      </c>
      <c r="F270" s="36">
        <v>4.6507310000000004</v>
      </c>
    </row>
    <row r="271" spans="5:6" x14ac:dyDescent="0.2">
      <c r="E271" s="44"/>
      <c r="F271" s="36">
        <v>3.1376080000000002</v>
      </c>
    </row>
    <row r="272" spans="5:6" x14ac:dyDescent="0.2">
      <c r="E272" s="44"/>
      <c r="F272" s="36">
        <v>2.9889389999999998</v>
      </c>
    </row>
    <row r="273" spans="5:6" x14ac:dyDescent="0.2">
      <c r="E273" s="44"/>
      <c r="F273" s="36">
        <v>1.9007210000000001</v>
      </c>
    </row>
    <row r="274" spans="5:6" x14ac:dyDescent="0.2">
      <c r="E274" s="44"/>
      <c r="F274" s="36">
        <v>2.1061030000000001</v>
      </c>
    </row>
    <row r="275" spans="5:6" x14ac:dyDescent="0.2">
      <c r="E275" s="44"/>
      <c r="F275" s="36">
        <v>4.8460369999999999</v>
      </c>
    </row>
    <row r="276" spans="5:6" x14ac:dyDescent="0.2">
      <c r="E276" s="44"/>
      <c r="F276" s="36">
        <v>1.580131</v>
      </c>
    </row>
    <row r="277" spans="5:6" x14ac:dyDescent="0.2">
      <c r="E277" s="44"/>
      <c r="F277" s="36">
        <v>2.1833179999999999</v>
      </c>
    </row>
    <row r="278" spans="5:6" x14ac:dyDescent="0.2">
      <c r="E278" s="44"/>
      <c r="F278" s="36">
        <v>2.0465909999999998</v>
      </c>
    </row>
    <row r="279" spans="5:6" x14ac:dyDescent="0.2">
      <c r="E279" s="44"/>
      <c r="F279" s="36">
        <v>1.410606</v>
      </c>
    </row>
    <row r="280" spans="5:6" x14ac:dyDescent="0.2">
      <c r="E280" s="44"/>
      <c r="F280" s="36">
        <v>2.6591990000000001</v>
      </c>
    </row>
    <row r="281" spans="5:6" x14ac:dyDescent="0.2">
      <c r="E281" s="44"/>
      <c r="F281" s="36">
        <v>2.7664970000000002</v>
      </c>
    </row>
    <row r="282" spans="5:6" x14ac:dyDescent="0.2">
      <c r="E282" s="44"/>
      <c r="F282" s="36">
        <v>2.0171239999999999</v>
      </c>
    </row>
    <row r="283" spans="5:6" x14ac:dyDescent="0.2">
      <c r="E283" s="44"/>
      <c r="F283" s="36">
        <v>2.0854360000000001</v>
      </c>
    </row>
    <row r="284" spans="5:6" x14ac:dyDescent="0.2">
      <c r="E284" s="44"/>
      <c r="F284" s="36">
        <v>1.6207260000000001</v>
      </c>
    </row>
    <row r="285" spans="5:6" x14ac:dyDescent="0.2">
      <c r="E285" s="44"/>
      <c r="F285" s="36">
        <v>4.9315049999999996</v>
      </c>
    </row>
    <row r="286" spans="5:6" x14ac:dyDescent="0.2">
      <c r="E286" s="44"/>
      <c r="F286" s="36">
        <v>3.2713779999999999</v>
      </c>
    </row>
    <row r="287" spans="5:6" x14ac:dyDescent="0.2">
      <c r="E287" s="44"/>
      <c r="F287" s="36">
        <v>3.1634859999999998</v>
      </c>
    </row>
    <row r="288" spans="5:6" x14ac:dyDescent="0.2">
      <c r="E288" s="44"/>
      <c r="F288" s="36">
        <v>2.4681410000000001</v>
      </c>
    </row>
    <row r="289" spans="5:6" x14ac:dyDescent="0.2">
      <c r="E289" s="44"/>
      <c r="F289" s="36">
        <v>1.128101</v>
      </c>
    </row>
    <row r="290" spans="5:6" x14ac:dyDescent="0.2">
      <c r="E290" s="44"/>
      <c r="F290" s="36">
        <v>2.2360679999999999</v>
      </c>
    </row>
    <row r="291" spans="5:6" x14ac:dyDescent="0.2">
      <c r="E291" s="44"/>
      <c r="F291" s="36">
        <v>3.230823</v>
      </c>
    </row>
    <row r="292" spans="5:6" x14ac:dyDescent="0.2">
      <c r="E292" s="44"/>
      <c r="F292" s="36">
        <v>2.547885</v>
      </c>
    </row>
    <row r="293" spans="5:6" x14ac:dyDescent="0.2">
      <c r="E293" s="44"/>
      <c r="F293" s="36">
        <v>1.8146610000000001</v>
      </c>
    </row>
    <row r="294" spans="5:6" x14ac:dyDescent="0.2">
      <c r="E294" s="44"/>
      <c r="F294" s="36">
        <v>2.8003640000000001</v>
      </c>
    </row>
    <row r="295" spans="5:6" x14ac:dyDescent="0.2">
      <c r="E295" s="44"/>
      <c r="F295" s="36">
        <v>1.8600730000000001</v>
      </c>
    </row>
    <row r="296" spans="5:6" x14ac:dyDescent="0.2">
      <c r="E296" s="44"/>
      <c r="F296" s="36">
        <v>1.977581</v>
      </c>
    </row>
    <row r="297" spans="5:6" x14ac:dyDescent="0.2">
      <c r="E297" s="44"/>
      <c r="F297" s="36">
        <v>1.378174</v>
      </c>
    </row>
    <row r="298" spans="5:6" x14ac:dyDescent="0.2">
      <c r="E298" s="44"/>
      <c r="F298" s="36">
        <v>4.3325170000000002</v>
      </c>
    </row>
    <row r="299" spans="5:6" x14ac:dyDescent="0.2">
      <c r="E299" s="44"/>
      <c r="F299" s="36">
        <v>3.4356689999999999</v>
      </c>
    </row>
    <row r="300" spans="5:6" x14ac:dyDescent="0.2">
      <c r="E300" s="44"/>
      <c r="F300" s="36">
        <v>1.3679680000000001</v>
      </c>
    </row>
    <row r="301" spans="5:6" x14ac:dyDescent="0.2">
      <c r="E301" s="44"/>
      <c r="F301" s="36">
        <v>1.1675009999999999</v>
      </c>
    </row>
    <row r="302" spans="5:6" x14ac:dyDescent="0.2">
      <c r="E302" s="44"/>
      <c r="F302" s="36">
        <v>1.980478</v>
      </c>
    </row>
    <row r="303" spans="5:6" x14ac:dyDescent="0.2">
      <c r="E303" s="44"/>
      <c r="F303" s="36">
        <v>3.0569959999999998</v>
      </c>
    </row>
    <row r="304" spans="5:6" x14ac:dyDescent="0.2">
      <c r="E304" s="44"/>
      <c r="F304" s="36">
        <v>3.222334</v>
      </c>
    </row>
    <row r="305" spans="5:6" x14ac:dyDescent="0.2">
      <c r="E305" s="44"/>
      <c r="F305" s="36">
        <v>4.2731570000000003</v>
      </c>
    </row>
    <row r="306" spans="5:6" x14ac:dyDescent="0.2">
      <c r="E306" s="44"/>
      <c r="F306" s="36">
        <v>1.7612239999999999</v>
      </c>
    </row>
    <row r="307" spans="5:6" ht="17" thickBot="1" x14ac:dyDescent="0.25">
      <c r="E307" s="52"/>
      <c r="F307" s="38">
        <v>1.348743</v>
      </c>
    </row>
  </sheetData>
  <mergeCells count="2">
    <mergeCell ref="B3:C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F6B</vt:lpstr>
      <vt:lpstr>F6C</vt:lpstr>
      <vt:lpstr>F6E</vt:lpstr>
      <vt:lpstr>F6F</vt:lpstr>
      <vt:lpstr>F6G</vt:lpstr>
      <vt:lpstr>F6H</vt:lpstr>
      <vt:lpstr>F6I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2019-12-12T15:36:00Z</dcterms:created>
  <dcterms:modified xsi:type="dcterms:W3CDTF">2019-12-12T16:33:50Z</dcterms:modified>
</cp:coreProperties>
</file>