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goo/Documents/Manuscripts/J9/Full submission-eLife/Supp figures - full submission/"/>
    </mc:Choice>
  </mc:AlternateContent>
  <xr:revisionPtr revIDLastSave="0" documentId="13_ncr:1_{F4177BCC-F128-BE43-9DA3-B607CBCD0514}" xr6:coauthVersionLast="43" xr6:coauthVersionMax="43" xr10:uidLastSave="{00000000-0000-0000-0000-000000000000}"/>
  <bookViews>
    <workbookView xWindow="17660" yWindow="800" windowWidth="16400" windowHeight="12700" xr2:uid="{A2AC2DBE-D789-5746-BCF4-E39FCC892E0B}"/>
  </bookViews>
  <sheets>
    <sheet name="J9_IC50" sheetId="1" r:id="rId1"/>
    <sheet name="J8_IC50" sheetId="2" r:id="rId2"/>
    <sheet name="C4_IC50" sheetId="3" r:id="rId3"/>
    <sheet name="I7_IC50" sheetId="4" r:id="rId4"/>
    <sheet name="M1_IC50" sheetId="5" r:id="rId5"/>
    <sheet name="B10_IC50" sheetId="6" r:id="rId6"/>
    <sheet name="L8_IC50" sheetId="7" r:id="rId7"/>
    <sheet name="EDE1_C10_IC50" sheetId="8" r:id="rId8"/>
    <sheet name="EDE2_B7_IC50" sheetId="9" r:id="rId9"/>
    <sheet name="CR4354_IC50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0" l="1"/>
  <c r="G7" i="10"/>
  <c r="F5" i="9"/>
  <c r="F4" i="9"/>
  <c r="F3" i="9"/>
  <c r="F2" i="9"/>
  <c r="E5" i="9"/>
  <c r="E4" i="9"/>
  <c r="E3" i="9"/>
  <c r="E2" i="9"/>
  <c r="F6" i="8"/>
  <c r="F5" i="8"/>
  <c r="F4" i="8"/>
  <c r="F3" i="8"/>
  <c r="F2" i="8"/>
  <c r="E6" i="8"/>
  <c r="E5" i="8"/>
  <c r="E4" i="8"/>
  <c r="E3" i="8"/>
  <c r="E2" i="8"/>
  <c r="F5" i="7"/>
  <c r="F4" i="7"/>
  <c r="F3" i="7"/>
  <c r="F2" i="7"/>
  <c r="E5" i="7"/>
  <c r="E4" i="7"/>
  <c r="E3" i="7"/>
  <c r="E2" i="7"/>
  <c r="I5" i="6"/>
  <c r="I4" i="6"/>
  <c r="I3" i="6"/>
  <c r="I2" i="6"/>
  <c r="H5" i="6"/>
  <c r="H4" i="6"/>
  <c r="H3" i="6"/>
  <c r="H2" i="6"/>
  <c r="H5" i="5"/>
  <c r="H4" i="5"/>
  <c r="H3" i="5"/>
  <c r="H2" i="5"/>
  <c r="G5" i="5"/>
  <c r="G4" i="5"/>
  <c r="G3" i="5"/>
  <c r="G2" i="5"/>
  <c r="I7" i="4"/>
  <c r="I4" i="4"/>
  <c r="I3" i="4"/>
  <c r="I2" i="4"/>
  <c r="H7" i="4"/>
  <c r="H4" i="4"/>
  <c r="H3" i="4"/>
  <c r="H2" i="4"/>
  <c r="H5" i="3"/>
  <c r="H4" i="3"/>
  <c r="H3" i="3"/>
  <c r="H2" i="3"/>
  <c r="G5" i="3"/>
  <c r="G4" i="3"/>
  <c r="G3" i="3"/>
  <c r="G2" i="3"/>
  <c r="F5" i="2"/>
  <c r="F4" i="2"/>
  <c r="F3" i="2"/>
  <c r="F2" i="2"/>
  <c r="E5" i="2"/>
  <c r="E4" i="2"/>
  <c r="E3" i="2"/>
  <c r="E2" i="2"/>
  <c r="F5" i="1"/>
  <c r="F4" i="1"/>
  <c r="F3" i="1"/>
  <c r="F2" i="1"/>
  <c r="E5" i="1"/>
  <c r="E4" i="1"/>
  <c r="E3" i="1"/>
  <c r="E2" i="1"/>
</calcChain>
</file>

<file path=xl/sharedStrings.xml><?xml version="1.0" encoding="utf-8"?>
<sst xmlns="http://schemas.openxmlformats.org/spreadsheetml/2006/main" count="254" uniqueCount="18">
  <si>
    <t>DENV1</t>
  </si>
  <si>
    <t>DENV2</t>
  </si>
  <si>
    <t>DENV3</t>
  </si>
  <si>
    <t>DENV4</t>
  </si>
  <si>
    <t>ZIKV</t>
  </si>
  <si>
    <t>WNV</t>
  </si>
  <si>
    <t>Expt_1</t>
  </si>
  <si>
    <t>Expt_2</t>
  </si>
  <si>
    <t>Expt_3</t>
  </si>
  <si>
    <t>&gt;10000</t>
  </si>
  <si>
    <t>Mean</t>
  </si>
  <si>
    <t>SD</t>
  </si>
  <si>
    <t>nd</t>
  </si>
  <si>
    <t>Expt_4</t>
  </si>
  <si>
    <t>Expt_5</t>
  </si>
  <si>
    <t>nd = not determined</t>
  </si>
  <si>
    <t>&gt;10000 = 50% neutralization not observed at highest mAb concentration tested (10,000 ng/ml)</t>
  </si>
  <si>
    <t>Expt_6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</si>
</sst>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6A90-2AF3-A84E-8B75-0800200D5EED}">
  <dimension ref="A1:F11"/>
  <sheetViews>
    <sheetView tabSelected="1" workbookViewId="0">
      <selection activeCell="D14" sqref="D14"/>
    </sheetView>
  </sheetViews>
  <sheetFormatPr baseColWidth="10" defaultRowHeight="16" x14ac:dyDescent="0.2"/>
  <sheetData>
    <row r="1" spans="1:6" x14ac:dyDescent="0.2">
      <c r="B1" t="s">
        <v>6</v>
      </c>
      <c r="C1" t="s">
        <v>7</v>
      </c>
      <c r="D1" t="s">
        <v>8</v>
      </c>
      <c r="E1" t="s">
        <v>10</v>
      </c>
      <c r="F1" t="s">
        <v>11</v>
      </c>
    </row>
    <row r="2" spans="1:6" x14ac:dyDescent="0.2">
      <c r="A2" t="s">
        <v>0</v>
      </c>
      <c r="B2" s="2">
        <v>2.5129999999999999</v>
      </c>
      <c r="C2" s="2">
        <v>9.4369999999999994</v>
      </c>
      <c r="D2" s="2">
        <v>5.4850000000000003</v>
      </c>
      <c r="E2" s="2">
        <f>AVERAGE(B2:D2)</f>
        <v>5.8116666666666665</v>
      </c>
      <c r="F2" s="2">
        <f>STDEV(B2:D2)</f>
        <v>3.4735395972024485</v>
      </c>
    </row>
    <row r="3" spans="1:6" x14ac:dyDescent="0.2">
      <c r="A3" t="s">
        <v>1</v>
      </c>
      <c r="B3" s="2">
        <v>15.77</v>
      </c>
      <c r="C3" s="2">
        <v>41.01</v>
      </c>
      <c r="D3" s="2">
        <v>33.590000000000003</v>
      </c>
      <c r="E3" s="2">
        <f t="shared" ref="E3:E5" si="0">AVERAGE(B3:D3)</f>
        <v>30.123333333333335</v>
      </c>
      <c r="F3" s="2">
        <f>STDEV(B3:D3)</f>
        <v>12.972190768460559</v>
      </c>
    </row>
    <row r="4" spans="1:6" x14ac:dyDescent="0.2">
      <c r="A4" t="s">
        <v>2</v>
      </c>
      <c r="B4" s="2">
        <v>4.1340000000000003</v>
      </c>
      <c r="C4" s="2">
        <v>29.84</v>
      </c>
      <c r="D4" s="2">
        <v>12.47</v>
      </c>
      <c r="E4" s="2">
        <f t="shared" si="0"/>
        <v>15.481333333333334</v>
      </c>
      <c r="F4" s="2">
        <f>STDEV(B4:D4)</f>
        <v>13.114903939157667</v>
      </c>
    </row>
    <row r="5" spans="1:6" x14ac:dyDescent="0.2">
      <c r="A5" t="s">
        <v>3</v>
      </c>
      <c r="B5" s="2">
        <v>33.6</v>
      </c>
      <c r="C5" s="2">
        <v>54.88</v>
      </c>
      <c r="D5" s="2">
        <v>27.31</v>
      </c>
      <c r="E5" s="2">
        <f t="shared" si="0"/>
        <v>38.596666666666671</v>
      </c>
      <c r="F5" s="2">
        <f>STDEV(B5:D5)</f>
        <v>14.448225957996813</v>
      </c>
    </row>
    <row r="6" spans="1:6" x14ac:dyDescent="0.2">
      <c r="A6" t="s">
        <v>4</v>
      </c>
      <c r="B6" s="2" t="s">
        <v>9</v>
      </c>
      <c r="C6" s="2" t="s">
        <v>9</v>
      </c>
      <c r="D6" s="2" t="s">
        <v>9</v>
      </c>
      <c r="E6" s="2"/>
      <c r="F6" s="2"/>
    </row>
    <row r="7" spans="1:6" x14ac:dyDescent="0.2">
      <c r="A7" t="s">
        <v>5</v>
      </c>
      <c r="B7" s="2" t="s">
        <v>9</v>
      </c>
      <c r="C7" s="2" t="s">
        <v>9</v>
      </c>
      <c r="D7" s="2" t="s">
        <v>9</v>
      </c>
      <c r="E7" s="2"/>
      <c r="F7" s="2"/>
    </row>
    <row r="11" spans="1:6" x14ac:dyDescent="0.2">
      <c r="A11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E003-3A9E-054D-96CD-D8048764C67E}">
  <dimension ref="A1:H11"/>
  <sheetViews>
    <sheetView workbookViewId="0">
      <selection activeCell="C16" sqref="C16"/>
    </sheetView>
  </sheetViews>
  <sheetFormatPr baseColWidth="10" defaultRowHeight="16" x14ac:dyDescent="0.2"/>
  <sheetData>
    <row r="1" spans="1:8" x14ac:dyDescent="0.2">
      <c r="B1" s="1" t="s">
        <v>6</v>
      </c>
      <c r="C1" s="1" t="s">
        <v>7</v>
      </c>
      <c r="D1" s="1" t="s">
        <v>8</v>
      </c>
      <c r="E1" s="1" t="s">
        <v>13</v>
      </c>
      <c r="F1" s="1" t="s">
        <v>14</v>
      </c>
      <c r="G1" s="1" t="s">
        <v>10</v>
      </c>
      <c r="H1" s="1" t="s">
        <v>11</v>
      </c>
    </row>
    <row r="2" spans="1:8" x14ac:dyDescent="0.2">
      <c r="A2" t="s">
        <v>0</v>
      </c>
      <c r="B2" t="s">
        <v>9</v>
      </c>
      <c r="C2" t="s">
        <v>9</v>
      </c>
      <c r="D2" t="s">
        <v>9</v>
      </c>
      <c r="E2" t="s">
        <v>9</v>
      </c>
      <c r="F2" t="s">
        <v>9</v>
      </c>
    </row>
    <row r="3" spans="1:8" x14ac:dyDescent="0.2">
      <c r="A3" t="s">
        <v>1</v>
      </c>
      <c r="B3" t="s">
        <v>9</v>
      </c>
      <c r="C3" t="s">
        <v>9</v>
      </c>
      <c r="D3" t="s">
        <v>9</v>
      </c>
      <c r="E3" t="s">
        <v>9</v>
      </c>
      <c r="F3" t="s">
        <v>9</v>
      </c>
    </row>
    <row r="4" spans="1:8" x14ac:dyDescent="0.2">
      <c r="A4" t="s">
        <v>2</v>
      </c>
      <c r="B4" t="s">
        <v>9</v>
      </c>
      <c r="C4" t="s">
        <v>9</v>
      </c>
      <c r="D4" t="s">
        <v>9</v>
      </c>
      <c r="E4" t="s">
        <v>9</v>
      </c>
      <c r="F4" t="s">
        <v>9</v>
      </c>
    </row>
    <row r="5" spans="1:8" x14ac:dyDescent="0.2">
      <c r="A5" t="s">
        <v>3</v>
      </c>
      <c r="B5" t="s">
        <v>9</v>
      </c>
      <c r="C5" t="s">
        <v>9</v>
      </c>
      <c r="D5" t="s">
        <v>9</v>
      </c>
      <c r="E5" t="s">
        <v>9</v>
      </c>
      <c r="F5" t="s">
        <v>9</v>
      </c>
    </row>
    <row r="6" spans="1:8" x14ac:dyDescent="0.2">
      <c r="A6" t="s">
        <v>4</v>
      </c>
      <c r="B6" t="s">
        <v>9</v>
      </c>
      <c r="C6" t="s">
        <v>9</v>
      </c>
      <c r="D6" t="s">
        <v>9</v>
      </c>
      <c r="E6" t="s">
        <v>9</v>
      </c>
      <c r="F6" t="s">
        <v>9</v>
      </c>
    </row>
    <row r="7" spans="1:8" x14ac:dyDescent="0.2">
      <c r="A7" t="s">
        <v>5</v>
      </c>
      <c r="B7" s="3">
        <v>6</v>
      </c>
      <c r="C7" s="3">
        <v>9</v>
      </c>
      <c r="D7" s="3">
        <v>5</v>
      </c>
      <c r="E7" s="3">
        <v>5</v>
      </c>
      <c r="F7" s="3">
        <v>8</v>
      </c>
      <c r="G7" s="3">
        <f>AVERAGE(B7:F7)</f>
        <v>6.6</v>
      </c>
      <c r="H7" s="3">
        <f>STDEV(B7:F7)</f>
        <v>1.8165902124584943</v>
      </c>
    </row>
    <row r="11" spans="1:8" x14ac:dyDescent="0.2">
      <c r="A11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6E9C-A6A3-C847-A583-50DDF6E8C248}">
  <dimension ref="A1:F11"/>
  <sheetViews>
    <sheetView workbookViewId="0">
      <selection activeCell="H19" sqref="H19"/>
    </sheetView>
  </sheetViews>
  <sheetFormatPr baseColWidth="10" defaultRowHeight="16" x14ac:dyDescent="0.2"/>
  <sheetData>
    <row r="1" spans="1:6" x14ac:dyDescent="0.2">
      <c r="B1" t="s">
        <v>6</v>
      </c>
      <c r="C1" t="s">
        <v>7</v>
      </c>
      <c r="D1" t="s">
        <v>8</v>
      </c>
      <c r="E1" t="s">
        <v>10</v>
      </c>
      <c r="F1" t="s">
        <v>11</v>
      </c>
    </row>
    <row r="2" spans="1:6" x14ac:dyDescent="0.2">
      <c r="A2" t="s">
        <v>0</v>
      </c>
      <c r="B2" s="2">
        <v>3.633</v>
      </c>
      <c r="C2" s="2">
        <v>16.78</v>
      </c>
      <c r="D2" s="2">
        <v>5.9619999999999997</v>
      </c>
      <c r="E2" s="2">
        <f>AVERAGE(B2:D2)</f>
        <v>8.7916666666666661</v>
      </c>
      <c r="F2" s="2">
        <f>STDEV(B2:D2)</f>
        <v>7.0154231756418906</v>
      </c>
    </row>
    <row r="3" spans="1:6" x14ac:dyDescent="0.2">
      <c r="A3" t="s">
        <v>1</v>
      </c>
      <c r="B3" s="2">
        <v>3.089</v>
      </c>
      <c r="C3" s="2">
        <v>37.520000000000003</v>
      </c>
      <c r="D3" s="2">
        <v>13.78</v>
      </c>
      <c r="E3" s="2">
        <f t="shared" ref="E3:E5" si="0">AVERAGE(B3:D3)</f>
        <v>18.129666666666669</v>
      </c>
      <c r="F3" s="2">
        <f t="shared" ref="F3:F5" si="1">STDEV(B3:D3)</f>
        <v>17.622801716337086</v>
      </c>
    </row>
    <row r="4" spans="1:6" x14ac:dyDescent="0.2">
      <c r="A4" t="s">
        <v>2</v>
      </c>
      <c r="B4" s="2">
        <v>7.1980000000000004</v>
      </c>
      <c r="C4" s="2">
        <v>19.87</v>
      </c>
      <c r="D4" s="2">
        <v>11.99</v>
      </c>
      <c r="E4" s="2">
        <f t="shared" si="0"/>
        <v>13.019333333333334</v>
      </c>
      <c r="F4" s="2">
        <f t="shared" si="1"/>
        <v>6.3984014670332563</v>
      </c>
    </row>
    <row r="5" spans="1:6" x14ac:dyDescent="0.2">
      <c r="A5" t="s">
        <v>3</v>
      </c>
      <c r="B5" s="2">
        <v>18.91</v>
      </c>
      <c r="C5" s="2">
        <v>155.9</v>
      </c>
      <c r="D5" s="2">
        <v>34.1</v>
      </c>
      <c r="E5" s="2">
        <f t="shared" si="0"/>
        <v>69.63666666666667</v>
      </c>
      <c r="F5" s="2">
        <f t="shared" si="1"/>
        <v>75.091317962420504</v>
      </c>
    </row>
    <row r="6" spans="1:6" x14ac:dyDescent="0.2">
      <c r="A6" t="s">
        <v>4</v>
      </c>
      <c r="B6" s="1" t="s">
        <v>9</v>
      </c>
      <c r="C6" s="1" t="s">
        <v>9</v>
      </c>
      <c r="D6" s="1" t="s">
        <v>9</v>
      </c>
    </row>
    <row r="7" spans="1:6" x14ac:dyDescent="0.2">
      <c r="A7" t="s">
        <v>5</v>
      </c>
      <c r="B7" s="1" t="s">
        <v>9</v>
      </c>
      <c r="C7" s="1" t="s">
        <v>9</v>
      </c>
      <c r="D7" s="1" t="s">
        <v>9</v>
      </c>
    </row>
    <row r="11" spans="1:6" x14ac:dyDescent="0.2">
      <c r="A11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C7B7-9DCB-7E40-AFB5-CA54CA5E623F}">
  <dimension ref="A1:H11"/>
  <sheetViews>
    <sheetView workbookViewId="0">
      <selection activeCell="F17" sqref="F17"/>
    </sheetView>
  </sheetViews>
  <sheetFormatPr baseColWidth="10" defaultRowHeight="16" x14ac:dyDescent="0.2"/>
  <sheetData>
    <row r="1" spans="1:8" x14ac:dyDescent="0.2">
      <c r="B1" t="s">
        <v>6</v>
      </c>
      <c r="C1" t="s">
        <v>7</v>
      </c>
      <c r="D1" t="s">
        <v>8</v>
      </c>
      <c r="E1" t="s">
        <v>13</v>
      </c>
      <c r="F1" t="s">
        <v>14</v>
      </c>
      <c r="G1" t="s">
        <v>10</v>
      </c>
      <c r="H1" t="s">
        <v>11</v>
      </c>
    </row>
    <row r="2" spans="1:8" x14ac:dyDescent="0.2">
      <c r="A2" t="s">
        <v>0</v>
      </c>
      <c r="B2" s="2">
        <v>96.37</v>
      </c>
      <c r="C2" s="2">
        <v>100</v>
      </c>
      <c r="D2" s="2">
        <v>74</v>
      </c>
      <c r="E2" s="2">
        <v>46</v>
      </c>
      <c r="F2" s="2">
        <v>27</v>
      </c>
      <c r="G2" s="2">
        <f>AVERAGE(B2:F2)</f>
        <v>68.674000000000007</v>
      </c>
      <c r="H2" s="2">
        <f>STDEV(B2:F2)</f>
        <v>31.731630591572177</v>
      </c>
    </row>
    <row r="3" spans="1:8" x14ac:dyDescent="0.2">
      <c r="A3" t="s">
        <v>1</v>
      </c>
      <c r="B3" s="2">
        <v>176.2</v>
      </c>
      <c r="C3" s="2">
        <v>546</v>
      </c>
      <c r="D3" s="2">
        <v>262</v>
      </c>
      <c r="E3" s="2">
        <v>176</v>
      </c>
      <c r="F3" s="2">
        <v>150</v>
      </c>
      <c r="G3" s="2">
        <f t="shared" ref="G3:G5" si="0">AVERAGE(B3:F3)</f>
        <v>262.04000000000002</v>
      </c>
      <c r="H3" s="2">
        <f>STDEV(B3:F3)</f>
        <v>164.28453366035401</v>
      </c>
    </row>
    <row r="4" spans="1:8" x14ac:dyDescent="0.2">
      <c r="A4" t="s">
        <v>2</v>
      </c>
      <c r="B4" s="2">
        <v>58.3</v>
      </c>
      <c r="C4" s="2">
        <v>42</v>
      </c>
      <c r="D4" s="2" t="s">
        <v>12</v>
      </c>
      <c r="E4" s="2">
        <v>22</v>
      </c>
      <c r="F4" s="2">
        <v>22</v>
      </c>
      <c r="G4" s="2">
        <f t="shared" si="0"/>
        <v>36.075000000000003</v>
      </c>
      <c r="H4" s="2">
        <f>STDEV(B4:F4)</f>
        <v>17.561961735523731</v>
      </c>
    </row>
    <row r="5" spans="1:8" x14ac:dyDescent="0.2">
      <c r="A5" t="s">
        <v>3</v>
      </c>
      <c r="B5" s="2">
        <v>1760</v>
      </c>
      <c r="C5" s="2">
        <v>1094</v>
      </c>
      <c r="D5" s="2" t="s">
        <v>12</v>
      </c>
      <c r="E5" s="2">
        <v>2191</v>
      </c>
      <c r="F5" s="2">
        <v>1451</v>
      </c>
      <c r="G5" s="2">
        <f t="shared" si="0"/>
        <v>1624</v>
      </c>
      <c r="H5" s="2">
        <f>STDEV(B5:F5)</f>
        <v>465.76603568744684</v>
      </c>
    </row>
    <row r="6" spans="1:8" x14ac:dyDescent="0.2">
      <c r="A6" t="s">
        <v>4</v>
      </c>
      <c r="B6" s="1" t="s">
        <v>9</v>
      </c>
      <c r="C6" s="1" t="s">
        <v>9</v>
      </c>
      <c r="D6" s="1" t="s">
        <v>12</v>
      </c>
      <c r="E6" s="1" t="s">
        <v>9</v>
      </c>
      <c r="F6" s="1" t="s">
        <v>12</v>
      </c>
    </row>
    <row r="7" spans="1:8" x14ac:dyDescent="0.2">
      <c r="A7" t="s">
        <v>5</v>
      </c>
      <c r="B7" s="1" t="s">
        <v>9</v>
      </c>
      <c r="C7" s="1" t="s">
        <v>9</v>
      </c>
      <c r="D7" s="1" t="s">
        <v>12</v>
      </c>
      <c r="E7" s="1" t="s">
        <v>9</v>
      </c>
      <c r="F7" s="1" t="s">
        <v>9</v>
      </c>
    </row>
    <row r="10" spans="1:8" x14ac:dyDescent="0.2">
      <c r="A10" t="s">
        <v>15</v>
      </c>
    </row>
    <row r="11" spans="1:8" x14ac:dyDescent="0.2">
      <c r="A11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4302-C33D-3248-AC80-62A5262E1EF9}">
  <dimension ref="A1:I11"/>
  <sheetViews>
    <sheetView workbookViewId="0">
      <selection activeCell="F16" sqref="F16"/>
    </sheetView>
  </sheetViews>
  <sheetFormatPr baseColWidth="10" defaultRowHeight="16" x14ac:dyDescent="0.2"/>
  <sheetData>
    <row r="1" spans="1:9" x14ac:dyDescent="0.2">
      <c r="B1" s="1" t="s">
        <v>6</v>
      </c>
      <c r="C1" s="1" t="s">
        <v>7</v>
      </c>
      <c r="D1" s="1" t="s">
        <v>8</v>
      </c>
      <c r="E1" s="1" t="s">
        <v>13</v>
      </c>
      <c r="F1" s="1" t="s">
        <v>14</v>
      </c>
      <c r="G1" s="1" t="s">
        <v>17</v>
      </c>
      <c r="H1" s="1" t="s">
        <v>10</v>
      </c>
      <c r="I1" s="1" t="s">
        <v>11</v>
      </c>
    </row>
    <row r="2" spans="1:9" x14ac:dyDescent="0.2">
      <c r="A2" t="s">
        <v>0</v>
      </c>
      <c r="B2" s="2">
        <v>1127</v>
      </c>
      <c r="C2" s="2">
        <v>752</v>
      </c>
      <c r="D2" s="2">
        <v>1034</v>
      </c>
      <c r="E2" s="2">
        <v>2268</v>
      </c>
      <c r="F2" s="2">
        <v>3572</v>
      </c>
      <c r="G2" s="2" t="s">
        <v>12</v>
      </c>
      <c r="H2" s="2">
        <f>AVERAGE(B2:F2)</f>
        <v>1750.6</v>
      </c>
      <c r="I2" s="2">
        <f>STDEV(B2:G2)</f>
        <v>1170.9819810740044</v>
      </c>
    </row>
    <row r="3" spans="1:9" x14ac:dyDescent="0.2">
      <c r="A3" t="s">
        <v>1</v>
      </c>
      <c r="B3" s="2" t="s">
        <v>12</v>
      </c>
      <c r="C3" s="2" t="s">
        <v>12</v>
      </c>
      <c r="D3" s="2" t="s">
        <v>12</v>
      </c>
      <c r="E3" s="2">
        <v>712</v>
      </c>
      <c r="F3" s="2">
        <v>1350</v>
      </c>
      <c r="G3" s="2">
        <v>1363</v>
      </c>
      <c r="H3" s="2">
        <f t="shared" ref="H3:H7" si="0">AVERAGE(B3:F3)</f>
        <v>1031</v>
      </c>
      <c r="I3" s="2">
        <f t="shared" ref="I3:I7" si="1">STDEV(B3:G3)</f>
        <v>372.15901619245136</v>
      </c>
    </row>
    <row r="4" spans="1:9" x14ac:dyDescent="0.2">
      <c r="A4" t="s">
        <v>2</v>
      </c>
      <c r="B4" s="2">
        <v>1294</v>
      </c>
      <c r="C4" s="2">
        <v>1413</v>
      </c>
      <c r="D4" s="2" t="s">
        <v>12</v>
      </c>
      <c r="E4" s="2">
        <v>1160</v>
      </c>
      <c r="F4" s="2">
        <v>3218</v>
      </c>
      <c r="G4" s="2" t="s">
        <v>12</v>
      </c>
      <c r="H4" s="2">
        <f t="shared" si="0"/>
        <v>1771.25</v>
      </c>
      <c r="I4" s="2">
        <f t="shared" si="1"/>
        <v>970.02109083600169</v>
      </c>
    </row>
    <row r="5" spans="1:9" x14ac:dyDescent="0.2">
      <c r="A5" t="s">
        <v>3</v>
      </c>
      <c r="B5" s="2" t="s">
        <v>9</v>
      </c>
      <c r="C5" s="2" t="s">
        <v>9</v>
      </c>
      <c r="D5" s="2" t="s">
        <v>12</v>
      </c>
      <c r="E5" s="2" t="s">
        <v>9</v>
      </c>
      <c r="F5" s="2" t="s">
        <v>9</v>
      </c>
      <c r="G5" s="2" t="s">
        <v>12</v>
      </c>
      <c r="H5" s="2"/>
      <c r="I5" s="2"/>
    </row>
    <row r="6" spans="1:9" x14ac:dyDescent="0.2">
      <c r="A6" t="s">
        <v>4</v>
      </c>
      <c r="B6" s="2" t="s">
        <v>9</v>
      </c>
      <c r="C6" s="2" t="s">
        <v>9</v>
      </c>
      <c r="D6" s="2" t="s">
        <v>12</v>
      </c>
      <c r="E6" s="2" t="s">
        <v>9</v>
      </c>
      <c r="F6" s="2" t="s">
        <v>12</v>
      </c>
      <c r="G6" s="2" t="s">
        <v>9</v>
      </c>
      <c r="H6" s="2"/>
      <c r="I6" s="2"/>
    </row>
    <row r="7" spans="1:9" x14ac:dyDescent="0.2">
      <c r="A7" t="s">
        <v>5</v>
      </c>
      <c r="B7" s="2">
        <v>83</v>
      </c>
      <c r="C7" s="2" t="s">
        <v>12</v>
      </c>
      <c r="D7" s="2" t="s">
        <v>12</v>
      </c>
      <c r="E7" s="2">
        <v>417</v>
      </c>
      <c r="F7" s="2">
        <v>1359</v>
      </c>
      <c r="G7" s="2" t="s">
        <v>12</v>
      </c>
      <c r="H7" s="2">
        <f t="shared" si="0"/>
        <v>619.66666666666663</v>
      </c>
      <c r="I7" s="2">
        <f t="shared" si="1"/>
        <v>661.70184625202114</v>
      </c>
    </row>
    <row r="10" spans="1:9" x14ac:dyDescent="0.2">
      <c r="A10" t="s">
        <v>15</v>
      </c>
    </row>
    <row r="11" spans="1:9" x14ac:dyDescent="0.2">
      <c r="A11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B3EF-7757-0D41-97BB-C17B9142F1BD}">
  <dimension ref="A1:H11"/>
  <sheetViews>
    <sheetView workbookViewId="0">
      <selection activeCell="E16" sqref="E16"/>
    </sheetView>
  </sheetViews>
  <sheetFormatPr baseColWidth="10" defaultRowHeight="16" x14ac:dyDescent="0.2"/>
  <sheetData>
    <row r="1" spans="1:8" x14ac:dyDescent="0.2">
      <c r="B1" s="1" t="s">
        <v>6</v>
      </c>
      <c r="C1" s="1" t="s">
        <v>7</v>
      </c>
      <c r="D1" s="1" t="s">
        <v>8</v>
      </c>
      <c r="E1" s="1" t="s">
        <v>13</v>
      </c>
      <c r="F1" s="1" t="s">
        <v>14</v>
      </c>
      <c r="G1" s="1" t="s">
        <v>10</v>
      </c>
      <c r="H1" s="1" t="s">
        <v>11</v>
      </c>
    </row>
    <row r="2" spans="1:8" x14ac:dyDescent="0.2">
      <c r="A2" t="s">
        <v>0</v>
      </c>
      <c r="B2" s="4">
        <v>1193</v>
      </c>
      <c r="C2" s="4">
        <v>164</v>
      </c>
      <c r="D2" s="4">
        <v>288</v>
      </c>
      <c r="E2" s="4" t="s">
        <v>12</v>
      </c>
      <c r="F2" s="4">
        <v>3550</v>
      </c>
      <c r="G2" s="4">
        <f>AVERAGE(B2:F2)</f>
        <v>1298.75</v>
      </c>
      <c r="H2" s="4">
        <f>STDEV(B2:F2)</f>
        <v>1569.3504760462738</v>
      </c>
    </row>
    <row r="3" spans="1:8" x14ac:dyDescent="0.2">
      <c r="A3" t="s">
        <v>1</v>
      </c>
      <c r="B3" s="4">
        <v>169</v>
      </c>
      <c r="C3" s="4">
        <v>104</v>
      </c>
      <c r="D3" s="4">
        <v>109</v>
      </c>
      <c r="E3" s="4" t="s">
        <v>12</v>
      </c>
      <c r="F3" s="4">
        <v>4932</v>
      </c>
      <c r="G3" s="4">
        <f>AVERAGE(B3:F3)</f>
        <v>1328.5</v>
      </c>
      <c r="H3" s="4">
        <f>STDEV(B3:F3)</f>
        <v>2402.5148629439668</v>
      </c>
    </row>
    <row r="4" spans="1:8" x14ac:dyDescent="0.2">
      <c r="A4" t="s">
        <v>2</v>
      </c>
      <c r="B4" s="4" t="s">
        <v>12</v>
      </c>
      <c r="C4" s="4">
        <v>30</v>
      </c>
      <c r="D4" s="4">
        <v>398</v>
      </c>
      <c r="E4" s="4">
        <v>101</v>
      </c>
      <c r="F4" s="4">
        <v>11160</v>
      </c>
      <c r="G4" s="4">
        <f>AVERAGE(B4:F4)</f>
        <v>2922.25</v>
      </c>
      <c r="H4" s="4">
        <f>STDEV(B4:F4)</f>
        <v>5494.1461195833999</v>
      </c>
    </row>
    <row r="5" spans="1:8" x14ac:dyDescent="0.2">
      <c r="A5" t="s">
        <v>3</v>
      </c>
      <c r="B5" s="4" t="s">
        <v>12</v>
      </c>
      <c r="C5" s="4">
        <v>290</v>
      </c>
      <c r="D5" s="4">
        <v>285</v>
      </c>
      <c r="E5" s="4" t="s">
        <v>12</v>
      </c>
      <c r="F5" s="4">
        <v>2811</v>
      </c>
      <c r="G5" s="4">
        <f>AVERAGE(B5:F5)</f>
        <v>1128.6666666666667</v>
      </c>
      <c r="H5" s="4">
        <f>STDEV(B5:F5)</f>
        <v>1456.9455491998776</v>
      </c>
    </row>
    <row r="6" spans="1:8" x14ac:dyDescent="0.2">
      <c r="A6" t="s">
        <v>4</v>
      </c>
      <c r="B6" s="4" t="s">
        <v>12</v>
      </c>
      <c r="C6" s="4" t="s">
        <v>9</v>
      </c>
      <c r="D6" s="4" t="s">
        <v>12</v>
      </c>
      <c r="E6" s="4" t="s">
        <v>12</v>
      </c>
      <c r="F6" s="4" t="s">
        <v>9</v>
      </c>
      <c r="G6" s="4"/>
      <c r="H6" s="4"/>
    </row>
    <row r="7" spans="1:8" x14ac:dyDescent="0.2">
      <c r="A7" t="s">
        <v>5</v>
      </c>
      <c r="B7" s="4" t="s">
        <v>12</v>
      </c>
      <c r="C7" s="4" t="s">
        <v>9</v>
      </c>
      <c r="D7" s="4" t="s">
        <v>9</v>
      </c>
      <c r="E7" s="4" t="s">
        <v>12</v>
      </c>
      <c r="F7" s="4" t="s">
        <v>9</v>
      </c>
      <c r="G7" s="4"/>
      <c r="H7" s="4"/>
    </row>
    <row r="10" spans="1:8" x14ac:dyDescent="0.2">
      <c r="A10" t="s">
        <v>15</v>
      </c>
    </row>
    <row r="11" spans="1:8" x14ac:dyDescent="0.2">
      <c r="A11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8B65-84C6-CD42-9315-7876E04697FC}">
  <dimension ref="A1:I11"/>
  <sheetViews>
    <sheetView workbookViewId="0">
      <selection activeCell="B1" sqref="B1:E1"/>
    </sheetView>
  </sheetViews>
  <sheetFormatPr baseColWidth="10" defaultRowHeight="16" x14ac:dyDescent="0.2"/>
  <sheetData>
    <row r="1" spans="1:9" x14ac:dyDescent="0.2">
      <c r="B1" s="1" t="s">
        <v>6</v>
      </c>
      <c r="C1" s="1" t="s">
        <v>7</v>
      </c>
      <c r="D1" s="1" t="s">
        <v>8</v>
      </c>
      <c r="E1" s="1" t="s">
        <v>13</v>
      </c>
      <c r="F1" s="1" t="s">
        <v>14</v>
      </c>
      <c r="G1" s="1" t="s">
        <v>17</v>
      </c>
      <c r="H1" s="1" t="s">
        <v>10</v>
      </c>
      <c r="I1" s="1" t="s">
        <v>11</v>
      </c>
    </row>
    <row r="2" spans="1:9" x14ac:dyDescent="0.2">
      <c r="A2" t="s">
        <v>0</v>
      </c>
      <c r="B2" s="2">
        <v>598</v>
      </c>
      <c r="C2" s="2">
        <v>858</v>
      </c>
      <c r="D2" s="2">
        <v>1787</v>
      </c>
      <c r="E2" s="2">
        <v>212</v>
      </c>
      <c r="F2" s="2">
        <v>332</v>
      </c>
      <c r="G2" s="2" t="s">
        <v>12</v>
      </c>
      <c r="H2" s="2">
        <f>AVERAGE(B2:G2)</f>
        <v>757.4</v>
      </c>
      <c r="I2" s="2">
        <f>STDEV(B2:G2)</f>
        <v>627.30200063446318</v>
      </c>
    </row>
    <row r="3" spans="1:9" x14ac:dyDescent="0.2">
      <c r="A3" t="s">
        <v>1</v>
      </c>
      <c r="B3" s="2">
        <v>427</v>
      </c>
      <c r="C3" s="2">
        <v>1706</v>
      </c>
      <c r="D3" s="2">
        <v>1665</v>
      </c>
      <c r="E3" s="2">
        <v>318</v>
      </c>
      <c r="F3" s="2">
        <v>528</v>
      </c>
      <c r="G3" s="2" t="s">
        <v>12</v>
      </c>
      <c r="H3" s="2">
        <f t="shared" ref="H3:H5" si="0">AVERAGE(B3:G3)</f>
        <v>928.8</v>
      </c>
      <c r="I3" s="2">
        <f t="shared" ref="I3:I5" si="1">STDEV(B3:G3)</f>
        <v>694.90121600123848</v>
      </c>
    </row>
    <row r="4" spans="1:9" x14ac:dyDescent="0.2">
      <c r="A4" t="s">
        <v>2</v>
      </c>
      <c r="B4" s="2">
        <v>800</v>
      </c>
      <c r="C4" s="2">
        <v>821</v>
      </c>
      <c r="D4" s="2" t="s">
        <v>12</v>
      </c>
      <c r="E4" s="2">
        <v>111</v>
      </c>
      <c r="F4" s="2">
        <v>631</v>
      </c>
      <c r="G4" s="2">
        <v>134</v>
      </c>
      <c r="H4" s="2">
        <f t="shared" si="0"/>
        <v>499.4</v>
      </c>
      <c r="I4" s="2">
        <f t="shared" si="1"/>
        <v>351.95070677582106</v>
      </c>
    </row>
    <row r="5" spans="1:9" x14ac:dyDescent="0.2">
      <c r="A5" t="s">
        <v>3</v>
      </c>
      <c r="B5" s="2">
        <v>1539</v>
      </c>
      <c r="C5" s="2">
        <v>669</v>
      </c>
      <c r="D5" s="2" t="s">
        <v>12</v>
      </c>
      <c r="E5" s="2">
        <v>258</v>
      </c>
      <c r="F5" s="2">
        <v>326</v>
      </c>
      <c r="G5" s="2" t="s">
        <v>12</v>
      </c>
      <c r="H5" s="2">
        <f t="shared" si="0"/>
        <v>698</v>
      </c>
      <c r="I5" s="2">
        <f t="shared" si="1"/>
        <v>588.8140623320744</v>
      </c>
    </row>
    <row r="6" spans="1:9" x14ac:dyDescent="0.2">
      <c r="A6" t="s">
        <v>4</v>
      </c>
      <c r="B6" s="2" t="s">
        <v>9</v>
      </c>
      <c r="C6" s="2" t="s">
        <v>9</v>
      </c>
      <c r="D6" s="2" t="s">
        <v>12</v>
      </c>
      <c r="E6" s="2" t="s">
        <v>9</v>
      </c>
      <c r="F6" s="2" t="s">
        <v>12</v>
      </c>
      <c r="G6" s="2" t="s">
        <v>9</v>
      </c>
      <c r="H6" s="2"/>
      <c r="I6" s="2"/>
    </row>
    <row r="7" spans="1:9" x14ac:dyDescent="0.2">
      <c r="A7" t="s">
        <v>5</v>
      </c>
      <c r="B7" s="2" t="s">
        <v>9</v>
      </c>
      <c r="C7" s="2" t="s">
        <v>9</v>
      </c>
      <c r="D7" s="2" t="s">
        <v>12</v>
      </c>
      <c r="E7" s="2" t="s">
        <v>9</v>
      </c>
      <c r="F7" s="2" t="s">
        <v>9</v>
      </c>
      <c r="G7" s="2" t="s">
        <v>12</v>
      </c>
      <c r="H7" s="2"/>
      <c r="I7" s="2"/>
    </row>
    <row r="10" spans="1:9" x14ac:dyDescent="0.2">
      <c r="A10" t="s">
        <v>15</v>
      </c>
    </row>
    <row r="11" spans="1:9" x14ac:dyDescent="0.2">
      <c r="A11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C413-DC41-CD4A-9058-FBBE0EF38635}">
  <dimension ref="A1:G11"/>
  <sheetViews>
    <sheetView workbookViewId="0">
      <selection activeCell="A2" sqref="A2:A11"/>
    </sheetView>
  </sheetViews>
  <sheetFormatPr baseColWidth="10" defaultRowHeight="16" x14ac:dyDescent="0.2"/>
  <sheetData>
    <row r="1" spans="1:7" x14ac:dyDescent="0.2">
      <c r="B1" s="1" t="s">
        <v>6</v>
      </c>
      <c r="C1" s="1" t="s">
        <v>7</v>
      </c>
      <c r="D1" s="1" t="s">
        <v>8</v>
      </c>
      <c r="E1" s="1" t="s">
        <v>10</v>
      </c>
      <c r="F1" s="1" t="s">
        <v>11</v>
      </c>
      <c r="G1" s="1"/>
    </row>
    <row r="2" spans="1:7" x14ac:dyDescent="0.2">
      <c r="A2" t="s">
        <v>0</v>
      </c>
      <c r="B2" s="2">
        <v>641</v>
      </c>
      <c r="C2" s="2">
        <v>249.2</v>
      </c>
      <c r="D2" s="2">
        <v>189</v>
      </c>
      <c r="E2" s="2">
        <f>AVERAGE(B2:D2)</f>
        <v>359.73333333333335</v>
      </c>
      <c r="F2" s="2">
        <f>STDEV(B2:D2)</f>
        <v>245.43678072638852</v>
      </c>
    </row>
    <row r="3" spans="1:7" x14ac:dyDescent="0.2">
      <c r="A3" t="s">
        <v>1</v>
      </c>
      <c r="B3" s="2">
        <v>231</v>
      </c>
      <c r="C3" s="2">
        <v>201.9</v>
      </c>
      <c r="D3" s="2">
        <v>97</v>
      </c>
      <c r="E3" s="2">
        <f t="shared" ref="E3:E7" si="0">AVERAGE(B3:D3)</f>
        <v>176.63333333333333</v>
      </c>
      <c r="F3" s="2">
        <f t="shared" ref="F3:F5" si="1">STDEV(B3:D3)</f>
        <v>70.482645618147345</v>
      </c>
    </row>
    <row r="4" spans="1:7" x14ac:dyDescent="0.2">
      <c r="A4" t="s">
        <v>2</v>
      </c>
      <c r="B4" s="2">
        <v>534</v>
      </c>
      <c r="C4" s="2">
        <v>278.10000000000002</v>
      </c>
      <c r="D4" s="2">
        <v>63</v>
      </c>
      <c r="E4" s="2">
        <f t="shared" si="0"/>
        <v>291.7</v>
      </c>
      <c r="F4" s="2">
        <f t="shared" si="1"/>
        <v>235.79433835442273</v>
      </c>
    </row>
    <row r="5" spans="1:7" x14ac:dyDescent="0.2">
      <c r="A5" t="s">
        <v>3</v>
      </c>
      <c r="B5" s="2">
        <v>4570</v>
      </c>
      <c r="C5" s="2">
        <v>2695</v>
      </c>
      <c r="D5" s="2">
        <v>96</v>
      </c>
      <c r="E5" s="2">
        <f t="shared" si="0"/>
        <v>2453.6666666666665</v>
      </c>
      <c r="F5" s="2">
        <f t="shared" si="1"/>
        <v>2246.7421599581326</v>
      </c>
    </row>
    <row r="6" spans="1:7" x14ac:dyDescent="0.2">
      <c r="A6" t="s">
        <v>4</v>
      </c>
      <c r="B6" s="2" t="s">
        <v>9</v>
      </c>
      <c r="C6" s="2" t="s">
        <v>9</v>
      </c>
      <c r="D6" s="2" t="s">
        <v>9</v>
      </c>
      <c r="E6" s="2"/>
      <c r="F6" s="2"/>
    </row>
    <row r="7" spans="1:7" x14ac:dyDescent="0.2">
      <c r="A7" t="s">
        <v>5</v>
      </c>
      <c r="B7" s="2" t="s">
        <v>9</v>
      </c>
      <c r="C7" s="2" t="s">
        <v>9</v>
      </c>
      <c r="D7" s="2" t="s">
        <v>9</v>
      </c>
      <c r="E7" s="2"/>
      <c r="F7" s="2"/>
    </row>
    <row r="10" spans="1:7" x14ac:dyDescent="0.2">
      <c r="A10" t="s">
        <v>15</v>
      </c>
    </row>
    <row r="11" spans="1:7" x14ac:dyDescent="0.2">
      <c r="A11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1F99-28A6-8C40-B927-719DE86DA389}">
  <dimension ref="A1:F11"/>
  <sheetViews>
    <sheetView workbookViewId="0">
      <selection activeCell="B1" sqref="B1:F1"/>
    </sheetView>
  </sheetViews>
  <sheetFormatPr baseColWidth="10" defaultRowHeight="16" x14ac:dyDescent="0.2"/>
  <sheetData>
    <row r="1" spans="1:6" x14ac:dyDescent="0.2">
      <c r="B1" s="1" t="s">
        <v>6</v>
      </c>
      <c r="C1" s="1" t="s">
        <v>7</v>
      </c>
      <c r="D1" s="1" t="s">
        <v>8</v>
      </c>
      <c r="E1" s="1" t="s">
        <v>10</v>
      </c>
      <c r="F1" s="1" t="s">
        <v>11</v>
      </c>
    </row>
    <row r="2" spans="1:6" x14ac:dyDescent="0.2">
      <c r="A2" t="s">
        <v>0</v>
      </c>
      <c r="B2" s="2">
        <v>435.7</v>
      </c>
      <c r="C2" s="2">
        <v>453.6</v>
      </c>
      <c r="D2" s="2">
        <v>165.2</v>
      </c>
      <c r="E2" s="2">
        <f>AVERAGE(B2:D2)</f>
        <v>351.5</v>
      </c>
      <c r="F2" s="2">
        <f>STDEV(B2:D2)</f>
        <v>161.58858251745386</v>
      </c>
    </row>
    <row r="3" spans="1:6" x14ac:dyDescent="0.2">
      <c r="A3" t="s">
        <v>1</v>
      </c>
      <c r="B3" s="2">
        <v>81.56</v>
      </c>
      <c r="C3" s="2">
        <v>279</v>
      </c>
      <c r="D3" s="2">
        <v>153.80000000000001</v>
      </c>
      <c r="E3" s="2">
        <f>AVERAGE(B3:D3)</f>
        <v>171.45333333333335</v>
      </c>
      <c r="F3" s="2">
        <f>STDEV(B3:D3)</f>
        <v>99.896789404531589</v>
      </c>
    </row>
    <row r="4" spans="1:6" x14ac:dyDescent="0.2">
      <c r="A4" t="s">
        <v>2</v>
      </c>
      <c r="B4" s="2">
        <v>1106</v>
      </c>
      <c r="C4" s="2">
        <v>892.1</v>
      </c>
      <c r="D4" s="2">
        <v>260.5</v>
      </c>
      <c r="E4" s="2">
        <f>AVERAGE(B4:D4)</f>
        <v>752.86666666666667</v>
      </c>
      <c r="F4" s="2">
        <f>STDEV(B4:D4)</f>
        <v>439.61005827134278</v>
      </c>
    </row>
    <row r="5" spans="1:6" x14ac:dyDescent="0.2">
      <c r="A5" t="s">
        <v>3</v>
      </c>
      <c r="B5" s="2">
        <v>27.68</v>
      </c>
      <c r="C5" s="2">
        <v>71.680000000000007</v>
      </c>
      <c r="D5" s="2">
        <v>15.35</v>
      </c>
      <c r="E5" s="2">
        <f>AVERAGE(B5:D5)</f>
        <v>38.236666666666672</v>
      </c>
      <c r="F5" s="2">
        <f>STDEV(B5:D5)</f>
        <v>29.611646920313866</v>
      </c>
    </row>
    <row r="6" spans="1:6" x14ac:dyDescent="0.2">
      <c r="A6" t="s">
        <v>4</v>
      </c>
      <c r="B6" s="2">
        <v>17.440000000000001</v>
      </c>
      <c r="C6" s="2">
        <v>76.41</v>
      </c>
      <c r="D6" s="2">
        <v>21.13</v>
      </c>
      <c r="E6" s="2">
        <f>AVERAGE(B6:D6)</f>
        <v>38.326666666666661</v>
      </c>
      <c r="F6" s="2">
        <f>STDEV(B6:D6)</f>
        <v>33.032699455741323</v>
      </c>
    </row>
    <row r="7" spans="1:6" x14ac:dyDescent="0.2">
      <c r="A7" t="s">
        <v>5</v>
      </c>
      <c r="B7" s="2" t="s">
        <v>9</v>
      </c>
      <c r="C7" s="2" t="s">
        <v>9</v>
      </c>
      <c r="D7" s="2" t="s">
        <v>9</v>
      </c>
      <c r="E7" s="2"/>
      <c r="F7" s="2"/>
    </row>
    <row r="11" spans="1:6" x14ac:dyDescent="0.2">
      <c r="A11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6687-6EF7-6A43-A28C-D874EA05F6A6}">
  <dimension ref="A1:F11"/>
  <sheetViews>
    <sheetView workbookViewId="0">
      <selection activeCell="E2" sqref="E2:F5"/>
    </sheetView>
  </sheetViews>
  <sheetFormatPr baseColWidth="10" defaultRowHeight="16" x14ac:dyDescent="0.2"/>
  <sheetData>
    <row r="1" spans="1:6" x14ac:dyDescent="0.2">
      <c r="B1" s="1" t="s">
        <v>6</v>
      </c>
      <c r="C1" s="1" t="s">
        <v>7</v>
      </c>
      <c r="D1" s="1" t="s">
        <v>8</v>
      </c>
      <c r="E1" s="1" t="s">
        <v>10</v>
      </c>
      <c r="F1" s="1" t="s">
        <v>11</v>
      </c>
    </row>
    <row r="2" spans="1:6" x14ac:dyDescent="0.2">
      <c r="A2" t="s">
        <v>0</v>
      </c>
      <c r="B2" s="2">
        <v>54.47</v>
      </c>
      <c r="C2" s="2">
        <v>126.6</v>
      </c>
      <c r="D2" s="2">
        <v>75.3</v>
      </c>
      <c r="E2" s="2">
        <f>AVERAGE(B2:D2)</f>
        <v>85.456666666666663</v>
      </c>
      <c r="F2" s="2">
        <f>STDEV(B2:D2)</f>
        <v>37.122131314531643</v>
      </c>
    </row>
    <row r="3" spans="1:6" x14ac:dyDescent="0.2">
      <c r="A3" t="s">
        <v>1</v>
      </c>
      <c r="B3" s="2">
        <v>45.28</v>
      </c>
      <c r="C3" s="2">
        <v>86.75</v>
      </c>
      <c r="D3" s="2">
        <v>60.2</v>
      </c>
      <c r="E3" s="2">
        <f t="shared" ref="E3:E5" si="0">AVERAGE(B3:D3)</f>
        <v>64.076666666666668</v>
      </c>
      <c r="F3" s="2">
        <f t="shared" ref="F3:F5" si="1">STDEV(B3:D3)</f>
        <v>21.005038284500497</v>
      </c>
    </row>
    <row r="4" spans="1:6" x14ac:dyDescent="0.2">
      <c r="A4" t="s">
        <v>2</v>
      </c>
      <c r="B4" s="2">
        <v>32.049999999999997</v>
      </c>
      <c r="C4" s="2">
        <v>77.13</v>
      </c>
      <c r="D4" s="2">
        <v>27.28</v>
      </c>
      <c r="E4" s="2">
        <f t="shared" si="0"/>
        <v>45.486666666666657</v>
      </c>
      <c r="F4" s="2">
        <f t="shared" si="1"/>
        <v>27.507519577986919</v>
      </c>
    </row>
    <row r="5" spans="1:6" x14ac:dyDescent="0.2">
      <c r="A5" t="s">
        <v>3</v>
      </c>
      <c r="B5" s="2">
        <v>111.1</v>
      </c>
      <c r="C5" s="2">
        <v>421.8</v>
      </c>
      <c r="D5" s="2">
        <v>86.05</v>
      </c>
      <c r="E5" s="2">
        <f t="shared" si="0"/>
        <v>206.31666666666663</v>
      </c>
      <c r="F5" s="2">
        <f t="shared" si="1"/>
        <v>187.03388953163903</v>
      </c>
    </row>
    <row r="6" spans="1:6" x14ac:dyDescent="0.2">
      <c r="A6" t="s">
        <v>4</v>
      </c>
      <c r="B6" s="2" t="s">
        <v>9</v>
      </c>
      <c r="C6" s="2" t="s">
        <v>9</v>
      </c>
      <c r="D6" s="2" t="s">
        <v>9</v>
      </c>
    </row>
    <row r="7" spans="1:6" x14ac:dyDescent="0.2">
      <c r="A7" t="s">
        <v>5</v>
      </c>
      <c r="B7" s="2" t="s">
        <v>9</v>
      </c>
      <c r="C7" s="2" t="s">
        <v>9</v>
      </c>
      <c r="D7" s="2" t="s">
        <v>9</v>
      </c>
    </row>
    <row r="11" spans="1:6" x14ac:dyDescent="0.2">
      <c r="A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J9_IC50</vt:lpstr>
      <vt:lpstr>J8_IC50</vt:lpstr>
      <vt:lpstr>C4_IC50</vt:lpstr>
      <vt:lpstr>I7_IC50</vt:lpstr>
      <vt:lpstr>M1_IC50</vt:lpstr>
      <vt:lpstr>B10_IC50</vt:lpstr>
      <vt:lpstr>L8_IC50</vt:lpstr>
      <vt:lpstr>EDE1_C10_IC50</vt:lpstr>
      <vt:lpstr>EDE2_B7_IC50</vt:lpstr>
      <vt:lpstr>CR4354_IC50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2019-10-04T04:06:49Z</dcterms:created>
  <dcterms:modified xsi:type="dcterms:W3CDTF">2019-10-04T04:45:47Z</dcterms:modified>
</cp:coreProperties>
</file>