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ittmann/Desktop/Resubmission eLIFE/Source Data/"/>
    </mc:Choice>
  </mc:AlternateContent>
  <xr:revisionPtr revIDLastSave="0" documentId="13_ncr:1_{89328305-D16E-784C-A3B2-C2721B682E34}" xr6:coauthVersionLast="40" xr6:coauthVersionMax="40" xr10:uidLastSave="{00000000-0000-0000-0000-000000000000}"/>
  <bookViews>
    <workbookView xWindow="1560" yWindow="460" windowWidth="27240" windowHeight="15940" xr2:uid="{BEBE29EF-690C-7149-BBFA-981747247FD4}"/>
  </bookViews>
  <sheets>
    <sheet name="average" sheetId="1" r:id="rId1"/>
    <sheet name="replicate_1" sheetId="2" r:id="rId2"/>
    <sheet name="replicate_2" sheetId="4" r:id="rId3"/>
    <sheet name="replicate_3" sheetId="3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4" l="1"/>
  <c r="E58" i="4"/>
  <c r="D58" i="4"/>
  <c r="C58" i="4"/>
  <c r="F51" i="4"/>
  <c r="E51" i="4"/>
  <c r="D51" i="4"/>
  <c r="C51" i="4"/>
  <c r="F44" i="4"/>
  <c r="E44" i="4"/>
  <c r="D44" i="4"/>
  <c r="C44" i="4"/>
  <c r="F37" i="4"/>
  <c r="E37" i="4"/>
  <c r="D37" i="4"/>
  <c r="C37" i="4"/>
  <c r="F30" i="4"/>
  <c r="E30" i="4"/>
  <c r="D30" i="4"/>
  <c r="C30" i="4"/>
  <c r="D31" i="4" s="1"/>
  <c r="F23" i="4"/>
  <c r="E23" i="4"/>
  <c r="D23" i="4"/>
  <c r="C23" i="4"/>
  <c r="F16" i="4"/>
  <c r="E16" i="4"/>
  <c r="D16" i="4"/>
  <c r="C16" i="4"/>
  <c r="F17" i="4" s="1"/>
  <c r="F9" i="4"/>
  <c r="E9" i="4"/>
  <c r="D9" i="4"/>
  <c r="C9" i="4"/>
  <c r="F58" i="3"/>
  <c r="E58" i="3"/>
  <c r="D58" i="3"/>
  <c r="C58" i="3"/>
  <c r="F51" i="3"/>
  <c r="E51" i="3"/>
  <c r="D51" i="3"/>
  <c r="C51" i="3"/>
  <c r="F44" i="3"/>
  <c r="E44" i="3"/>
  <c r="D44" i="3"/>
  <c r="C44" i="3"/>
  <c r="F37" i="3"/>
  <c r="E37" i="3"/>
  <c r="D37" i="3"/>
  <c r="C37" i="3"/>
  <c r="F30" i="3"/>
  <c r="E30" i="3"/>
  <c r="D30" i="3"/>
  <c r="C30" i="3"/>
  <c r="F23" i="3"/>
  <c r="E23" i="3"/>
  <c r="D23" i="3"/>
  <c r="C23" i="3"/>
  <c r="F16" i="3"/>
  <c r="E16" i="3"/>
  <c r="D16" i="3"/>
  <c r="C16" i="3"/>
  <c r="F9" i="3"/>
  <c r="E9" i="3"/>
  <c r="D9" i="3"/>
  <c r="C9" i="3"/>
  <c r="F58" i="2"/>
  <c r="E58" i="2"/>
  <c r="D58" i="2"/>
  <c r="C58" i="2"/>
  <c r="F51" i="2"/>
  <c r="E51" i="2"/>
  <c r="D51" i="2"/>
  <c r="C51" i="2"/>
  <c r="F44" i="2"/>
  <c r="E44" i="2"/>
  <c r="D44" i="2"/>
  <c r="C44" i="2"/>
  <c r="F37" i="2"/>
  <c r="E37" i="2"/>
  <c r="D37" i="2"/>
  <c r="C37" i="2"/>
  <c r="F30" i="2"/>
  <c r="E30" i="2"/>
  <c r="D30" i="2"/>
  <c r="C30" i="2"/>
  <c r="E31" i="2" s="1"/>
  <c r="F23" i="2"/>
  <c r="E23" i="2"/>
  <c r="D23" i="2"/>
  <c r="C23" i="2"/>
  <c r="D24" i="2" s="1"/>
  <c r="F16" i="2"/>
  <c r="E16" i="2"/>
  <c r="D16" i="2"/>
  <c r="C16" i="2"/>
  <c r="E17" i="2" s="1"/>
  <c r="F9" i="2"/>
  <c r="E9" i="2"/>
  <c r="D9" i="2"/>
  <c r="C9" i="2"/>
  <c r="E10" i="2" s="1"/>
  <c r="E78" i="1"/>
  <c r="D78" i="1"/>
  <c r="C78" i="1"/>
  <c r="E77" i="1"/>
  <c r="D77" i="1"/>
  <c r="C77" i="1"/>
  <c r="E68" i="1"/>
  <c r="D68" i="1"/>
  <c r="C68" i="1"/>
  <c r="E67" i="1"/>
  <c r="D67" i="1"/>
  <c r="C67" i="1"/>
  <c r="E58" i="1"/>
  <c r="D58" i="1"/>
  <c r="C58" i="1"/>
  <c r="E57" i="1"/>
  <c r="D57" i="1"/>
  <c r="C57" i="1"/>
  <c r="E48" i="1"/>
  <c r="D48" i="1"/>
  <c r="C48" i="1"/>
  <c r="E47" i="1"/>
  <c r="D47" i="1"/>
  <c r="C47" i="1"/>
  <c r="E38" i="1"/>
  <c r="D38" i="1"/>
  <c r="C38" i="1"/>
  <c r="E37" i="1"/>
  <c r="D37" i="1"/>
  <c r="C37" i="1"/>
  <c r="E28" i="1"/>
  <c r="D28" i="1"/>
  <c r="C28" i="1"/>
  <c r="E27" i="1"/>
  <c r="D27" i="1"/>
  <c r="C27" i="1"/>
  <c r="E18" i="1"/>
  <c r="D18" i="1"/>
  <c r="C18" i="1"/>
  <c r="E17" i="1"/>
  <c r="D17" i="1"/>
  <c r="C17" i="1"/>
  <c r="E10" i="1"/>
  <c r="D10" i="1"/>
  <c r="C10" i="1"/>
  <c r="E9" i="1"/>
  <c r="D9" i="1"/>
  <c r="C9" i="1"/>
  <c r="D45" i="4" l="1"/>
  <c r="D10" i="2"/>
  <c r="E24" i="2"/>
  <c r="E17" i="3"/>
  <c r="F10" i="2"/>
  <c r="F17" i="2"/>
  <c r="F24" i="2"/>
  <c r="F31" i="2"/>
  <c r="F17" i="3"/>
  <c r="F31" i="4"/>
  <c r="F45" i="4"/>
  <c r="E38" i="2"/>
  <c r="F38" i="2"/>
  <c r="E59" i="3"/>
  <c r="F59" i="3"/>
  <c r="D52" i="3"/>
  <c r="F52" i="3"/>
  <c r="E52" i="3"/>
  <c r="E45" i="3"/>
  <c r="D45" i="3"/>
  <c r="F45" i="3"/>
  <c r="D59" i="4"/>
  <c r="E59" i="4"/>
  <c r="F59" i="4"/>
  <c r="F52" i="4"/>
  <c r="D52" i="4"/>
  <c r="E52" i="4"/>
  <c r="E45" i="4"/>
  <c r="D59" i="2"/>
  <c r="E59" i="2"/>
  <c r="F59" i="2"/>
  <c r="E52" i="2"/>
  <c r="F52" i="2"/>
  <c r="E45" i="2"/>
  <c r="F45" i="2"/>
  <c r="F38" i="3"/>
  <c r="E31" i="3"/>
  <c r="F31" i="3"/>
  <c r="D24" i="3"/>
  <c r="F10" i="3"/>
  <c r="D38" i="4"/>
  <c r="F38" i="4"/>
  <c r="E31" i="4"/>
  <c r="F24" i="4"/>
  <c r="D24" i="4"/>
  <c r="E24" i="4"/>
  <c r="E17" i="4"/>
  <c r="D17" i="4"/>
  <c r="D10" i="4"/>
  <c r="F10" i="4"/>
  <c r="E10" i="4"/>
  <c r="E38" i="4"/>
  <c r="F24" i="3"/>
  <c r="E24" i="3"/>
  <c r="D17" i="3"/>
  <c r="D10" i="3"/>
  <c r="D38" i="3"/>
  <c r="E10" i="3"/>
  <c r="D31" i="3"/>
  <c r="E38" i="3"/>
  <c r="D59" i="3"/>
  <c r="D52" i="2"/>
  <c r="D45" i="2"/>
  <c r="D38" i="2"/>
  <c r="D31" i="2"/>
  <c r="D17" i="2"/>
</calcChain>
</file>

<file path=xl/sharedStrings.xml><?xml version="1.0" encoding="utf-8"?>
<sst xmlns="http://schemas.openxmlformats.org/spreadsheetml/2006/main" count="236" uniqueCount="58">
  <si>
    <t>normalized colony number_Replicate 1</t>
  </si>
  <si>
    <t>_Replicate 2</t>
  </si>
  <si>
    <t>_Replicate 3</t>
  </si>
  <si>
    <t>average (Replicate 1-3)</t>
  </si>
  <si>
    <t>stdv (Replicate 1-3)</t>
  </si>
  <si>
    <t>WT (yDG208)</t>
  </si>
  <si>
    <t>Yen1-ON (yJB548)</t>
  </si>
  <si>
    <t>Slow-Yen1-ON (yJB775)</t>
  </si>
  <si>
    <t>Mlow-Yen1-ON (yJB702)</t>
  </si>
  <si>
    <t>G1low-Yen1-ON (yJB1066)</t>
  </si>
  <si>
    <t>G1high-Yen1-ON (yJB1066)</t>
  </si>
  <si>
    <t>Mhigh-Yen1-ON (yJB702)</t>
  </si>
  <si>
    <t>Shigh-Yen1-ON (yJB775)</t>
  </si>
  <si>
    <t>1h +MMS</t>
  </si>
  <si>
    <t>2h +MMS</t>
  </si>
  <si>
    <t>3h +MMS</t>
  </si>
  <si>
    <r>
      <t>WT (yDG208)</t>
    </r>
    <r>
      <rPr>
        <sz val="12"/>
        <color theme="1"/>
        <rFont val="Calibri"/>
        <family val="2"/>
        <scheme val="minor"/>
      </rPr>
      <t>_number of colonies on _plate 1</t>
    </r>
  </si>
  <si>
    <t>_plate 2</t>
  </si>
  <si>
    <t>_plate 3</t>
  </si>
  <si>
    <t>normalized to 0h (/0h)</t>
  </si>
  <si>
    <t>average (plate_1-_3)</t>
  </si>
  <si>
    <r>
      <t>Yen1-ON (yJB548)</t>
    </r>
    <r>
      <rPr>
        <sz val="12"/>
        <color theme="1"/>
        <rFont val="Calibri"/>
        <family val="2"/>
        <scheme val="minor"/>
      </rPr>
      <t>_number of colonies on _plate 1</t>
    </r>
  </si>
  <si>
    <r>
      <t>Slow-Yen1-ON (yJB775)</t>
    </r>
    <r>
      <rPr>
        <sz val="12"/>
        <color theme="1"/>
        <rFont val="Calibri"/>
        <family val="2"/>
        <scheme val="minor"/>
      </rPr>
      <t>_number of colonies on _plate 1</t>
    </r>
  </si>
  <si>
    <r>
      <t>Mlow-Yen1-ON (yJB702)</t>
    </r>
    <r>
      <rPr>
        <sz val="12"/>
        <color theme="1"/>
        <rFont val="Calibri"/>
        <family val="2"/>
        <scheme val="minor"/>
      </rPr>
      <t>_number of colonies on _plate 1</t>
    </r>
  </si>
  <si>
    <r>
      <t>G1low-Yen1-ON (yJB1066)</t>
    </r>
    <r>
      <rPr>
        <sz val="12"/>
        <color theme="1"/>
        <rFont val="Calibri"/>
        <family val="2"/>
        <scheme val="minor"/>
      </rPr>
      <t>_number of colonies on _plate 1</t>
    </r>
  </si>
  <si>
    <r>
      <t>Shigh-Yen1-ON (yJB775)</t>
    </r>
    <r>
      <rPr>
        <sz val="12"/>
        <color theme="1"/>
        <rFont val="Calibri"/>
        <family val="2"/>
        <scheme val="minor"/>
      </rPr>
      <t>_number of colonies on _plate 1</t>
    </r>
  </si>
  <si>
    <r>
      <t>Mhigh-Yen1-ON (yJB702)</t>
    </r>
    <r>
      <rPr>
        <sz val="12"/>
        <color theme="1"/>
        <rFont val="Calibri"/>
        <family val="2"/>
        <scheme val="minor"/>
      </rPr>
      <t>_number of colonies on _plate 1</t>
    </r>
  </si>
  <si>
    <r>
      <t>G1high-Yen1-ON (yJB1066))</t>
    </r>
    <r>
      <rPr>
        <sz val="12"/>
        <color theme="1"/>
        <rFont val="Calibri"/>
        <family val="2"/>
        <scheme val="minor"/>
      </rPr>
      <t>_number of colonies on _plate 1</t>
    </r>
  </si>
  <si>
    <t>0h</t>
  </si>
  <si>
    <t>Figure 5D - source data 1: Raw data of Replicate_1</t>
  </si>
  <si>
    <t>Figure 5D - source data 1: Raw data of Replicate_2</t>
  </si>
  <si>
    <t>Figure 5D - source data 1: Raw data of Replicate_3</t>
  </si>
  <si>
    <t>p-value (T-test)</t>
  </si>
  <si>
    <t>0.0245 </t>
  </si>
  <si>
    <t>0.0964 </t>
  </si>
  <si>
    <t>0.0905</t>
  </si>
  <si>
    <t>0.5571 </t>
  </si>
  <si>
    <t>0.1883 </t>
  </si>
  <si>
    <t>0.2065</t>
  </si>
  <si>
    <t>0.8221 </t>
  </si>
  <si>
    <t>0.0060 </t>
  </si>
  <si>
    <t>0.0239 </t>
  </si>
  <si>
    <t>0.0701 </t>
  </si>
  <si>
    <t> 0.9318 </t>
  </si>
  <si>
    <t>0.0081 </t>
  </si>
  <si>
    <t>0.0079 </t>
  </si>
  <si>
    <t>0.6906 </t>
  </si>
  <si>
    <t>0.0005 </t>
  </si>
  <si>
    <t>0.0025 </t>
  </si>
  <si>
    <t>0.0063 </t>
  </si>
  <si>
    <t>0.7362 </t>
  </si>
  <si>
    <t>0.0005</t>
  </si>
  <si>
    <t> 0.0012</t>
  </si>
  <si>
    <t> 0.3928 </t>
  </si>
  <si>
    <t>*</t>
  </si>
  <si>
    <t>**</t>
  </si>
  <si>
    <t>n.s.</t>
  </si>
  <si>
    <t>Figure 5 - source data 1: average, stdv and p-values of normalized colony numbers from replicates 1-3 depicted in Fig 5D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</si>
</sst>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49494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0" borderId="0" xfId="0" applyFont="1"/>
    <xf numFmtId="0" fontId="3" fillId="0" borderId="0" xfId="0" applyFont="1"/>
    <xf numFmtId="0" fontId="4" fillId="0" borderId="0" xfId="0" applyFont="1"/>
    <xf numFmtId="0" fontId="0" fillId="5" borderId="0" xfId="0" applyFill="1"/>
    <xf numFmtId="0" fontId="0" fillId="2" borderId="0" xfId="0" applyFont="1" applyFill="1"/>
    <xf numFmtId="0" fontId="0" fillId="3" borderId="0" xfId="0" applyFont="1" applyFill="1"/>
    <xf numFmtId="0" fontId="0" fillId="4" borderId="0" xfId="0" applyFont="1" applyFill="1"/>
    <xf numFmtId="0" fontId="0" fillId="0" borderId="0" xfId="0" applyFont="1"/>
    <xf numFmtId="0" fontId="0" fillId="5" borderId="0" xfId="0" applyFont="1" applyFill="1"/>
    <xf numFmtId="0" fontId="5" fillId="0" borderId="0" xfId="0" applyFont="1"/>
    <xf numFmtId="0" fontId="2" fillId="0" borderId="0" xfId="0" applyFont="1" applyAlignment="1">
      <alignment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27B1F-D04F-8540-AD0B-C1F42A3D785B}">
  <dimension ref="B2:F80"/>
  <sheetViews>
    <sheetView tabSelected="1" workbookViewId="0">
      <selection activeCell="B2" sqref="B2:F2"/>
    </sheetView>
  </sheetViews>
  <sheetFormatPr baseColWidth="10" defaultRowHeight="16" x14ac:dyDescent="0.2"/>
  <cols>
    <col min="2" max="2" width="36.5" customWidth="1"/>
    <col min="6" max="6" width="13.83203125" customWidth="1"/>
  </cols>
  <sheetData>
    <row r="2" spans="2:6" ht="37" customHeight="1" x14ac:dyDescent="0.25">
      <c r="B2" s="14" t="s">
        <v>57</v>
      </c>
      <c r="C2" s="14"/>
      <c r="D2" s="14"/>
      <c r="E2" s="14"/>
      <c r="F2" s="14"/>
    </row>
    <row r="5" spans="2:6" x14ac:dyDescent="0.2">
      <c r="B5" s="4" t="s">
        <v>5</v>
      </c>
      <c r="C5" s="4" t="s">
        <v>13</v>
      </c>
      <c r="D5" s="4" t="s">
        <v>14</v>
      </c>
      <c r="E5" s="5" t="s">
        <v>15</v>
      </c>
    </row>
    <row r="6" spans="2:6" x14ac:dyDescent="0.2">
      <c r="B6" s="1" t="s">
        <v>0</v>
      </c>
      <c r="C6" s="1">
        <v>1.137521222410866</v>
      </c>
      <c r="D6" s="1">
        <v>1.0492359932088284</v>
      </c>
      <c r="E6" s="1">
        <v>0.84719864176570459</v>
      </c>
    </row>
    <row r="7" spans="2:6" x14ac:dyDescent="0.2">
      <c r="B7" s="1" t="s">
        <v>1</v>
      </c>
      <c r="C7" s="8">
        <v>0.9939393939393939</v>
      </c>
      <c r="D7" s="8">
        <v>0.7848484848484848</v>
      </c>
      <c r="E7" s="8">
        <v>0.78939393939393931</v>
      </c>
    </row>
    <row r="8" spans="2:6" x14ac:dyDescent="0.2">
      <c r="B8" s="1" t="s">
        <v>2</v>
      </c>
      <c r="C8" s="8">
        <v>0.80429292929292928</v>
      </c>
      <c r="D8" s="8">
        <v>0.80681818181818177</v>
      </c>
      <c r="E8" s="8">
        <v>0.70454545454545459</v>
      </c>
    </row>
    <row r="9" spans="2:6" x14ac:dyDescent="0.2">
      <c r="B9" s="2" t="s">
        <v>3</v>
      </c>
      <c r="C9" s="9">
        <f>AVERAGE(C6:C8)</f>
        <v>0.97858451521439649</v>
      </c>
      <c r="D9" s="9">
        <f>AVERAGE(D6:D8)</f>
        <v>0.88030088662516492</v>
      </c>
      <c r="E9" s="9">
        <f>AVERAGE(E6:E8)</f>
        <v>0.78037934523503283</v>
      </c>
    </row>
    <row r="10" spans="2:6" x14ac:dyDescent="0.2">
      <c r="B10" s="3" t="s">
        <v>4</v>
      </c>
      <c r="C10" s="10">
        <f>STDEV(C6:C8)</f>
        <v>0.16714395908637442</v>
      </c>
      <c r="D10" s="10">
        <f>STDEV(D6:D8)</f>
        <v>0.14671390381814756</v>
      </c>
      <c r="E10" s="10">
        <f>STDEV(E6:E8)</f>
        <v>7.1752561883958316E-2</v>
      </c>
    </row>
    <row r="11" spans="2:6" x14ac:dyDescent="0.2">
      <c r="C11" s="11"/>
      <c r="D11" s="11"/>
      <c r="E11" s="11"/>
    </row>
    <row r="12" spans="2:6" x14ac:dyDescent="0.2">
      <c r="C12" s="11"/>
      <c r="D12" s="11"/>
      <c r="E12" s="11"/>
    </row>
    <row r="13" spans="2:6" x14ac:dyDescent="0.2">
      <c r="B13" s="4" t="s">
        <v>6</v>
      </c>
      <c r="C13" s="11"/>
      <c r="D13" s="11"/>
      <c r="E13" s="11"/>
    </row>
    <row r="14" spans="2:6" x14ac:dyDescent="0.2">
      <c r="B14" s="1" t="s">
        <v>0</v>
      </c>
      <c r="C14" s="8">
        <v>0.6216216216216216</v>
      </c>
      <c r="D14" s="8">
        <v>0.34566145092460882</v>
      </c>
      <c r="E14" s="8">
        <v>0.26315789473684209</v>
      </c>
    </row>
    <row r="15" spans="2:6" x14ac:dyDescent="0.2">
      <c r="B15" s="1" t="s">
        <v>1</v>
      </c>
      <c r="C15" s="8">
        <v>0.66569343065693432</v>
      </c>
      <c r="D15" s="8">
        <v>0.43649635036496348</v>
      </c>
      <c r="E15" s="8">
        <v>0.33284671532846716</v>
      </c>
    </row>
    <row r="16" spans="2:6" x14ac:dyDescent="0.2">
      <c r="B16" s="1" t="s">
        <v>2</v>
      </c>
      <c r="C16" s="8">
        <v>0.61723163841807904</v>
      </c>
      <c r="D16" s="8">
        <v>0.42937853107344631</v>
      </c>
      <c r="E16" s="8">
        <v>0.28813559322033899</v>
      </c>
    </row>
    <row r="17" spans="2:5" x14ac:dyDescent="0.2">
      <c r="B17" s="2" t="s">
        <v>3</v>
      </c>
      <c r="C17" s="9">
        <f>AVERAGE(C14:C16)</f>
        <v>0.63484889689887825</v>
      </c>
      <c r="D17" s="9">
        <f>AVERAGE(D14:D16)</f>
        <v>0.4038454441210062</v>
      </c>
      <c r="E17" s="9">
        <f>AVERAGE(E14:E16)</f>
        <v>0.2947134010952161</v>
      </c>
    </row>
    <row r="18" spans="2:5" x14ac:dyDescent="0.2">
      <c r="B18" s="3" t="s">
        <v>4</v>
      </c>
      <c r="C18" s="10">
        <f>STDEV(C14:C16)</f>
        <v>2.6802181537996836E-2</v>
      </c>
      <c r="D18" s="10">
        <f>STDEV(D14:D16)</f>
        <v>5.0514340895189962E-2</v>
      </c>
      <c r="E18" s="10">
        <f>STDEV(E14:E16)</f>
        <v>3.5306990755260108E-2</v>
      </c>
    </row>
    <row r="19" spans="2:5" x14ac:dyDescent="0.2">
      <c r="B19" s="7" t="s">
        <v>32</v>
      </c>
      <c r="C19" s="13" t="s">
        <v>33</v>
      </c>
      <c r="D19" s="13" t="s">
        <v>40</v>
      </c>
      <c r="E19" s="13" t="s">
        <v>47</v>
      </c>
    </row>
    <row r="20" spans="2:5" x14ac:dyDescent="0.2">
      <c r="B20" s="7"/>
      <c r="C20" s="12" t="s">
        <v>54</v>
      </c>
      <c r="D20" s="12" t="s">
        <v>54</v>
      </c>
      <c r="E20" s="12" t="s">
        <v>55</v>
      </c>
    </row>
    <row r="21" spans="2:5" x14ac:dyDescent="0.2">
      <c r="C21" s="11"/>
      <c r="D21" s="11"/>
      <c r="E21" s="11"/>
    </row>
    <row r="22" spans="2:5" x14ac:dyDescent="0.2">
      <c r="C22" s="11"/>
      <c r="D22" s="11"/>
      <c r="E22" s="11"/>
    </row>
    <row r="23" spans="2:5" x14ac:dyDescent="0.2">
      <c r="B23" s="4" t="s">
        <v>7</v>
      </c>
      <c r="C23" s="11"/>
      <c r="D23" s="11"/>
      <c r="E23" s="11"/>
    </row>
    <row r="24" spans="2:5" x14ac:dyDescent="0.2">
      <c r="B24" s="1" t="s">
        <v>0</v>
      </c>
      <c r="C24" s="8">
        <v>0.77219430485762097</v>
      </c>
      <c r="D24" s="8">
        <v>0.59296482412060303</v>
      </c>
      <c r="E24" s="8">
        <v>0.39865996649916202</v>
      </c>
    </row>
    <row r="25" spans="2:5" x14ac:dyDescent="0.2">
      <c r="B25" s="1" t="s">
        <v>1</v>
      </c>
      <c r="C25" s="8">
        <v>0.73931034482758617</v>
      </c>
      <c r="D25" s="8">
        <v>0.50344827586206897</v>
      </c>
      <c r="E25" s="8">
        <v>0.34068965517241379</v>
      </c>
    </row>
    <row r="26" spans="2:5" x14ac:dyDescent="0.2">
      <c r="B26" s="1" t="s">
        <v>2</v>
      </c>
      <c r="C26" s="8">
        <v>0.7901785714285714</v>
      </c>
      <c r="D26" s="8">
        <v>0.59077380952380953</v>
      </c>
      <c r="E26" s="8">
        <v>0.47023809523809523</v>
      </c>
    </row>
    <row r="27" spans="2:5" x14ac:dyDescent="0.2">
      <c r="B27" s="2" t="s">
        <v>3</v>
      </c>
      <c r="C27" s="9">
        <f>AVERAGE(C24:C26)</f>
        <v>0.76722774037125951</v>
      </c>
      <c r="D27" s="9">
        <f>AVERAGE(D24:D26)</f>
        <v>0.56239563650216051</v>
      </c>
      <c r="E27" s="9">
        <f>AVERAGE(E24:E26)</f>
        <v>0.40319590563655705</v>
      </c>
    </row>
    <row r="28" spans="2:5" x14ac:dyDescent="0.2">
      <c r="B28" s="3" t="s">
        <v>4</v>
      </c>
      <c r="C28" s="10">
        <f>STDEV(C24:C26)</f>
        <v>2.5795235829125216E-2</v>
      </c>
      <c r="D28" s="10">
        <f>STDEV(D24:D26)</f>
        <v>5.1061664985247009E-2</v>
      </c>
      <c r="E28" s="10">
        <f>STDEV(E24:E26)</f>
        <v>6.4893224906429084E-2</v>
      </c>
    </row>
    <row r="29" spans="2:5" x14ac:dyDescent="0.2">
      <c r="B29" s="7" t="s">
        <v>32</v>
      </c>
      <c r="C29" s="13" t="s">
        <v>34</v>
      </c>
      <c r="D29" s="13" t="s">
        <v>41</v>
      </c>
      <c r="E29" s="13" t="s">
        <v>48</v>
      </c>
    </row>
    <row r="30" spans="2:5" x14ac:dyDescent="0.2">
      <c r="B30" s="7"/>
      <c r="C30" s="12" t="s">
        <v>56</v>
      </c>
      <c r="D30" s="12" t="s">
        <v>54</v>
      </c>
      <c r="E30" s="12" t="s">
        <v>55</v>
      </c>
    </row>
    <row r="31" spans="2:5" x14ac:dyDescent="0.2">
      <c r="C31" s="11"/>
      <c r="D31" s="11"/>
      <c r="E31" s="11"/>
    </row>
    <row r="32" spans="2:5" x14ac:dyDescent="0.2">
      <c r="C32" s="11"/>
      <c r="D32" s="11"/>
      <c r="E32" s="11"/>
    </row>
    <row r="33" spans="2:5" x14ac:dyDescent="0.2">
      <c r="B33" s="4" t="s">
        <v>8</v>
      </c>
      <c r="C33" s="11"/>
      <c r="D33" s="11"/>
      <c r="E33" s="11"/>
    </row>
    <row r="34" spans="2:5" x14ac:dyDescent="0.2">
      <c r="B34" s="1" t="s">
        <v>0</v>
      </c>
      <c r="C34" s="8">
        <v>0.84970238095238104</v>
      </c>
      <c r="D34" s="8">
        <v>0.75</v>
      </c>
      <c r="E34" s="8">
        <v>0.5267857142857143</v>
      </c>
    </row>
    <row r="35" spans="2:5" x14ac:dyDescent="0.2">
      <c r="B35" s="1" t="s">
        <v>1</v>
      </c>
      <c r="C35" s="8">
        <v>0.67481662591687042</v>
      </c>
      <c r="D35" s="8">
        <v>0.54523227383863071</v>
      </c>
      <c r="E35" s="8">
        <v>0.44987775061124691</v>
      </c>
    </row>
    <row r="36" spans="2:5" x14ac:dyDescent="0.2">
      <c r="B36" s="1" t="s">
        <v>2</v>
      </c>
      <c r="C36" s="8">
        <v>0.61586314152410571</v>
      </c>
      <c r="D36" s="8">
        <v>0.47589424572317263</v>
      </c>
      <c r="E36" s="8">
        <v>0.35769828926905134</v>
      </c>
    </row>
    <row r="37" spans="2:5" x14ac:dyDescent="0.2">
      <c r="B37" s="2" t="s">
        <v>3</v>
      </c>
      <c r="C37" s="9">
        <f>AVERAGE(C34:C36)</f>
        <v>0.71346071613111917</v>
      </c>
      <c r="D37" s="9">
        <f>AVERAGE(D34:D36)</f>
        <v>0.59037550652060122</v>
      </c>
      <c r="E37" s="9">
        <f>AVERAGE(E34:E36)</f>
        <v>0.44478725138867087</v>
      </c>
    </row>
    <row r="38" spans="2:5" x14ac:dyDescent="0.2">
      <c r="B38" s="3" t="s">
        <v>4</v>
      </c>
      <c r="C38" s="10">
        <f>STDEV(C34:C36)</f>
        <v>0.12161505562825574</v>
      </c>
      <c r="D38" s="10">
        <f>STDEV(D34:D36)</f>
        <v>0.14251990992366972</v>
      </c>
      <c r="E38" s="10">
        <f>STDEV(E34:E36)</f>
        <v>8.4658574352764984E-2</v>
      </c>
    </row>
    <row r="39" spans="2:5" x14ac:dyDescent="0.2">
      <c r="B39" s="7" t="s">
        <v>32</v>
      </c>
      <c r="C39" s="13" t="s">
        <v>35</v>
      </c>
      <c r="D39" s="13" t="s">
        <v>42</v>
      </c>
      <c r="E39" s="13" t="s">
        <v>49</v>
      </c>
    </row>
    <row r="40" spans="2:5" x14ac:dyDescent="0.2">
      <c r="B40" s="7"/>
      <c r="C40" s="12" t="s">
        <v>56</v>
      </c>
      <c r="D40" s="12" t="s">
        <v>56</v>
      </c>
      <c r="E40" s="12" t="s">
        <v>54</v>
      </c>
    </row>
    <row r="41" spans="2:5" x14ac:dyDescent="0.2">
      <c r="C41" s="11"/>
      <c r="D41" s="11"/>
      <c r="E41" s="11"/>
    </row>
    <row r="42" spans="2:5" x14ac:dyDescent="0.2">
      <c r="C42" s="11"/>
      <c r="D42" s="11"/>
      <c r="E42" s="11"/>
    </row>
    <row r="43" spans="2:5" x14ac:dyDescent="0.2">
      <c r="B43" s="4" t="s">
        <v>9</v>
      </c>
      <c r="C43" s="11"/>
      <c r="D43" s="11"/>
      <c r="E43" s="11"/>
    </row>
    <row r="44" spans="2:5" x14ac:dyDescent="0.2">
      <c r="B44" s="1" t="s">
        <v>0</v>
      </c>
      <c r="C44" s="8">
        <v>1.0786516853932584</v>
      </c>
      <c r="D44" s="8">
        <v>0.92616372391653301</v>
      </c>
      <c r="E44" s="8">
        <v>0.7849117174959872</v>
      </c>
    </row>
    <row r="45" spans="2:5" x14ac:dyDescent="0.2">
      <c r="B45" s="1" t="s">
        <v>1</v>
      </c>
      <c r="C45" s="8">
        <v>1.0539867109634553</v>
      </c>
      <c r="D45" s="8">
        <v>0.94518272425249172</v>
      </c>
      <c r="E45" s="8">
        <v>0.79900332225913628</v>
      </c>
    </row>
    <row r="46" spans="2:5" x14ac:dyDescent="0.2">
      <c r="B46" s="1" t="s">
        <v>2</v>
      </c>
      <c r="C46" s="8">
        <v>0.99447513812154698</v>
      </c>
      <c r="D46" s="8">
        <v>0.74033149171270707</v>
      </c>
      <c r="E46" s="8">
        <v>0.80248618784530379</v>
      </c>
    </row>
    <row r="47" spans="2:5" x14ac:dyDescent="0.2">
      <c r="B47" s="2" t="s">
        <v>3</v>
      </c>
      <c r="C47" s="9">
        <f>AVERAGE(C44:C46)</f>
        <v>1.0423711781594203</v>
      </c>
      <c r="D47" s="9">
        <f>AVERAGE(D44:D46)</f>
        <v>0.87055931329391056</v>
      </c>
      <c r="E47" s="9">
        <f>AVERAGE(E44:E46)</f>
        <v>0.79546707586680909</v>
      </c>
    </row>
    <row r="48" spans="2:5" x14ac:dyDescent="0.2">
      <c r="B48" s="3" t="s">
        <v>4</v>
      </c>
      <c r="C48" s="10">
        <f>STDEV(C44:C46)</f>
        <v>4.3273701359923887E-2</v>
      </c>
      <c r="D48" s="10">
        <f>STDEV(D44:D46)</f>
        <v>0.11318080547859802</v>
      </c>
      <c r="E48" s="10">
        <f>STDEV(E44:E46)</f>
        <v>9.3056048124335929E-3</v>
      </c>
    </row>
    <row r="49" spans="2:5" x14ac:dyDescent="0.2">
      <c r="B49" s="7" t="s">
        <v>32</v>
      </c>
      <c r="C49" s="13" t="s">
        <v>36</v>
      </c>
      <c r="D49" s="13" t="s">
        <v>43</v>
      </c>
      <c r="E49" s="13" t="s">
        <v>50</v>
      </c>
    </row>
    <row r="50" spans="2:5" x14ac:dyDescent="0.2">
      <c r="B50" s="7"/>
      <c r="C50" s="12" t="s">
        <v>56</v>
      </c>
      <c r="D50" s="12" t="s">
        <v>56</v>
      </c>
      <c r="E50" s="12" t="s">
        <v>56</v>
      </c>
    </row>
    <row r="51" spans="2:5" x14ac:dyDescent="0.2">
      <c r="C51" s="11"/>
      <c r="D51" s="11"/>
      <c r="E51" s="11"/>
    </row>
    <row r="52" spans="2:5" x14ac:dyDescent="0.2">
      <c r="C52" s="11"/>
      <c r="D52" s="11"/>
      <c r="E52" s="11"/>
    </row>
    <row r="53" spans="2:5" x14ac:dyDescent="0.2">
      <c r="B53" s="4" t="s">
        <v>12</v>
      </c>
      <c r="C53" s="11"/>
      <c r="D53" s="11"/>
      <c r="E53" s="11"/>
    </row>
    <row r="54" spans="2:5" x14ac:dyDescent="0.2">
      <c r="B54" s="1" t="s">
        <v>0</v>
      </c>
      <c r="C54" s="8">
        <v>0.98760330578512401</v>
      </c>
      <c r="D54" s="8">
        <v>0.47933884297520657</v>
      </c>
      <c r="E54" s="8">
        <v>0.32438016528925617</v>
      </c>
    </row>
    <row r="55" spans="2:5" x14ac:dyDescent="0.2">
      <c r="B55" s="1" t="s">
        <v>1</v>
      </c>
      <c r="C55" s="8">
        <v>0.59215686274509804</v>
      </c>
      <c r="D55" s="8">
        <v>0.40784313725490196</v>
      </c>
      <c r="E55" s="8">
        <v>0.22941176470588234</v>
      </c>
    </row>
    <row r="56" spans="2:5" x14ac:dyDescent="0.2">
      <c r="B56" s="1" t="s">
        <v>2</v>
      </c>
      <c r="C56" s="8">
        <v>0.55066921606118546</v>
      </c>
      <c r="D56" s="8">
        <v>0.30401529636711278</v>
      </c>
      <c r="E56" s="8">
        <v>0.23900573613766729</v>
      </c>
    </row>
    <row r="57" spans="2:5" x14ac:dyDescent="0.2">
      <c r="B57" s="2" t="s">
        <v>3</v>
      </c>
      <c r="C57" s="9">
        <f>AVERAGE(C54:C56)</f>
        <v>0.71014312819713588</v>
      </c>
      <c r="D57" s="9">
        <f>AVERAGE(D54:D56)</f>
        <v>0.39706575886574047</v>
      </c>
      <c r="E57" s="9">
        <f>AVERAGE(E54:E56)</f>
        <v>0.26426588871093526</v>
      </c>
    </row>
    <row r="58" spans="2:5" x14ac:dyDescent="0.2">
      <c r="B58" s="3" t="s">
        <v>4</v>
      </c>
      <c r="C58" s="10">
        <f>STDEV(C54:C56)</f>
        <v>0.24118129864732654</v>
      </c>
      <c r="D58" s="10">
        <f>STDEV(D54:D56)</f>
        <v>8.8157248213164119E-2</v>
      </c>
      <c r="E58" s="10">
        <f>STDEV(E54:E56)</f>
        <v>5.2281026753112171E-2</v>
      </c>
    </row>
    <row r="59" spans="2:5" x14ac:dyDescent="0.2">
      <c r="B59" s="7" t="s">
        <v>32</v>
      </c>
      <c r="C59" s="13" t="s">
        <v>37</v>
      </c>
      <c r="D59" s="13" t="s">
        <v>44</v>
      </c>
      <c r="E59" s="13" t="s">
        <v>51</v>
      </c>
    </row>
    <row r="60" spans="2:5" x14ac:dyDescent="0.2">
      <c r="B60" s="7"/>
      <c r="C60" s="12" t="s">
        <v>56</v>
      </c>
      <c r="D60" s="12" t="s">
        <v>54</v>
      </c>
      <c r="E60" s="12" t="s">
        <v>55</v>
      </c>
    </row>
    <row r="61" spans="2:5" x14ac:dyDescent="0.2">
      <c r="C61" s="11"/>
      <c r="D61" s="11"/>
      <c r="E61" s="11"/>
    </row>
    <row r="62" spans="2:5" x14ac:dyDescent="0.2">
      <c r="C62" s="11"/>
      <c r="D62" s="11"/>
      <c r="E62" s="11"/>
    </row>
    <row r="63" spans="2:5" x14ac:dyDescent="0.2">
      <c r="B63" s="4" t="s">
        <v>11</v>
      </c>
      <c r="C63" s="11"/>
      <c r="D63" s="11"/>
      <c r="E63" s="11"/>
    </row>
    <row r="64" spans="2:5" x14ac:dyDescent="0.2">
      <c r="B64" s="1" t="s">
        <v>0</v>
      </c>
      <c r="C64" s="8">
        <v>0.76271186440677963</v>
      </c>
      <c r="D64" s="8">
        <v>0.49858757062146897</v>
      </c>
      <c r="E64" s="8">
        <v>0.39689265536723167</v>
      </c>
    </row>
    <row r="65" spans="2:5" x14ac:dyDescent="0.2">
      <c r="B65" s="1" t="s">
        <v>1</v>
      </c>
      <c r="C65" s="8">
        <v>0.91318864774624386</v>
      </c>
      <c r="D65" s="8">
        <v>0.37228714524207013</v>
      </c>
      <c r="E65" s="8">
        <v>0.28881469115191988</v>
      </c>
    </row>
    <row r="66" spans="2:5" x14ac:dyDescent="0.2">
      <c r="B66" s="1" t="s">
        <v>2</v>
      </c>
      <c r="C66" s="8">
        <v>0.77116704805491998</v>
      </c>
      <c r="D66" s="8">
        <v>0.38443935926773459</v>
      </c>
      <c r="E66" s="8">
        <v>0.28146453089244855</v>
      </c>
    </row>
    <row r="67" spans="2:5" x14ac:dyDescent="0.2">
      <c r="B67" s="2" t="s">
        <v>3</v>
      </c>
      <c r="C67" s="9">
        <f>AVERAGE(C64:C66)</f>
        <v>0.81568918673598123</v>
      </c>
      <c r="D67" s="9">
        <f>AVERAGE(D64:D66)</f>
        <v>0.41843802504375788</v>
      </c>
      <c r="E67" s="9">
        <f>AVERAGE(E64:E66)</f>
        <v>0.32239062580386668</v>
      </c>
    </row>
    <row r="68" spans="2:5" x14ac:dyDescent="0.2">
      <c r="B68" s="3" t="s">
        <v>4</v>
      </c>
      <c r="C68" s="10">
        <f>STDEV(C64:C66)</f>
        <v>8.454277737098391E-2</v>
      </c>
      <c r="D68" s="10">
        <f>STDEV(D64:D66)</f>
        <v>6.9676978397936934E-2</v>
      </c>
      <c r="E68" s="10">
        <f>STDEV(E64:E66)</f>
        <v>6.4625231301368422E-2</v>
      </c>
    </row>
    <row r="69" spans="2:5" x14ac:dyDescent="0.2">
      <c r="B69" s="7" t="s">
        <v>32</v>
      </c>
      <c r="C69" s="13" t="s">
        <v>38</v>
      </c>
      <c r="D69" s="13" t="s">
        <v>45</v>
      </c>
      <c r="E69" s="13" t="s">
        <v>52</v>
      </c>
    </row>
    <row r="70" spans="2:5" x14ac:dyDescent="0.2">
      <c r="B70" s="7"/>
      <c r="C70" s="12" t="s">
        <v>56</v>
      </c>
      <c r="D70" s="12" t="s">
        <v>54</v>
      </c>
      <c r="E70" s="12" t="s">
        <v>55</v>
      </c>
    </row>
    <row r="71" spans="2:5" x14ac:dyDescent="0.2">
      <c r="C71" s="11"/>
      <c r="D71" s="11"/>
      <c r="E71" s="11"/>
    </row>
    <row r="72" spans="2:5" x14ac:dyDescent="0.2">
      <c r="C72" s="11"/>
      <c r="D72" s="11"/>
      <c r="E72" s="11"/>
    </row>
    <row r="73" spans="2:5" x14ac:dyDescent="0.2">
      <c r="B73" s="4" t="s">
        <v>10</v>
      </c>
      <c r="C73" s="11"/>
      <c r="D73" s="11"/>
      <c r="E73" s="11"/>
    </row>
    <row r="74" spans="2:5" x14ac:dyDescent="0.2">
      <c r="B74" s="1" t="s">
        <v>0</v>
      </c>
      <c r="C74" s="8">
        <v>1.0432432432432432</v>
      </c>
      <c r="D74" s="8">
        <v>0.93153153153153156</v>
      </c>
      <c r="E74" s="8">
        <v>0.79279279279279269</v>
      </c>
    </row>
    <row r="75" spans="2:5" x14ac:dyDescent="0.2">
      <c r="B75" s="1" t="s">
        <v>1</v>
      </c>
      <c r="C75" s="8">
        <v>1.1348314606741572</v>
      </c>
      <c r="D75" s="8">
        <v>1.1752808988764045</v>
      </c>
      <c r="E75" s="8">
        <v>0.62696629213483146</v>
      </c>
    </row>
    <row r="76" spans="2:5" x14ac:dyDescent="0.2">
      <c r="B76" s="1" t="s">
        <v>2</v>
      </c>
      <c r="C76" s="8">
        <v>0.62500000000000011</v>
      </c>
      <c r="D76" s="8">
        <v>0.73155737704918034</v>
      </c>
      <c r="E76" s="8">
        <v>0.73770491803278693</v>
      </c>
    </row>
    <row r="77" spans="2:5" x14ac:dyDescent="0.2">
      <c r="B77" s="2" t="s">
        <v>3</v>
      </c>
      <c r="C77" s="9">
        <f>AVERAGE(C74:C76)</f>
        <v>0.93435823463913348</v>
      </c>
      <c r="D77" s="9">
        <f>AVERAGE(D74:D76)</f>
        <v>0.9461232691523721</v>
      </c>
      <c r="E77" s="9">
        <f>AVERAGE(E74:E76)</f>
        <v>0.71915466765347036</v>
      </c>
    </row>
    <row r="78" spans="2:5" x14ac:dyDescent="0.2">
      <c r="B78" s="3" t="s">
        <v>4</v>
      </c>
      <c r="C78" s="10">
        <f>STDEV(C74:C76)</f>
        <v>0.27179769755706923</v>
      </c>
      <c r="D78" s="10">
        <f>STDEV(D74:D76)</f>
        <v>0.22222135374618071</v>
      </c>
      <c r="E78" s="10">
        <f>STDEV(E74:E76)</f>
        <v>8.4455259883370826E-2</v>
      </c>
    </row>
    <row r="79" spans="2:5" x14ac:dyDescent="0.2">
      <c r="B79" s="7" t="s">
        <v>32</v>
      </c>
      <c r="C79" s="13" t="s">
        <v>39</v>
      </c>
      <c r="D79" s="13" t="s">
        <v>46</v>
      </c>
      <c r="E79" s="13" t="s">
        <v>53</v>
      </c>
    </row>
    <row r="80" spans="2:5" x14ac:dyDescent="0.2">
      <c r="B80" s="7"/>
      <c r="C80" s="7" t="s">
        <v>56</v>
      </c>
      <c r="D80" s="7" t="s">
        <v>56</v>
      </c>
      <c r="E80" s="7" t="s">
        <v>56</v>
      </c>
    </row>
  </sheetData>
  <mergeCells count="1">
    <mergeCell ref="B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409CC-E0D0-7B4C-AD4F-CEA5BEDA0D9B}">
  <dimension ref="B2:F59"/>
  <sheetViews>
    <sheetView workbookViewId="0">
      <selection activeCell="D59" sqref="D59:F59"/>
    </sheetView>
  </sheetViews>
  <sheetFormatPr baseColWidth="10" defaultRowHeight="16" x14ac:dyDescent="0.2"/>
  <cols>
    <col min="2" max="2" width="53" customWidth="1"/>
  </cols>
  <sheetData>
    <row r="2" spans="2:6" ht="21" x14ac:dyDescent="0.25">
      <c r="B2" s="15" t="s">
        <v>29</v>
      </c>
      <c r="C2" s="15"/>
      <c r="D2" s="15"/>
      <c r="E2" s="15"/>
      <c r="F2" s="15"/>
    </row>
    <row r="5" spans="2:6" x14ac:dyDescent="0.2">
      <c r="C5" s="4" t="s">
        <v>28</v>
      </c>
      <c r="D5" s="4" t="s">
        <v>13</v>
      </c>
      <c r="E5" s="4" t="s">
        <v>14</v>
      </c>
      <c r="F5" s="5" t="s">
        <v>15</v>
      </c>
    </row>
    <row r="6" spans="2:6" x14ac:dyDescent="0.2">
      <c r="B6" s="4" t="s">
        <v>16</v>
      </c>
      <c r="C6">
        <v>155</v>
      </c>
      <c r="D6">
        <v>217</v>
      </c>
      <c r="E6" s="6">
        <v>218</v>
      </c>
      <c r="F6" s="6">
        <v>197</v>
      </c>
    </row>
    <row r="7" spans="2:6" x14ac:dyDescent="0.2">
      <c r="B7" t="s">
        <v>17</v>
      </c>
      <c r="C7">
        <v>231</v>
      </c>
      <c r="D7">
        <v>226</v>
      </c>
      <c r="E7" s="6">
        <v>203</v>
      </c>
      <c r="F7" s="6">
        <v>152</v>
      </c>
    </row>
    <row r="8" spans="2:6" x14ac:dyDescent="0.2">
      <c r="B8" t="s">
        <v>18</v>
      </c>
      <c r="C8">
        <v>203</v>
      </c>
      <c r="D8">
        <v>227</v>
      </c>
      <c r="E8" s="6">
        <v>197</v>
      </c>
      <c r="F8" s="6">
        <v>150</v>
      </c>
    </row>
    <row r="9" spans="2:6" x14ac:dyDescent="0.2">
      <c r="B9" s="2" t="s">
        <v>20</v>
      </c>
      <c r="C9" s="2">
        <f>AVERAGE(C5:C8)</f>
        <v>196.33333333333334</v>
      </c>
      <c r="D9" s="2">
        <f t="shared" ref="D9:F9" si="0">AVERAGE(D5:D8)</f>
        <v>223.33333333333334</v>
      </c>
      <c r="E9" s="2">
        <f t="shared" si="0"/>
        <v>206</v>
      </c>
      <c r="F9" s="2">
        <f t="shared" si="0"/>
        <v>166.33333333333334</v>
      </c>
    </row>
    <row r="10" spans="2:6" x14ac:dyDescent="0.2">
      <c r="B10" s="1" t="s">
        <v>19</v>
      </c>
      <c r="C10" s="1"/>
      <c r="D10" s="1">
        <f>D9/C9</f>
        <v>1.137521222410866</v>
      </c>
      <c r="E10" s="1">
        <f>E9/C9</f>
        <v>1.0492359932088284</v>
      </c>
      <c r="F10" s="1">
        <f>F9/C9</f>
        <v>0.84719864176570459</v>
      </c>
    </row>
    <row r="13" spans="2:6" x14ac:dyDescent="0.2">
      <c r="B13" s="4" t="s">
        <v>21</v>
      </c>
      <c r="C13">
        <v>294</v>
      </c>
      <c r="D13">
        <v>143</v>
      </c>
      <c r="E13" s="6">
        <v>81</v>
      </c>
      <c r="F13" s="6">
        <v>48</v>
      </c>
    </row>
    <row r="14" spans="2:6" x14ac:dyDescent="0.2">
      <c r="B14" t="s">
        <v>17</v>
      </c>
      <c r="C14">
        <v>244</v>
      </c>
      <c r="D14">
        <v>167</v>
      </c>
      <c r="E14" s="6">
        <v>77</v>
      </c>
      <c r="F14" s="6">
        <v>55</v>
      </c>
    </row>
    <row r="15" spans="2:6" x14ac:dyDescent="0.2">
      <c r="B15" t="s">
        <v>18</v>
      </c>
      <c r="C15">
        <v>165</v>
      </c>
      <c r="D15">
        <v>127</v>
      </c>
      <c r="E15" s="6">
        <v>85</v>
      </c>
      <c r="F15" s="6">
        <v>82</v>
      </c>
    </row>
    <row r="16" spans="2:6" x14ac:dyDescent="0.2">
      <c r="B16" s="2" t="s">
        <v>20</v>
      </c>
      <c r="C16" s="2">
        <f>AVERAGE(C12:C15)</f>
        <v>234.33333333333334</v>
      </c>
      <c r="D16" s="2">
        <f t="shared" ref="D16:F16" si="1">AVERAGE(D12:D15)</f>
        <v>145.66666666666666</v>
      </c>
      <c r="E16" s="2">
        <f t="shared" si="1"/>
        <v>81</v>
      </c>
      <c r="F16" s="2">
        <f t="shared" si="1"/>
        <v>61.666666666666664</v>
      </c>
    </row>
    <row r="17" spans="2:6" x14ac:dyDescent="0.2">
      <c r="B17" s="1" t="s">
        <v>19</v>
      </c>
      <c r="C17" s="1"/>
      <c r="D17" s="1">
        <f>D16/C16</f>
        <v>0.6216216216216216</v>
      </c>
      <c r="E17" s="1">
        <f>E16/C16</f>
        <v>0.34566145092460882</v>
      </c>
      <c r="F17" s="1">
        <f>F16/C16</f>
        <v>0.26315789473684209</v>
      </c>
    </row>
    <row r="20" spans="2:6" x14ac:dyDescent="0.2">
      <c r="B20" s="4" t="s">
        <v>22</v>
      </c>
      <c r="C20">
        <v>201</v>
      </c>
      <c r="D20">
        <v>121</v>
      </c>
      <c r="E20" s="6">
        <v>117</v>
      </c>
      <c r="F20" s="6">
        <v>85</v>
      </c>
    </row>
    <row r="21" spans="2:6" x14ac:dyDescent="0.2">
      <c r="B21" t="s">
        <v>17</v>
      </c>
      <c r="C21">
        <v>176</v>
      </c>
      <c r="D21">
        <v>186</v>
      </c>
      <c r="E21" s="6">
        <v>120</v>
      </c>
      <c r="F21" s="6">
        <v>81</v>
      </c>
    </row>
    <row r="22" spans="2:6" x14ac:dyDescent="0.2">
      <c r="B22" t="s">
        <v>18</v>
      </c>
      <c r="C22">
        <v>220</v>
      </c>
      <c r="D22">
        <v>154</v>
      </c>
      <c r="E22" s="6">
        <v>117</v>
      </c>
      <c r="F22" s="6">
        <v>72</v>
      </c>
    </row>
    <row r="23" spans="2:6" x14ac:dyDescent="0.2">
      <c r="B23" s="2" t="s">
        <v>20</v>
      </c>
      <c r="C23" s="2">
        <f>AVERAGE(C19:C22)</f>
        <v>199</v>
      </c>
      <c r="D23" s="2">
        <f t="shared" ref="D23:F23" si="2">AVERAGE(D19:D22)</f>
        <v>153.66666666666666</v>
      </c>
      <c r="E23" s="2">
        <f t="shared" si="2"/>
        <v>118</v>
      </c>
      <c r="F23" s="2">
        <f t="shared" si="2"/>
        <v>79.333333333333329</v>
      </c>
    </row>
    <row r="24" spans="2:6" x14ac:dyDescent="0.2">
      <c r="B24" s="1" t="s">
        <v>19</v>
      </c>
      <c r="C24" s="1"/>
      <c r="D24" s="1">
        <f>D23/C23</f>
        <v>0.77219430485762142</v>
      </c>
      <c r="E24" s="1">
        <f>E23/C23</f>
        <v>0.59296482412060303</v>
      </c>
      <c r="F24" s="1">
        <f>F23/C23</f>
        <v>0.39865996649916247</v>
      </c>
    </row>
    <row r="27" spans="2:6" x14ac:dyDescent="0.2">
      <c r="B27" s="4" t="s">
        <v>23</v>
      </c>
      <c r="C27">
        <v>216</v>
      </c>
      <c r="D27">
        <v>199</v>
      </c>
      <c r="E27" s="6">
        <v>158</v>
      </c>
      <c r="F27" s="6">
        <v>113</v>
      </c>
    </row>
    <row r="28" spans="2:6" x14ac:dyDescent="0.2">
      <c r="B28" t="s">
        <v>17</v>
      </c>
      <c r="C28">
        <v>201</v>
      </c>
      <c r="D28">
        <v>178</v>
      </c>
      <c r="E28" s="6">
        <v>175</v>
      </c>
      <c r="F28" s="6">
        <v>129</v>
      </c>
    </row>
    <row r="29" spans="2:6" x14ac:dyDescent="0.2">
      <c r="B29" t="s">
        <v>18</v>
      </c>
      <c r="C29">
        <v>255</v>
      </c>
      <c r="D29">
        <v>194</v>
      </c>
      <c r="E29" s="6">
        <v>171</v>
      </c>
      <c r="F29" s="6">
        <v>112</v>
      </c>
    </row>
    <row r="30" spans="2:6" x14ac:dyDescent="0.2">
      <c r="B30" s="2" t="s">
        <v>20</v>
      </c>
      <c r="C30" s="2">
        <f>AVERAGE(C26:C29)</f>
        <v>224</v>
      </c>
      <c r="D30" s="2">
        <f t="shared" ref="D30:F30" si="3">AVERAGE(D26:D29)</f>
        <v>190.33333333333334</v>
      </c>
      <c r="E30" s="2">
        <f t="shared" si="3"/>
        <v>168</v>
      </c>
      <c r="F30" s="2">
        <f t="shared" si="3"/>
        <v>118</v>
      </c>
    </row>
    <row r="31" spans="2:6" x14ac:dyDescent="0.2">
      <c r="B31" s="1" t="s">
        <v>19</v>
      </c>
      <c r="C31" s="1"/>
      <c r="D31" s="1">
        <f>D30/C30</f>
        <v>0.84970238095238104</v>
      </c>
      <c r="E31" s="1">
        <f>E30/C30</f>
        <v>0.75</v>
      </c>
      <c r="F31" s="1">
        <f>F30/C30</f>
        <v>0.5267857142857143</v>
      </c>
    </row>
    <row r="34" spans="2:6" x14ac:dyDescent="0.2">
      <c r="B34" s="4" t="s">
        <v>24</v>
      </c>
      <c r="C34">
        <v>193</v>
      </c>
      <c r="D34">
        <v>199</v>
      </c>
      <c r="E34" s="6">
        <v>197</v>
      </c>
      <c r="F34" s="6">
        <v>152</v>
      </c>
    </row>
    <row r="35" spans="2:6" x14ac:dyDescent="0.2">
      <c r="B35" t="s">
        <v>17</v>
      </c>
      <c r="C35">
        <v>177</v>
      </c>
      <c r="D35">
        <v>217</v>
      </c>
      <c r="E35" s="6">
        <v>201</v>
      </c>
      <c r="F35" s="6">
        <v>176</v>
      </c>
    </row>
    <row r="36" spans="2:6" x14ac:dyDescent="0.2">
      <c r="B36" t="s">
        <v>18</v>
      </c>
      <c r="C36">
        <v>253</v>
      </c>
      <c r="D36">
        <v>256</v>
      </c>
      <c r="E36" s="6">
        <v>179</v>
      </c>
      <c r="F36" s="6">
        <v>161</v>
      </c>
    </row>
    <row r="37" spans="2:6" x14ac:dyDescent="0.2">
      <c r="B37" s="2" t="s">
        <v>20</v>
      </c>
      <c r="C37" s="2">
        <f>AVERAGE(C33:C36)</f>
        <v>207.66666666666666</v>
      </c>
      <c r="D37" s="2">
        <f t="shared" ref="D37:F37" si="4">AVERAGE(D33:D36)</f>
        <v>224</v>
      </c>
      <c r="E37" s="2">
        <f t="shared" si="4"/>
        <v>192.33333333333334</v>
      </c>
      <c r="F37" s="2">
        <f t="shared" si="4"/>
        <v>163</v>
      </c>
    </row>
    <row r="38" spans="2:6" x14ac:dyDescent="0.2">
      <c r="B38" s="1" t="s">
        <v>19</v>
      </c>
      <c r="C38" s="1"/>
      <c r="D38" s="1">
        <f>D37/C37</f>
        <v>1.0786516853932584</v>
      </c>
      <c r="E38" s="1">
        <f>E37/C37</f>
        <v>0.92616372391653301</v>
      </c>
      <c r="F38" s="1">
        <f>F37/C37</f>
        <v>0.7849117174959872</v>
      </c>
    </row>
    <row r="41" spans="2:6" x14ac:dyDescent="0.2">
      <c r="B41" s="4" t="s">
        <v>25</v>
      </c>
      <c r="C41">
        <v>200</v>
      </c>
      <c r="D41">
        <v>140</v>
      </c>
      <c r="E41">
        <v>71</v>
      </c>
      <c r="F41">
        <v>49</v>
      </c>
    </row>
    <row r="42" spans="2:6" x14ac:dyDescent="0.2">
      <c r="B42" t="s">
        <v>17</v>
      </c>
      <c r="C42">
        <v>140</v>
      </c>
      <c r="D42">
        <v>177</v>
      </c>
      <c r="E42">
        <v>76</v>
      </c>
      <c r="F42">
        <v>63</v>
      </c>
    </row>
    <row r="43" spans="2:6" x14ac:dyDescent="0.2">
      <c r="B43" t="s">
        <v>18</v>
      </c>
      <c r="C43">
        <v>144</v>
      </c>
      <c r="D43">
        <v>161</v>
      </c>
      <c r="E43">
        <v>85</v>
      </c>
      <c r="F43">
        <v>45</v>
      </c>
    </row>
    <row r="44" spans="2:6" x14ac:dyDescent="0.2">
      <c r="B44" s="2" t="s">
        <v>20</v>
      </c>
      <c r="C44" s="2">
        <f>AVERAGE(C40:C43)</f>
        <v>161.33333333333334</v>
      </c>
      <c r="D44" s="2">
        <f t="shared" ref="D44:F44" si="5">AVERAGE(D40:D43)</f>
        <v>159.33333333333334</v>
      </c>
      <c r="E44" s="2">
        <f t="shared" si="5"/>
        <v>77.333333333333329</v>
      </c>
      <c r="F44" s="2">
        <f t="shared" si="5"/>
        <v>52.333333333333336</v>
      </c>
    </row>
    <row r="45" spans="2:6" x14ac:dyDescent="0.2">
      <c r="B45" s="1" t="s">
        <v>19</v>
      </c>
      <c r="C45" s="1"/>
      <c r="D45" s="1">
        <f>D44/C44</f>
        <v>0.98760330578512401</v>
      </c>
      <c r="E45" s="1">
        <f>E44/C44</f>
        <v>0.47933884297520657</v>
      </c>
      <c r="F45" s="1">
        <f>F44/C44</f>
        <v>0.32438016528925617</v>
      </c>
    </row>
    <row r="48" spans="2:6" x14ac:dyDescent="0.2">
      <c r="B48" s="4" t="s">
        <v>26</v>
      </c>
      <c r="C48">
        <v>243</v>
      </c>
      <c r="D48">
        <v>139</v>
      </c>
      <c r="E48">
        <v>122</v>
      </c>
      <c r="F48">
        <v>97</v>
      </c>
    </row>
    <row r="49" spans="2:6" x14ac:dyDescent="0.2">
      <c r="B49" t="s">
        <v>17</v>
      </c>
      <c r="C49">
        <v>206</v>
      </c>
      <c r="D49">
        <v>203</v>
      </c>
      <c r="E49">
        <v>128</v>
      </c>
      <c r="F49">
        <v>89</v>
      </c>
    </row>
    <row r="50" spans="2:6" x14ac:dyDescent="0.2">
      <c r="B50" t="s">
        <v>18</v>
      </c>
      <c r="C50">
        <v>259</v>
      </c>
      <c r="D50">
        <v>198</v>
      </c>
      <c r="E50">
        <v>103</v>
      </c>
      <c r="F50">
        <v>95</v>
      </c>
    </row>
    <row r="51" spans="2:6" x14ac:dyDescent="0.2">
      <c r="B51" s="2" t="s">
        <v>20</v>
      </c>
      <c r="C51" s="2">
        <f>AVERAGE(C47:C50)</f>
        <v>236</v>
      </c>
      <c r="D51" s="2">
        <f t="shared" ref="D51:F51" si="6">AVERAGE(D47:D50)</f>
        <v>180</v>
      </c>
      <c r="E51" s="2">
        <f t="shared" si="6"/>
        <v>117.66666666666667</v>
      </c>
      <c r="F51" s="2">
        <f t="shared" si="6"/>
        <v>93.666666666666671</v>
      </c>
    </row>
    <row r="52" spans="2:6" x14ac:dyDescent="0.2">
      <c r="B52" s="1" t="s">
        <v>19</v>
      </c>
      <c r="C52" s="1"/>
      <c r="D52" s="1">
        <f>D51/C51</f>
        <v>0.76271186440677963</v>
      </c>
      <c r="E52" s="1">
        <f>E51/C51</f>
        <v>0.49858757062146897</v>
      </c>
      <c r="F52" s="1">
        <f>F51/C51</f>
        <v>0.39689265536723167</v>
      </c>
    </row>
    <row r="55" spans="2:6" x14ac:dyDescent="0.2">
      <c r="B55" s="4" t="s">
        <v>27</v>
      </c>
      <c r="C55">
        <v>181</v>
      </c>
      <c r="D55">
        <v>173</v>
      </c>
      <c r="E55">
        <v>148</v>
      </c>
      <c r="F55">
        <v>140</v>
      </c>
    </row>
    <row r="56" spans="2:6" x14ac:dyDescent="0.2">
      <c r="B56" t="s">
        <v>17</v>
      </c>
      <c r="C56">
        <v>143</v>
      </c>
      <c r="D56">
        <v>220</v>
      </c>
      <c r="E56">
        <v>186</v>
      </c>
      <c r="F56">
        <v>140</v>
      </c>
    </row>
    <row r="57" spans="2:6" x14ac:dyDescent="0.2">
      <c r="B57" t="s">
        <v>18</v>
      </c>
      <c r="C57">
        <v>231</v>
      </c>
      <c r="D57">
        <v>186</v>
      </c>
      <c r="E57">
        <v>183</v>
      </c>
      <c r="F57">
        <v>160</v>
      </c>
    </row>
    <row r="58" spans="2:6" x14ac:dyDescent="0.2">
      <c r="B58" s="2" t="s">
        <v>20</v>
      </c>
      <c r="C58" s="2">
        <f>AVERAGE(C54:C57)</f>
        <v>185</v>
      </c>
      <c r="D58" s="2">
        <f t="shared" ref="D58:F58" si="7">AVERAGE(D54:D57)</f>
        <v>193</v>
      </c>
      <c r="E58" s="2">
        <f t="shared" si="7"/>
        <v>172.33333333333334</v>
      </c>
      <c r="F58" s="2">
        <f t="shared" si="7"/>
        <v>146.66666666666666</v>
      </c>
    </row>
    <row r="59" spans="2:6" x14ac:dyDescent="0.2">
      <c r="B59" s="1" t="s">
        <v>19</v>
      </c>
      <c r="C59" s="1"/>
      <c r="D59" s="1">
        <f>D58/C58</f>
        <v>1.0432432432432432</v>
      </c>
      <c r="E59" s="1">
        <f>E58/C58</f>
        <v>0.93153153153153156</v>
      </c>
      <c r="F59" s="1">
        <f>F58/C58</f>
        <v>0.79279279279279269</v>
      </c>
    </row>
  </sheetData>
  <mergeCells count="1">
    <mergeCell ref="B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7CACC-643D-8D4B-A03D-4CEA5314CD76}">
  <dimension ref="B2:F59"/>
  <sheetViews>
    <sheetView topLeftCell="A40" workbookViewId="0">
      <selection activeCell="D59" sqref="D59:F59"/>
    </sheetView>
  </sheetViews>
  <sheetFormatPr baseColWidth="10" defaultRowHeight="16" x14ac:dyDescent="0.2"/>
  <cols>
    <col min="2" max="2" width="52.6640625" customWidth="1"/>
  </cols>
  <sheetData>
    <row r="2" spans="2:6" ht="21" x14ac:dyDescent="0.25">
      <c r="B2" s="15" t="s">
        <v>31</v>
      </c>
      <c r="C2" s="15"/>
      <c r="D2" s="15"/>
      <c r="E2" s="15"/>
      <c r="F2" s="15"/>
    </row>
    <row r="5" spans="2:6" x14ac:dyDescent="0.2">
      <c r="C5" s="4" t="s">
        <v>28</v>
      </c>
      <c r="D5" s="4" t="s">
        <v>13</v>
      </c>
      <c r="E5" s="4" t="s">
        <v>14</v>
      </c>
      <c r="F5" s="5" t="s">
        <v>15</v>
      </c>
    </row>
    <row r="6" spans="2:6" x14ac:dyDescent="0.2">
      <c r="B6" s="4" t="s">
        <v>16</v>
      </c>
      <c r="C6">
        <v>189</v>
      </c>
      <c r="D6">
        <v>216</v>
      </c>
      <c r="E6" s="6">
        <v>177</v>
      </c>
      <c r="F6" s="6">
        <v>160</v>
      </c>
    </row>
    <row r="7" spans="2:6" x14ac:dyDescent="0.2">
      <c r="B7" t="s">
        <v>17</v>
      </c>
      <c r="C7">
        <v>250</v>
      </c>
      <c r="D7">
        <v>232</v>
      </c>
      <c r="E7" s="6">
        <v>154</v>
      </c>
      <c r="F7" s="6">
        <v>195</v>
      </c>
    </row>
    <row r="8" spans="2:6" x14ac:dyDescent="0.2">
      <c r="B8" t="s">
        <v>18</v>
      </c>
      <c r="C8">
        <v>221</v>
      </c>
      <c r="D8">
        <v>208</v>
      </c>
      <c r="E8" s="6">
        <v>187</v>
      </c>
      <c r="F8" s="6">
        <v>166</v>
      </c>
    </row>
    <row r="9" spans="2:6" x14ac:dyDescent="0.2">
      <c r="B9" s="2" t="s">
        <v>20</v>
      </c>
      <c r="C9" s="2">
        <f>AVERAGE(C5:C8)</f>
        <v>220</v>
      </c>
      <c r="D9" s="2">
        <f t="shared" ref="D9:F9" si="0">AVERAGE(D5:D8)</f>
        <v>218.66666666666666</v>
      </c>
      <c r="E9" s="2">
        <f t="shared" si="0"/>
        <v>172.66666666666666</v>
      </c>
      <c r="F9" s="2">
        <f t="shared" si="0"/>
        <v>173.66666666666666</v>
      </c>
    </row>
    <row r="10" spans="2:6" x14ac:dyDescent="0.2">
      <c r="B10" s="1" t="s">
        <v>19</v>
      </c>
      <c r="C10" s="1"/>
      <c r="D10" s="1">
        <f>D9/C9</f>
        <v>0.9939393939393939</v>
      </c>
      <c r="E10" s="1">
        <f>E9/C9</f>
        <v>0.7848484848484848</v>
      </c>
      <c r="F10" s="1">
        <f>F9/C9</f>
        <v>0.78939393939393931</v>
      </c>
    </row>
    <row r="13" spans="2:6" x14ac:dyDescent="0.2">
      <c r="B13" s="4" t="s">
        <v>21</v>
      </c>
      <c r="C13">
        <v>215</v>
      </c>
      <c r="D13">
        <v>165</v>
      </c>
      <c r="E13" s="6">
        <v>84</v>
      </c>
      <c r="F13" s="6">
        <v>86</v>
      </c>
    </row>
    <row r="14" spans="2:6" x14ac:dyDescent="0.2">
      <c r="B14" t="s">
        <v>17</v>
      </c>
      <c r="C14">
        <v>225</v>
      </c>
      <c r="D14">
        <v>144</v>
      </c>
      <c r="E14" s="6">
        <v>106</v>
      </c>
      <c r="F14" s="6">
        <v>73</v>
      </c>
    </row>
    <row r="15" spans="2:6" x14ac:dyDescent="0.2">
      <c r="B15" t="s">
        <v>18</v>
      </c>
      <c r="C15">
        <v>245</v>
      </c>
      <c r="D15">
        <v>147</v>
      </c>
      <c r="E15" s="6">
        <v>109</v>
      </c>
      <c r="F15" s="6">
        <v>69</v>
      </c>
    </row>
    <row r="16" spans="2:6" x14ac:dyDescent="0.2">
      <c r="B16" s="2" t="s">
        <v>20</v>
      </c>
      <c r="C16" s="2">
        <f>AVERAGE(C12:C15)</f>
        <v>228.33333333333334</v>
      </c>
      <c r="D16" s="2">
        <f t="shared" ref="D16:F16" si="1">AVERAGE(D12:D15)</f>
        <v>152</v>
      </c>
      <c r="E16" s="2">
        <f t="shared" si="1"/>
        <v>99.666666666666671</v>
      </c>
      <c r="F16" s="2">
        <f t="shared" si="1"/>
        <v>76</v>
      </c>
    </row>
    <row r="17" spans="2:6" x14ac:dyDescent="0.2">
      <c r="B17" s="1" t="s">
        <v>19</v>
      </c>
      <c r="C17" s="1"/>
      <c r="D17" s="1">
        <f>D16/C16</f>
        <v>0.66569343065693432</v>
      </c>
      <c r="E17" s="1">
        <f>E16/C16</f>
        <v>0.43649635036496348</v>
      </c>
      <c r="F17" s="1">
        <f>F16/C16</f>
        <v>0.33284671532846716</v>
      </c>
    </row>
    <row r="20" spans="2:6" x14ac:dyDescent="0.2">
      <c r="B20" s="4" t="s">
        <v>22</v>
      </c>
      <c r="C20">
        <v>268</v>
      </c>
      <c r="D20">
        <v>166</v>
      </c>
      <c r="E20" s="6">
        <v>107</v>
      </c>
      <c r="F20" s="6">
        <v>84</v>
      </c>
    </row>
    <row r="21" spans="2:6" x14ac:dyDescent="0.2">
      <c r="B21" t="s">
        <v>17</v>
      </c>
      <c r="C21">
        <v>205</v>
      </c>
      <c r="D21">
        <v>176</v>
      </c>
      <c r="E21" s="6">
        <v>135</v>
      </c>
      <c r="F21" s="6">
        <v>87</v>
      </c>
    </row>
    <row r="22" spans="2:6" x14ac:dyDescent="0.2">
      <c r="B22" t="s">
        <v>18</v>
      </c>
      <c r="C22">
        <v>252</v>
      </c>
      <c r="D22">
        <v>194</v>
      </c>
      <c r="E22" s="6">
        <v>123</v>
      </c>
      <c r="F22" s="6">
        <v>76</v>
      </c>
    </row>
    <row r="23" spans="2:6" x14ac:dyDescent="0.2">
      <c r="B23" s="2" t="s">
        <v>20</v>
      </c>
      <c r="C23" s="2">
        <f>AVERAGE(C19:C22)</f>
        <v>241.66666666666666</v>
      </c>
      <c r="D23" s="2">
        <f t="shared" ref="D23:F23" si="2">AVERAGE(D19:D22)</f>
        <v>178.66666666666666</v>
      </c>
      <c r="E23" s="2">
        <f t="shared" si="2"/>
        <v>121.66666666666667</v>
      </c>
      <c r="F23" s="2">
        <f t="shared" si="2"/>
        <v>82.333333333333329</v>
      </c>
    </row>
    <row r="24" spans="2:6" x14ac:dyDescent="0.2">
      <c r="B24" s="1" t="s">
        <v>19</v>
      </c>
      <c r="C24" s="1"/>
      <c r="D24" s="1">
        <f>D23/C23</f>
        <v>0.73931034482758617</v>
      </c>
      <c r="E24" s="1">
        <f>E23/C23</f>
        <v>0.50344827586206897</v>
      </c>
      <c r="F24" s="1">
        <f>F23/C23</f>
        <v>0.34068965517241379</v>
      </c>
    </row>
    <row r="27" spans="2:6" x14ac:dyDescent="0.2">
      <c r="B27" s="4" t="s">
        <v>23</v>
      </c>
      <c r="C27">
        <v>233</v>
      </c>
      <c r="D27">
        <v>161</v>
      </c>
      <c r="E27" s="6">
        <v>157</v>
      </c>
      <c r="F27" s="6">
        <v>116</v>
      </c>
    </row>
    <row r="28" spans="2:6" x14ac:dyDescent="0.2">
      <c r="B28" t="s">
        <v>17</v>
      </c>
      <c r="C28">
        <v>291</v>
      </c>
      <c r="D28">
        <v>222</v>
      </c>
      <c r="E28" s="6">
        <v>181</v>
      </c>
      <c r="F28" s="6">
        <v>137</v>
      </c>
    </row>
    <row r="29" spans="2:6" x14ac:dyDescent="0.2">
      <c r="B29" t="s">
        <v>18</v>
      </c>
      <c r="C29">
        <v>294</v>
      </c>
      <c r="D29">
        <v>169</v>
      </c>
      <c r="E29" s="6">
        <v>108</v>
      </c>
      <c r="F29" s="6">
        <v>115</v>
      </c>
    </row>
    <row r="30" spans="2:6" x14ac:dyDescent="0.2">
      <c r="B30" s="2" t="s">
        <v>20</v>
      </c>
      <c r="C30" s="2">
        <f>AVERAGE(C26:C29)</f>
        <v>272.66666666666669</v>
      </c>
      <c r="D30" s="2">
        <f t="shared" ref="D30:F30" si="3">AVERAGE(D26:D29)</f>
        <v>184</v>
      </c>
      <c r="E30" s="2">
        <f t="shared" si="3"/>
        <v>148.66666666666666</v>
      </c>
      <c r="F30" s="2">
        <f t="shared" si="3"/>
        <v>122.66666666666667</v>
      </c>
    </row>
    <row r="31" spans="2:6" x14ac:dyDescent="0.2">
      <c r="B31" s="1" t="s">
        <v>19</v>
      </c>
      <c r="C31" s="1"/>
      <c r="D31" s="1">
        <f>D30/C30</f>
        <v>0.67481662591687042</v>
      </c>
      <c r="E31" s="1">
        <f>E30/C30</f>
        <v>0.54523227383863071</v>
      </c>
      <c r="F31" s="1">
        <f>F30/C30</f>
        <v>0.44987775061124691</v>
      </c>
    </row>
    <row r="34" spans="2:6" x14ac:dyDescent="0.2">
      <c r="B34" s="4" t="s">
        <v>24</v>
      </c>
      <c r="C34">
        <v>161</v>
      </c>
      <c r="D34">
        <v>222</v>
      </c>
      <c r="E34" s="6">
        <v>190</v>
      </c>
      <c r="F34" s="6">
        <v>144</v>
      </c>
    </row>
    <row r="35" spans="2:6" x14ac:dyDescent="0.2">
      <c r="B35" t="s">
        <v>17</v>
      </c>
      <c r="C35">
        <v>195</v>
      </c>
      <c r="D35">
        <v>201</v>
      </c>
      <c r="E35" s="6">
        <v>188</v>
      </c>
      <c r="F35" s="6">
        <v>199</v>
      </c>
    </row>
    <row r="36" spans="2:6" x14ac:dyDescent="0.2">
      <c r="B36" t="s">
        <v>18</v>
      </c>
      <c r="C36">
        <v>246</v>
      </c>
      <c r="E36" s="6">
        <v>191</v>
      </c>
      <c r="F36" s="6">
        <v>138</v>
      </c>
    </row>
    <row r="37" spans="2:6" x14ac:dyDescent="0.2">
      <c r="B37" s="2" t="s">
        <v>20</v>
      </c>
      <c r="C37" s="2">
        <f>AVERAGE(C33:C36)</f>
        <v>200.66666666666666</v>
      </c>
      <c r="D37" s="2">
        <f t="shared" ref="D37:F37" si="4">AVERAGE(D33:D36)</f>
        <v>211.5</v>
      </c>
      <c r="E37" s="2">
        <f t="shared" si="4"/>
        <v>189.66666666666666</v>
      </c>
      <c r="F37" s="2">
        <f t="shared" si="4"/>
        <v>160.33333333333334</v>
      </c>
    </row>
    <row r="38" spans="2:6" x14ac:dyDescent="0.2">
      <c r="B38" s="1" t="s">
        <v>19</v>
      </c>
      <c r="C38" s="1"/>
      <c r="D38" s="1">
        <f>D37/C37</f>
        <v>1.0539867109634553</v>
      </c>
      <c r="E38" s="1">
        <f>E37/C37</f>
        <v>0.94518272425249172</v>
      </c>
      <c r="F38" s="1">
        <f>F37/C37</f>
        <v>0.79900332225913628</v>
      </c>
    </row>
    <row r="41" spans="2:6" x14ac:dyDescent="0.2">
      <c r="B41" s="4" t="s">
        <v>25</v>
      </c>
      <c r="C41">
        <v>171</v>
      </c>
      <c r="D41">
        <v>94</v>
      </c>
      <c r="E41">
        <v>62</v>
      </c>
      <c r="F41">
        <v>41</v>
      </c>
    </row>
    <row r="42" spans="2:6" x14ac:dyDescent="0.2">
      <c r="B42" t="s">
        <v>17</v>
      </c>
      <c r="C42">
        <v>187</v>
      </c>
      <c r="D42">
        <v>104</v>
      </c>
      <c r="E42">
        <v>81</v>
      </c>
      <c r="F42">
        <v>44</v>
      </c>
    </row>
    <row r="43" spans="2:6" x14ac:dyDescent="0.2">
      <c r="B43" t="s">
        <v>18</v>
      </c>
      <c r="C43">
        <v>152</v>
      </c>
      <c r="D43">
        <v>104</v>
      </c>
      <c r="E43">
        <v>65</v>
      </c>
      <c r="F43">
        <v>32</v>
      </c>
    </row>
    <row r="44" spans="2:6" x14ac:dyDescent="0.2">
      <c r="B44" s="2" t="s">
        <v>20</v>
      </c>
      <c r="C44" s="2">
        <f>AVERAGE(C40:C43)</f>
        <v>170</v>
      </c>
      <c r="D44" s="2">
        <f t="shared" ref="D44:F44" si="5">AVERAGE(D40:D43)</f>
        <v>100.66666666666667</v>
      </c>
      <c r="E44" s="2">
        <f t="shared" si="5"/>
        <v>69.333333333333329</v>
      </c>
      <c r="F44" s="2">
        <f t="shared" si="5"/>
        <v>39</v>
      </c>
    </row>
    <row r="45" spans="2:6" x14ac:dyDescent="0.2">
      <c r="B45" s="1" t="s">
        <v>19</v>
      </c>
      <c r="C45" s="1"/>
      <c r="D45" s="1">
        <f>D44/C44</f>
        <v>0.59215686274509804</v>
      </c>
      <c r="E45" s="1">
        <f>E44/C44</f>
        <v>0.40784313725490196</v>
      </c>
      <c r="F45" s="1">
        <f>F44/C44</f>
        <v>0.22941176470588234</v>
      </c>
    </row>
    <row r="48" spans="2:6" x14ac:dyDescent="0.2">
      <c r="B48" s="4" t="s">
        <v>26</v>
      </c>
      <c r="C48">
        <v>174</v>
      </c>
      <c r="D48">
        <v>170</v>
      </c>
      <c r="E48">
        <v>69</v>
      </c>
      <c r="F48">
        <v>53</v>
      </c>
    </row>
    <row r="49" spans="2:6" x14ac:dyDescent="0.2">
      <c r="B49" t="s">
        <v>17</v>
      </c>
      <c r="C49">
        <v>264</v>
      </c>
      <c r="D49">
        <v>180</v>
      </c>
      <c r="E49">
        <v>80</v>
      </c>
      <c r="F49">
        <v>61</v>
      </c>
    </row>
    <row r="50" spans="2:6" x14ac:dyDescent="0.2">
      <c r="B50" t="s">
        <v>18</v>
      </c>
      <c r="C50">
        <v>161</v>
      </c>
      <c r="D50">
        <v>197</v>
      </c>
      <c r="E50">
        <v>74</v>
      </c>
      <c r="F50">
        <v>59</v>
      </c>
    </row>
    <row r="51" spans="2:6" x14ac:dyDescent="0.2">
      <c r="B51" s="2" t="s">
        <v>20</v>
      </c>
      <c r="C51" s="2">
        <f>AVERAGE(C47:C50)</f>
        <v>199.66666666666666</v>
      </c>
      <c r="D51" s="2">
        <f t="shared" ref="D51:F51" si="6">AVERAGE(D47:D50)</f>
        <v>182.33333333333334</v>
      </c>
      <c r="E51" s="2">
        <f t="shared" si="6"/>
        <v>74.333333333333329</v>
      </c>
      <c r="F51" s="2">
        <f t="shared" si="6"/>
        <v>57.666666666666664</v>
      </c>
    </row>
    <row r="52" spans="2:6" x14ac:dyDescent="0.2">
      <c r="B52" s="1" t="s">
        <v>19</v>
      </c>
      <c r="C52" s="1"/>
      <c r="D52" s="1">
        <f>D51/C51</f>
        <v>0.91318864774624386</v>
      </c>
      <c r="E52" s="1">
        <f>E51/C51</f>
        <v>0.37228714524207013</v>
      </c>
      <c r="F52" s="1">
        <f>F51/C51</f>
        <v>0.28881469115191988</v>
      </c>
    </row>
    <row r="55" spans="2:6" x14ac:dyDescent="0.2">
      <c r="B55" s="4" t="s">
        <v>27</v>
      </c>
      <c r="C55">
        <v>138</v>
      </c>
      <c r="D55">
        <v>162</v>
      </c>
      <c r="E55">
        <v>166</v>
      </c>
      <c r="F55">
        <v>82</v>
      </c>
    </row>
    <row r="56" spans="2:6" x14ac:dyDescent="0.2">
      <c r="B56" t="s">
        <v>17</v>
      </c>
      <c r="C56">
        <v>185</v>
      </c>
      <c r="D56">
        <v>182</v>
      </c>
      <c r="E56">
        <v>163</v>
      </c>
      <c r="F56">
        <v>96</v>
      </c>
    </row>
    <row r="57" spans="2:6" x14ac:dyDescent="0.2">
      <c r="B57" t="s">
        <v>18</v>
      </c>
      <c r="C57">
        <v>122</v>
      </c>
      <c r="D57">
        <v>161</v>
      </c>
      <c r="E57">
        <v>194</v>
      </c>
      <c r="F57">
        <v>101</v>
      </c>
    </row>
    <row r="58" spans="2:6" x14ac:dyDescent="0.2">
      <c r="B58" s="2" t="s">
        <v>20</v>
      </c>
      <c r="C58" s="2">
        <f>AVERAGE(C54:C57)</f>
        <v>148.33333333333334</v>
      </c>
      <c r="D58" s="2">
        <f t="shared" ref="D58:F58" si="7">AVERAGE(D54:D57)</f>
        <v>168.33333333333334</v>
      </c>
      <c r="E58" s="2">
        <f t="shared" si="7"/>
        <v>174.33333333333334</v>
      </c>
      <c r="F58" s="2">
        <f t="shared" si="7"/>
        <v>93</v>
      </c>
    </row>
    <row r="59" spans="2:6" x14ac:dyDescent="0.2">
      <c r="B59" s="1" t="s">
        <v>19</v>
      </c>
      <c r="C59" s="1"/>
      <c r="D59" s="1">
        <f>D58/C58</f>
        <v>1.1348314606741572</v>
      </c>
      <c r="E59" s="1">
        <f>E58/C58</f>
        <v>1.1752808988764045</v>
      </c>
      <c r="F59" s="1">
        <f>F58/C58</f>
        <v>0.62696629213483146</v>
      </c>
    </row>
  </sheetData>
  <mergeCells count="1"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4267A-16C3-A846-AAFB-109A53979C93}">
  <dimension ref="B2:F59"/>
  <sheetViews>
    <sheetView topLeftCell="A32" workbookViewId="0">
      <selection activeCell="D59" sqref="D59:F59"/>
    </sheetView>
  </sheetViews>
  <sheetFormatPr baseColWidth="10" defaultRowHeight="16" x14ac:dyDescent="0.2"/>
  <cols>
    <col min="2" max="2" width="53.1640625" customWidth="1"/>
  </cols>
  <sheetData>
    <row r="2" spans="2:6" ht="21" x14ac:dyDescent="0.25">
      <c r="B2" s="15" t="s">
        <v>30</v>
      </c>
      <c r="C2" s="15"/>
      <c r="D2" s="15"/>
      <c r="E2" s="15"/>
      <c r="F2" s="15"/>
    </row>
    <row r="5" spans="2:6" x14ac:dyDescent="0.2">
      <c r="C5" s="4" t="s">
        <v>28</v>
      </c>
      <c r="D5" s="4" t="s">
        <v>13</v>
      </c>
      <c r="E5" s="4" t="s">
        <v>14</v>
      </c>
      <c r="F5" s="5" t="s">
        <v>15</v>
      </c>
    </row>
    <row r="6" spans="2:6" x14ac:dyDescent="0.2">
      <c r="B6" s="4" t="s">
        <v>16</v>
      </c>
      <c r="C6">
        <v>269</v>
      </c>
      <c r="D6">
        <v>201</v>
      </c>
      <c r="E6" s="6">
        <v>182</v>
      </c>
      <c r="F6" s="6">
        <v>218</v>
      </c>
    </row>
    <row r="7" spans="2:6" x14ac:dyDescent="0.2">
      <c r="B7" t="s">
        <v>17</v>
      </c>
      <c r="C7">
        <v>327</v>
      </c>
      <c r="D7">
        <v>222</v>
      </c>
      <c r="E7" s="6">
        <v>238</v>
      </c>
      <c r="F7" s="6">
        <v>141</v>
      </c>
    </row>
    <row r="8" spans="2:6" x14ac:dyDescent="0.2">
      <c r="B8" t="s">
        <v>18</v>
      </c>
      <c r="C8">
        <v>196</v>
      </c>
      <c r="D8">
        <v>214</v>
      </c>
      <c r="E8" s="6">
        <v>219</v>
      </c>
      <c r="F8" s="6">
        <v>199</v>
      </c>
    </row>
    <row r="9" spans="2:6" x14ac:dyDescent="0.2">
      <c r="B9" s="2" t="s">
        <v>20</v>
      </c>
      <c r="C9" s="2">
        <f>AVERAGE(C5:C8)</f>
        <v>264</v>
      </c>
      <c r="D9" s="2">
        <f t="shared" ref="D9:F9" si="0">AVERAGE(D5:D8)</f>
        <v>212.33333333333334</v>
      </c>
      <c r="E9" s="2">
        <f t="shared" si="0"/>
        <v>213</v>
      </c>
      <c r="F9" s="2">
        <f t="shared" si="0"/>
        <v>186</v>
      </c>
    </row>
    <row r="10" spans="2:6" x14ac:dyDescent="0.2">
      <c r="B10" s="1" t="s">
        <v>19</v>
      </c>
      <c r="C10" s="1"/>
      <c r="D10" s="1">
        <f>D9/C9</f>
        <v>0.80429292929292928</v>
      </c>
      <c r="E10" s="1">
        <f>E9/C9</f>
        <v>0.80681818181818177</v>
      </c>
      <c r="F10" s="1">
        <f>F9/C9</f>
        <v>0.70454545454545459</v>
      </c>
    </row>
    <row r="13" spans="2:6" x14ac:dyDescent="0.2">
      <c r="B13" s="4" t="s">
        <v>21</v>
      </c>
      <c r="C13">
        <v>225</v>
      </c>
      <c r="D13">
        <v>148</v>
      </c>
      <c r="E13" s="6">
        <v>96</v>
      </c>
      <c r="F13" s="6">
        <v>63</v>
      </c>
    </row>
    <row r="14" spans="2:6" x14ac:dyDescent="0.2">
      <c r="B14" t="s">
        <v>17</v>
      </c>
      <c r="C14">
        <v>205</v>
      </c>
      <c r="D14">
        <v>143</v>
      </c>
      <c r="E14" s="6">
        <v>101</v>
      </c>
      <c r="F14" s="6">
        <v>65</v>
      </c>
    </row>
    <row r="15" spans="2:6" x14ac:dyDescent="0.2">
      <c r="B15" t="s">
        <v>18</v>
      </c>
      <c r="C15">
        <v>278</v>
      </c>
      <c r="D15">
        <v>146</v>
      </c>
      <c r="E15" s="6">
        <v>107</v>
      </c>
      <c r="F15" s="6">
        <v>76</v>
      </c>
    </row>
    <row r="16" spans="2:6" x14ac:dyDescent="0.2">
      <c r="B16" s="2" t="s">
        <v>20</v>
      </c>
      <c r="C16" s="2">
        <f>AVERAGE(C12:C15)</f>
        <v>236</v>
      </c>
      <c r="D16" s="2">
        <f t="shared" ref="D16:F16" si="1">AVERAGE(D12:D15)</f>
        <v>145.66666666666666</v>
      </c>
      <c r="E16" s="2">
        <f t="shared" si="1"/>
        <v>101.33333333333333</v>
      </c>
      <c r="F16" s="2">
        <f t="shared" si="1"/>
        <v>68</v>
      </c>
    </row>
    <row r="17" spans="2:6" x14ac:dyDescent="0.2">
      <c r="B17" s="1" t="s">
        <v>19</v>
      </c>
      <c r="C17" s="1"/>
      <c r="D17" s="1">
        <f>D16/C16</f>
        <v>0.61723163841807904</v>
      </c>
      <c r="E17" s="1">
        <f>E16/C16</f>
        <v>0.42937853107344631</v>
      </c>
      <c r="F17" s="1">
        <f>F16/C16</f>
        <v>0.28813559322033899</v>
      </c>
    </row>
    <row r="20" spans="2:6" x14ac:dyDescent="0.2">
      <c r="B20" s="4" t="s">
        <v>22</v>
      </c>
      <c r="C20">
        <v>224</v>
      </c>
      <c r="D20">
        <v>192</v>
      </c>
      <c r="E20" s="6">
        <v>149</v>
      </c>
      <c r="F20" s="6">
        <v>110</v>
      </c>
    </row>
    <row r="21" spans="2:6" x14ac:dyDescent="0.2">
      <c r="B21" t="s">
        <v>17</v>
      </c>
      <c r="C21">
        <v>240</v>
      </c>
      <c r="D21">
        <v>146</v>
      </c>
      <c r="E21" s="6">
        <v>121</v>
      </c>
      <c r="F21" s="6">
        <v>92</v>
      </c>
    </row>
    <row r="22" spans="2:6" x14ac:dyDescent="0.2">
      <c r="B22" t="s">
        <v>18</v>
      </c>
      <c r="C22">
        <v>208</v>
      </c>
      <c r="D22">
        <v>193</v>
      </c>
      <c r="E22" s="6">
        <v>127</v>
      </c>
      <c r="F22" s="6">
        <v>114</v>
      </c>
    </row>
    <row r="23" spans="2:6" x14ac:dyDescent="0.2">
      <c r="B23" s="2" t="s">
        <v>20</v>
      </c>
      <c r="C23" s="2">
        <f>AVERAGE(C19:C22)</f>
        <v>224</v>
      </c>
      <c r="D23" s="2">
        <f t="shared" ref="D23:F23" si="2">AVERAGE(D19:D22)</f>
        <v>177</v>
      </c>
      <c r="E23" s="2">
        <f t="shared" si="2"/>
        <v>132.33333333333334</v>
      </c>
      <c r="F23" s="2">
        <f t="shared" si="2"/>
        <v>105.33333333333333</v>
      </c>
    </row>
    <row r="24" spans="2:6" x14ac:dyDescent="0.2">
      <c r="B24" s="1" t="s">
        <v>19</v>
      </c>
      <c r="C24" s="1"/>
      <c r="D24" s="1">
        <f>D23/C23</f>
        <v>0.7901785714285714</v>
      </c>
      <c r="E24" s="1">
        <f>E23/C23</f>
        <v>0.59077380952380953</v>
      </c>
      <c r="F24" s="1">
        <f>F23/C23</f>
        <v>0.47023809523809523</v>
      </c>
    </row>
    <row r="27" spans="2:6" x14ac:dyDescent="0.2">
      <c r="B27" s="4" t="s">
        <v>23</v>
      </c>
      <c r="C27">
        <v>239</v>
      </c>
      <c r="D27">
        <v>103</v>
      </c>
      <c r="E27" s="6">
        <v>105</v>
      </c>
      <c r="F27" s="6">
        <v>79</v>
      </c>
    </row>
    <row r="28" spans="2:6" x14ac:dyDescent="0.2">
      <c r="B28" t="s">
        <v>17</v>
      </c>
      <c r="C28">
        <v>200</v>
      </c>
      <c r="D28">
        <v>147</v>
      </c>
      <c r="E28" s="6">
        <v>114</v>
      </c>
      <c r="F28" s="6">
        <v>73</v>
      </c>
    </row>
    <row r="29" spans="2:6" x14ac:dyDescent="0.2">
      <c r="B29" t="s">
        <v>18</v>
      </c>
      <c r="C29">
        <v>204</v>
      </c>
      <c r="D29">
        <v>146</v>
      </c>
      <c r="E29" s="6">
        <v>87</v>
      </c>
      <c r="F29" s="6">
        <v>78</v>
      </c>
    </row>
    <row r="30" spans="2:6" x14ac:dyDescent="0.2">
      <c r="B30" s="2" t="s">
        <v>20</v>
      </c>
      <c r="C30" s="2">
        <f>AVERAGE(C26:C29)</f>
        <v>214.33333333333334</v>
      </c>
      <c r="D30" s="2">
        <f t="shared" ref="D30:F30" si="3">AVERAGE(D26:D29)</f>
        <v>132</v>
      </c>
      <c r="E30" s="2">
        <f t="shared" si="3"/>
        <v>102</v>
      </c>
      <c r="F30" s="2">
        <f t="shared" si="3"/>
        <v>76.666666666666671</v>
      </c>
    </row>
    <row r="31" spans="2:6" x14ac:dyDescent="0.2">
      <c r="B31" s="1" t="s">
        <v>19</v>
      </c>
      <c r="C31" s="1"/>
      <c r="D31" s="1">
        <f>D30/C30</f>
        <v>0.61586314152410571</v>
      </c>
      <c r="E31" s="1">
        <f>E30/C30</f>
        <v>0.47589424572317263</v>
      </c>
      <c r="F31" s="1">
        <f>F30/C30</f>
        <v>0.35769828926905134</v>
      </c>
    </row>
    <row r="34" spans="2:6" x14ac:dyDescent="0.2">
      <c r="B34" s="4" t="s">
        <v>24</v>
      </c>
      <c r="C34">
        <v>291</v>
      </c>
      <c r="D34">
        <v>272</v>
      </c>
      <c r="E34" s="6">
        <v>168</v>
      </c>
      <c r="F34" s="6">
        <v>200</v>
      </c>
    </row>
    <row r="35" spans="2:6" x14ac:dyDescent="0.2">
      <c r="B35" t="s">
        <v>17</v>
      </c>
      <c r="C35">
        <v>199</v>
      </c>
      <c r="D35">
        <v>241</v>
      </c>
      <c r="E35" s="6">
        <v>180</v>
      </c>
      <c r="F35" s="6">
        <v>204</v>
      </c>
    </row>
    <row r="36" spans="2:6" x14ac:dyDescent="0.2">
      <c r="B36" t="s">
        <v>18</v>
      </c>
      <c r="C36">
        <v>234</v>
      </c>
      <c r="D36">
        <v>207</v>
      </c>
      <c r="E36" s="6">
        <v>188</v>
      </c>
      <c r="F36" s="6">
        <v>177</v>
      </c>
    </row>
    <row r="37" spans="2:6" x14ac:dyDescent="0.2">
      <c r="B37" s="2" t="s">
        <v>20</v>
      </c>
      <c r="C37" s="2">
        <f>AVERAGE(C33:C36)</f>
        <v>241.33333333333334</v>
      </c>
      <c r="D37" s="2">
        <f t="shared" ref="D37:F37" si="4">AVERAGE(D33:D36)</f>
        <v>240</v>
      </c>
      <c r="E37" s="2">
        <f t="shared" si="4"/>
        <v>178.66666666666666</v>
      </c>
      <c r="F37" s="2">
        <f t="shared" si="4"/>
        <v>193.66666666666666</v>
      </c>
    </row>
    <row r="38" spans="2:6" x14ac:dyDescent="0.2">
      <c r="B38" s="1" t="s">
        <v>19</v>
      </c>
      <c r="C38" s="1"/>
      <c r="D38" s="1">
        <f>D37/C37</f>
        <v>0.99447513812154698</v>
      </c>
      <c r="E38" s="1">
        <f>E37/C37</f>
        <v>0.74033149171270707</v>
      </c>
      <c r="F38" s="1">
        <f>F37/C37</f>
        <v>0.80248618784530379</v>
      </c>
    </row>
    <row r="41" spans="2:6" x14ac:dyDescent="0.2">
      <c r="B41" s="4" t="s">
        <v>25</v>
      </c>
      <c r="C41">
        <v>187</v>
      </c>
      <c r="D41">
        <v>98</v>
      </c>
      <c r="E41">
        <v>48</v>
      </c>
      <c r="F41">
        <v>42</v>
      </c>
    </row>
    <row r="42" spans="2:6" x14ac:dyDescent="0.2">
      <c r="B42" t="s">
        <v>17</v>
      </c>
      <c r="C42">
        <v>194</v>
      </c>
      <c r="D42">
        <v>89</v>
      </c>
      <c r="E42">
        <v>58</v>
      </c>
      <c r="F42">
        <v>39</v>
      </c>
    </row>
    <row r="43" spans="2:6" x14ac:dyDescent="0.2">
      <c r="B43" t="s">
        <v>18</v>
      </c>
      <c r="C43">
        <v>142</v>
      </c>
      <c r="D43">
        <v>101</v>
      </c>
      <c r="E43">
        <v>53</v>
      </c>
      <c r="F43">
        <v>44</v>
      </c>
    </row>
    <row r="44" spans="2:6" x14ac:dyDescent="0.2">
      <c r="B44" s="2" t="s">
        <v>20</v>
      </c>
      <c r="C44" s="2">
        <f>AVERAGE(C40:C43)</f>
        <v>174.33333333333334</v>
      </c>
      <c r="D44" s="2">
        <f t="shared" ref="D44:F44" si="5">AVERAGE(D40:D43)</f>
        <v>96</v>
      </c>
      <c r="E44" s="2">
        <f t="shared" si="5"/>
        <v>53</v>
      </c>
      <c r="F44" s="2">
        <f t="shared" si="5"/>
        <v>41.666666666666664</v>
      </c>
    </row>
    <row r="45" spans="2:6" x14ac:dyDescent="0.2">
      <c r="B45" s="1" t="s">
        <v>19</v>
      </c>
      <c r="C45" s="1"/>
      <c r="D45" s="1">
        <f>D44/C44</f>
        <v>0.55066921606118546</v>
      </c>
      <c r="E45" s="1">
        <f>E44/C44</f>
        <v>0.30401529636711278</v>
      </c>
      <c r="F45" s="1">
        <f>F44/C44</f>
        <v>0.23900573613766729</v>
      </c>
    </row>
    <row r="48" spans="2:6" x14ac:dyDescent="0.2">
      <c r="B48" s="4" t="s">
        <v>26</v>
      </c>
      <c r="C48">
        <v>125</v>
      </c>
      <c r="D48">
        <v>78</v>
      </c>
      <c r="E48">
        <v>57</v>
      </c>
      <c r="F48">
        <v>38</v>
      </c>
    </row>
    <row r="49" spans="2:6" x14ac:dyDescent="0.2">
      <c r="B49" t="s">
        <v>17</v>
      </c>
      <c r="C49">
        <v>176</v>
      </c>
      <c r="D49">
        <v>131</v>
      </c>
      <c r="E49">
        <v>60</v>
      </c>
      <c r="F49">
        <v>43</v>
      </c>
    </row>
    <row r="50" spans="2:6" x14ac:dyDescent="0.2">
      <c r="B50" t="s">
        <v>18</v>
      </c>
      <c r="C50">
        <v>136</v>
      </c>
      <c r="D50">
        <v>128</v>
      </c>
      <c r="E50">
        <v>51</v>
      </c>
      <c r="F50">
        <v>42</v>
      </c>
    </row>
    <row r="51" spans="2:6" x14ac:dyDescent="0.2">
      <c r="B51" s="2" t="s">
        <v>20</v>
      </c>
      <c r="C51" s="2">
        <f>AVERAGE(C47:C50)</f>
        <v>145.66666666666666</v>
      </c>
      <c r="D51" s="2">
        <f t="shared" ref="D51:F51" si="6">AVERAGE(D47:D50)</f>
        <v>112.33333333333333</v>
      </c>
      <c r="E51" s="2">
        <f t="shared" si="6"/>
        <v>56</v>
      </c>
      <c r="F51" s="2">
        <f t="shared" si="6"/>
        <v>41</v>
      </c>
    </row>
    <row r="52" spans="2:6" x14ac:dyDescent="0.2">
      <c r="B52" s="1" t="s">
        <v>19</v>
      </c>
      <c r="C52" s="1"/>
      <c r="D52" s="1">
        <f>D51/C51</f>
        <v>0.77116704805491998</v>
      </c>
      <c r="E52" s="1">
        <f>E51/C51</f>
        <v>0.38443935926773459</v>
      </c>
      <c r="F52" s="1">
        <f>F51/C51</f>
        <v>0.28146453089244855</v>
      </c>
    </row>
    <row r="55" spans="2:6" x14ac:dyDescent="0.2">
      <c r="B55" s="4" t="s">
        <v>27</v>
      </c>
      <c r="C55">
        <v>190</v>
      </c>
      <c r="D55">
        <v>110</v>
      </c>
      <c r="E55">
        <v>120</v>
      </c>
      <c r="F55">
        <v>130</v>
      </c>
    </row>
    <row r="56" spans="2:6" x14ac:dyDescent="0.2">
      <c r="B56" t="s">
        <v>17</v>
      </c>
      <c r="C56">
        <v>176</v>
      </c>
      <c r="D56">
        <v>103</v>
      </c>
      <c r="E56">
        <v>108</v>
      </c>
      <c r="F56">
        <v>114</v>
      </c>
    </row>
    <row r="57" spans="2:6" x14ac:dyDescent="0.2">
      <c r="B57" t="s">
        <v>18</v>
      </c>
      <c r="C57">
        <v>122</v>
      </c>
      <c r="D57">
        <v>92</v>
      </c>
      <c r="E57">
        <v>129</v>
      </c>
      <c r="F57">
        <v>116</v>
      </c>
    </row>
    <row r="58" spans="2:6" x14ac:dyDescent="0.2">
      <c r="B58" s="2" t="s">
        <v>20</v>
      </c>
      <c r="C58" s="2">
        <f>AVERAGE(C54:C57)</f>
        <v>162.66666666666666</v>
      </c>
      <c r="D58" s="2">
        <f t="shared" ref="D58:F58" si="7">AVERAGE(D54:D57)</f>
        <v>101.66666666666667</v>
      </c>
      <c r="E58" s="2">
        <f t="shared" si="7"/>
        <v>119</v>
      </c>
      <c r="F58" s="2">
        <f t="shared" si="7"/>
        <v>120</v>
      </c>
    </row>
    <row r="59" spans="2:6" x14ac:dyDescent="0.2">
      <c r="B59" s="1" t="s">
        <v>19</v>
      </c>
      <c r="C59" s="1"/>
      <c r="D59" s="1">
        <f>D58/C58</f>
        <v>0.62500000000000011</v>
      </c>
      <c r="E59" s="1">
        <f>E58/C58</f>
        <v>0.73155737704918034</v>
      </c>
      <c r="F59" s="1">
        <f>F58/C58</f>
        <v>0.73770491803278693</v>
      </c>
    </row>
  </sheetData>
  <mergeCells count="1"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average</vt:lpstr>
      <vt:lpstr>replicate_1</vt:lpstr>
      <vt:lpstr>replicate_2</vt:lpstr>
      <vt:lpstr>replicate_3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2020-04-07T14:33:09Z</dcterms:created>
  <dcterms:modified xsi:type="dcterms:W3CDTF">2020-04-17T08:39:05Z</dcterms:modified>
</cp:coreProperties>
</file>