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lge/Documents/Academia/Publications/Mine/180419_S1_R51_eLife/191123_rebuttal_eLife/Source data/Fig5/"/>
    </mc:Choice>
  </mc:AlternateContent>
  <xr:revisionPtr revIDLastSave="0" documentId="13_ncr:1_{4CEFBD17-8E37-054D-880A-E5DFEADD0DDF}" xr6:coauthVersionLast="36" xr6:coauthVersionMax="36" xr10:uidLastSave="{00000000-0000-0000-0000-000000000000}"/>
  <bookViews>
    <workbookView xWindow="9620" yWindow="460" windowWidth="19180" windowHeight="17540" activeTab="2" xr2:uid="{FD603D36-46CF-3749-A327-28EF02EBC981}"/>
  </bookViews>
  <sheets>
    <sheet name="Source_5D" sheetId="1" r:id="rId1"/>
    <sheet name="Source_5E" sheetId="3" r:id="rId2"/>
    <sheet name="Source_5F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" l="1"/>
  <c r="O16" i="3"/>
  <c r="O17" i="3"/>
  <c r="O18" i="3"/>
  <c r="O19" i="3"/>
  <c r="O20" i="3"/>
  <c r="O21" i="3"/>
  <c r="R42" i="3" l="1"/>
  <c r="R41" i="3"/>
  <c r="R40" i="3"/>
  <c r="R39" i="3"/>
  <c r="R38" i="3"/>
  <c r="R37" i="3"/>
  <c r="R36" i="3"/>
  <c r="R35" i="3"/>
  <c r="O35" i="3"/>
  <c r="R34" i="3"/>
  <c r="N34" i="3"/>
  <c r="R33" i="3"/>
  <c r="N33" i="3"/>
  <c r="R32" i="3"/>
  <c r="N32" i="3"/>
  <c r="R31" i="3"/>
  <c r="N31" i="3"/>
  <c r="R30" i="3"/>
  <c r="N30" i="3"/>
  <c r="R29" i="3"/>
  <c r="N29" i="3"/>
  <c r="R28" i="3"/>
  <c r="N28" i="3"/>
  <c r="R27" i="3"/>
  <c r="N27" i="3"/>
  <c r="R21" i="3"/>
  <c r="R20" i="3"/>
  <c r="R19" i="3"/>
  <c r="R18" i="3"/>
  <c r="R17" i="3"/>
  <c r="R16" i="3"/>
  <c r="R15" i="3"/>
  <c r="R14" i="3"/>
  <c r="O14" i="3"/>
  <c r="R13" i="3"/>
  <c r="N13" i="3"/>
  <c r="R12" i="3"/>
  <c r="N12" i="3"/>
  <c r="R11" i="3"/>
  <c r="N11" i="3"/>
  <c r="R10" i="3"/>
  <c r="N10" i="3"/>
  <c r="R9" i="3"/>
  <c r="N9" i="3"/>
  <c r="R8" i="3"/>
  <c r="N8" i="3"/>
  <c r="R7" i="3"/>
  <c r="N7" i="3"/>
  <c r="R6" i="3"/>
  <c r="N6" i="3"/>
  <c r="R42" i="2"/>
  <c r="O42" i="2"/>
  <c r="R41" i="2"/>
  <c r="O41" i="2"/>
  <c r="R40" i="2"/>
  <c r="O40" i="2"/>
  <c r="R39" i="2"/>
  <c r="O39" i="2"/>
  <c r="R38" i="2"/>
  <c r="O38" i="2"/>
  <c r="R37" i="2"/>
  <c r="O37" i="2"/>
  <c r="R36" i="2"/>
  <c r="O36" i="2"/>
  <c r="R35" i="2"/>
  <c r="O35" i="2"/>
  <c r="R34" i="2"/>
  <c r="N34" i="2"/>
  <c r="R33" i="2"/>
  <c r="N33" i="2"/>
  <c r="R32" i="2"/>
  <c r="N32" i="2"/>
  <c r="R31" i="2"/>
  <c r="N31" i="2"/>
  <c r="R30" i="2"/>
  <c r="N30" i="2"/>
  <c r="R29" i="2"/>
  <c r="N29" i="2"/>
  <c r="R28" i="2"/>
  <c r="N28" i="2"/>
  <c r="R27" i="2"/>
  <c r="N27" i="2"/>
  <c r="R21" i="2"/>
  <c r="O21" i="2"/>
  <c r="R20" i="2"/>
  <c r="O20" i="2"/>
  <c r="R19" i="2"/>
  <c r="O19" i="2"/>
  <c r="R18" i="2"/>
  <c r="O18" i="2"/>
  <c r="R17" i="2"/>
  <c r="O17" i="2"/>
  <c r="R16" i="2"/>
  <c r="O16" i="2"/>
  <c r="R15" i="2"/>
  <c r="O15" i="2"/>
  <c r="R14" i="2"/>
  <c r="O14" i="2"/>
  <c r="R13" i="2"/>
  <c r="N13" i="2"/>
  <c r="R12" i="2"/>
  <c r="N12" i="2"/>
  <c r="R11" i="2"/>
  <c r="N11" i="2"/>
  <c r="R10" i="2"/>
  <c r="N10" i="2"/>
  <c r="R9" i="2"/>
  <c r="N9" i="2"/>
  <c r="R8" i="2"/>
  <c r="N8" i="2"/>
  <c r="R7" i="2"/>
  <c r="N7" i="2"/>
  <c r="R6" i="2"/>
  <c r="N6" i="2"/>
  <c r="R43" i="1"/>
  <c r="O43" i="1"/>
  <c r="R42" i="1"/>
  <c r="O42" i="1"/>
  <c r="R41" i="1"/>
  <c r="O41" i="1"/>
  <c r="R40" i="1"/>
  <c r="O40" i="1"/>
  <c r="R39" i="1"/>
  <c r="O39" i="1"/>
  <c r="R38" i="1"/>
  <c r="O38" i="1"/>
  <c r="R37" i="1"/>
  <c r="O37" i="1"/>
  <c r="R36" i="1"/>
  <c r="O36" i="1"/>
  <c r="R35" i="1"/>
  <c r="N35" i="1"/>
  <c r="R34" i="1"/>
  <c r="N34" i="1"/>
  <c r="R33" i="1"/>
  <c r="N33" i="1"/>
  <c r="R32" i="1"/>
  <c r="N32" i="1"/>
  <c r="R31" i="1"/>
  <c r="N31" i="1"/>
  <c r="R30" i="1"/>
  <c r="N30" i="1"/>
  <c r="R29" i="1"/>
  <c r="N29" i="1"/>
  <c r="R28" i="1"/>
  <c r="N28" i="1"/>
  <c r="R22" i="1"/>
  <c r="O22" i="1"/>
  <c r="R21" i="1"/>
  <c r="O21" i="1"/>
  <c r="R20" i="1"/>
  <c r="O20" i="1"/>
  <c r="R19" i="1"/>
  <c r="O19" i="1"/>
  <c r="R18" i="1"/>
  <c r="O18" i="1"/>
  <c r="R17" i="1"/>
  <c r="O17" i="1"/>
  <c r="R16" i="1"/>
  <c r="O16" i="1"/>
  <c r="R15" i="1"/>
  <c r="O15" i="1"/>
  <c r="R14" i="1"/>
  <c r="N14" i="1"/>
  <c r="R13" i="1"/>
  <c r="N13" i="1"/>
  <c r="R12" i="1"/>
  <c r="N12" i="1"/>
  <c r="R11" i="1"/>
  <c r="N11" i="1"/>
  <c r="R10" i="1"/>
  <c r="N10" i="1"/>
  <c r="R9" i="1"/>
  <c r="N9" i="1"/>
  <c r="R8" i="1"/>
  <c r="N8" i="1"/>
  <c r="R7" i="1"/>
  <c r="N7" i="1"/>
</calcChain>
</file>

<file path=xl/sharedStrings.xml><?xml version="1.0" encoding="utf-8"?>
<sst xmlns="http://schemas.openxmlformats.org/spreadsheetml/2006/main" count="102" uniqueCount="18">
  <si>
    <t>Replicate 1</t>
  </si>
  <si>
    <t>Replicate 2</t>
  </si>
  <si>
    <t>Replicate 3</t>
  </si>
  <si>
    <t>AVERAGE</t>
  </si>
  <si>
    <t>SD</t>
  </si>
  <si>
    <t>% yield WT</t>
  </si>
  <si>
    <t>% yield 7A</t>
  </si>
  <si>
    <t>Conc S5S1</t>
  </si>
  <si>
    <t>% yield 3A</t>
  </si>
  <si>
    <t>% yield 4A</t>
  </si>
  <si>
    <t>% NC WT</t>
  </si>
  <si>
    <t>% NC 7A</t>
  </si>
  <si>
    <t>% NC 3A</t>
  </si>
  <si>
    <t>% NC 4A</t>
  </si>
  <si>
    <t>% JM WT</t>
  </si>
  <si>
    <t>% JM 7A</t>
  </si>
  <si>
    <t>% JM 3A</t>
  </si>
  <si>
    <t>% JM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</si>
</sst>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rialMT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E863-5539-DD48-B53E-9CE3993E78C9}">
  <dimension ref="B3:R66"/>
  <sheetViews>
    <sheetView workbookViewId="0">
      <selection activeCell="R22" sqref="R22"/>
    </sheetView>
  </sheetViews>
  <sheetFormatPr baseColWidth="10" defaultRowHeight="16"/>
  <cols>
    <col min="1" max="1" width="10.83203125" style="1"/>
    <col min="2" max="3" width="14" style="1" bestFit="1" customWidth="1"/>
    <col min="4" max="4" width="11.6640625" style="1" bestFit="1" customWidth="1"/>
    <col min="5" max="5" width="10.83203125" style="1"/>
    <col min="6" max="7" width="14" style="1" bestFit="1" customWidth="1"/>
    <col min="8" max="8" width="11.6640625" style="1" bestFit="1" customWidth="1"/>
    <col min="9" max="9" width="10.83203125" style="1"/>
    <col min="10" max="11" width="14" style="1" bestFit="1" customWidth="1"/>
    <col min="12" max="12" width="11.6640625" style="1" bestFit="1" customWidth="1"/>
    <col min="13" max="13" width="10.83203125" style="1"/>
    <col min="14" max="15" width="14" style="1" bestFit="1" customWidth="1"/>
    <col min="16" max="16" width="11.6640625" style="1" bestFit="1" customWidth="1"/>
    <col min="17" max="16384" width="10.83203125" style="1"/>
  </cols>
  <sheetData>
    <row r="3" spans="2:18" ht="17" thickBot="1">
      <c r="B3" s="5" t="s">
        <v>0</v>
      </c>
      <c r="C3" s="5"/>
      <c r="D3" s="5"/>
      <c r="F3" s="5" t="s">
        <v>1</v>
      </c>
      <c r="G3" s="5"/>
      <c r="H3" s="5"/>
      <c r="J3" s="5" t="s">
        <v>2</v>
      </c>
      <c r="K3" s="5"/>
      <c r="L3" s="5"/>
      <c r="N3" s="5" t="s">
        <v>3</v>
      </c>
      <c r="O3" s="5"/>
      <c r="P3" s="5"/>
      <c r="R3" s="2" t="s">
        <v>4</v>
      </c>
    </row>
    <row r="5" spans="2:18">
      <c r="B5" s="3" t="s">
        <v>5</v>
      </c>
      <c r="C5" s="3" t="s">
        <v>6</v>
      </c>
      <c r="D5" s="3" t="s">
        <v>7</v>
      </c>
      <c r="F5" s="3" t="s">
        <v>5</v>
      </c>
      <c r="G5" s="3" t="s">
        <v>6</v>
      </c>
      <c r="H5" s="3" t="s">
        <v>7</v>
      </c>
      <c r="J5" s="3" t="s">
        <v>5</v>
      </c>
      <c r="K5" s="3" t="s">
        <v>6</v>
      </c>
      <c r="L5" s="3" t="s">
        <v>7</v>
      </c>
      <c r="N5" s="3" t="s">
        <v>5</v>
      </c>
      <c r="O5" s="3" t="s">
        <v>6</v>
      </c>
      <c r="P5" s="3" t="s">
        <v>7</v>
      </c>
    </row>
    <row r="7" spans="2:18">
      <c r="B7" s="1">
        <v>2.8585014016917056</v>
      </c>
      <c r="D7" s="1">
        <v>0</v>
      </c>
      <c r="F7" s="1">
        <v>3.1531285921512362</v>
      </c>
      <c r="H7" s="1">
        <v>0</v>
      </c>
      <c r="I7" s="4"/>
      <c r="J7" s="1">
        <v>1.3715958224822289</v>
      </c>
      <c r="L7" s="1">
        <v>0</v>
      </c>
      <c r="N7" s="1">
        <f>SUM(B7, F7, J7)/3</f>
        <v>2.4610752721083902</v>
      </c>
      <c r="P7" s="1">
        <v>0</v>
      </c>
      <c r="R7" s="1">
        <f>STDEV(B7, F7, J7)</f>
        <v>0.95494785130278803</v>
      </c>
    </row>
    <row r="8" spans="2:18">
      <c r="B8" s="1">
        <v>49.083371689608072</v>
      </c>
      <c r="D8" s="1">
        <v>0.25</v>
      </c>
      <c r="F8" s="1">
        <v>43.074211679199024</v>
      </c>
      <c r="H8" s="1">
        <v>0.25</v>
      </c>
      <c r="I8" s="4"/>
      <c r="J8" s="1">
        <v>48.853474801707023</v>
      </c>
      <c r="L8" s="1">
        <v>0.25</v>
      </c>
      <c r="N8" s="1">
        <f t="shared" ref="N8:N14" si="0">SUM(B8, F8, J8)/3</f>
        <v>47.003686056838035</v>
      </c>
      <c r="P8" s="1">
        <v>0.25</v>
      </c>
      <c r="R8" s="1">
        <f t="shared" ref="R8:R14" si="1">STDEV(B8, F8, J8)</f>
        <v>3.404965463577831</v>
      </c>
    </row>
    <row r="9" spans="2:18">
      <c r="B9" s="1">
        <v>48.360154292704728</v>
      </c>
      <c r="D9" s="1">
        <v>0.5</v>
      </c>
      <c r="F9" s="1">
        <v>41.772950306316552</v>
      </c>
      <c r="H9" s="1">
        <v>0.5</v>
      </c>
      <c r="I9" s="4"/>
      <c r="J9" s="1">
        <v>48.521663182919369</v>
      </c>
      <c r="L9" s="1">
        <v>0.5</v>
      </c>
      <c r="N9" s="1">
        <f t="shared" si="0"/>
        <v>46.21825592731355</v>
      </c>
      <c r="P9" s="1">
        <v>0.5</v>
      </c>
      <c r="R9" s="1">
        <f t="shared" si="1"/>
        <v>3.8505944772794778</v>
      </c>
    </row>
    <row r="10" spans="2:18">
      <c r="B10" s="1">
        <v>40.02170676120582</v>
      </c>
      <c r="D10" s="1">
        <v>1</v>
      </c>
      <c r="F10" s="1">
        <v>37.092566672362615</v>
      </c>
      <c r="H10" s="1">
        <v>1</v>
      </c>
      <c r="I10" s="4"/>
      <c r="J10" s="1">
        <v>44.864933663144534</v>
      </c>
      <c r="L10" s="1">
        <v>1</v>
      </c>
      <c r="N10" s="1">
        <f t="shared" si="0"/>
        <v>40.659735698904321</v>
      </c>
      <c r="P10" s="1">
        <v>1</v>
      </c>
      <c r="R10" s="1">
        <f t="shared" si="1"/>
        <v>3.9252685072303786</v>
      </c>
    </row>
    <row r="11" spans="2:18">
      <c r="B11" s="1">
        <v>34.493930710822895</v>
      </c>
      <c r="D11" s="1">
        <v>2</v>
      </c>
      <c r="F11" s="1">
        <v>27.672249753106215</v>
      </c>
      <c r="H11" s="1">
        <v>2</v>
      </c>
      <c r="I11" s="4"/>
      <c r="J11" s="1">
        <v>32.841911540414827</v>
      </c>
      <c r="L11" s="1">
        <v>2</v>
      </c>
      <c r="N11" s="1">
        <f t="shared" si="0"/>
        <v>31.669364001447978</v>
      </c>
      <c r="P11" s="1">
        <v>2</v>
      </c>
      <c r="R11" s="1">
        <f t="shared" si="1"/>
        <v>3.5587896215667905</v>
      </c>
    </row>
    <row r="12" spans="2:18">
      <c r="B12" s="1">
        <v>27.663297894687144</v>
      </c>
      <c r="D12" s="1">
        <v>3</v>
      </c>
      <c r="F12" s="1">
        <v>21.435849212649668</v>
      </c>
      <c r="H12" s="1">
        <v>3</v>
      </c>
      <c r="I12" s="4"/>
      <c r="J12" s="1">
        <v>27.748745745819782</v>
      </c>
      <c r="L12" s="1">
        <v>3</v>
      </c>
      <c r="N12" s="1">
        <f t="shared" si="0"/>
        <v>25.61596428438553</v>
      </c>
      <c r="P12" s="1">
        <v>3</v>
      </c>
      <c r="R12" s="1">
        <f t="shared" si="1"/>
        <v>3.6203379460391227</v>
      </c>
    </row>
    <row r="13" spans="2:18">
      <c r="B13" s="1">
        <v>18.210243927897594</v>
      </c>
      <c r="D13" s="1">
        <v>5</v>
      </c>
      <c r="F13" s="1">
        <v>15.694847595133806</v>
      </c>
      <c r="H13" s="1">
        <v>5</v>
      </c>
      <c r="I13" s="4"/>
      <c r="J13" s="1">
        <v>15.640957549559817</v>
      </c>
      <c r="L13" s="1">
        <v>5</v>
      </c>
      <c r="N13" s="1">
        <f t="shared" si="0"/>
        <v>16.51534969086374</v>
      </c>
      <c r="P13" s="1">
        <v>5</v>
      </c>
      <c r="R13" s="1">
        <f t="shared" si="1"/>
        <v>1.4680687621160398</v>
      </c>
    </row>
    <row r="14" spans="2:18">
      <c r="B14" s="1">
        <v>10.966636933416332</v>
      </c>
      <c r="D14" s="1">
        <v>10</v>
      </c>
      <c r="F14" s="1">
        <v>9.1021132809251757</v>
      </c>
      <c r="H14" s="1">
        <v>10</v>
      </c>
      <c r="I14" s="4"/>
      <c r="J14" s="1">
        <v>8.9221115781437668</v>
      </c>
      <c r="L14" s="1">
        <v>10</v>
      </c>
      <c r="N14" s="1">
        <f t="shared" si="0"/>
        <v>9.6636205974950915</v>
      </c>
      <c r="P14" s="1">
        <v>10</v>
      </c>
      <c r="R14" s="1">
        <f t="shared" si="1"/>
        <v>1.1320286356843023</v>
      </c>
    </row>
    <row r="15" spans="2:18">
      <c r="C15" s="1">
        <v>2.8585014016917056</v>
      </c>
      <c r="D15" s="1">
        <v>0</v>
      </c>
      <c r="G15" s="1">
        <v>3.1531285921512362</v>
      </c>
      <c r="H15" s="1">
        <v>0</v>
      </c>
      <c r="I15" s="4"/>
      <c r="K15" s="1">
        <v>1.3715958224822289</v>
      </c>
      <c r="L15" s="1">
        <v>0</v>
      </c>
      <c r="O15" s="1">
        <f>SUM(C15, G15, K15)/3</f>
        <v>2.4610752721083902</v>
      </c>
      <c r="P15" s="1">
        <v>0</v>
      </c>
      <c r="R15" s="1">
        <f>STDEV(C15, G15, K15)</f>
        <v>0.95494785130278803</v>
      </c>
    </row>
    <row r="16" spans="2:18">
      <c r="C16" s="1">
        <v>14.510399499314758</v>
      </c>
      <c r="D16" s="1">
        <v>0.25</v>
      </c>
      <c r="G16" s="1">
        <v>9.7949845347021558</v>
      </c>
      <c r="H16" s="1">
        <v>0.25</v>
      </c>
      <c r="I16" s="4"/>
      <c r="K16" s="1">
        <v>5.8588047112707864</v>
      </c>
      <c r="L16" s="1">
        <v>0.25</v>
      </c>
      <c r="O16" s="1">
        <f t="shared" ref="O16:O22" si="2">SUM(C16, G16, K16)/3</f>
        <v>10.054729581762567</v>
      </c>
      <c r="P16" s="1">
        <v>0.25</v>
      </c>
      <c r="R16" s="1">
        <f t="shared" ref="R16:R22" si="3">STDEV(C16, G16, K16)</f>
        <v>4.3316421494892339</v>
      </c>
    </row>
    <row r="17" spans="2:18">
      <c r="C17" s="1">
        <v>27.702609354072916</v>
      </c>
      <c r="D17" s="1">
        <v>0.5</v>
      </c>
      <c r="G17" s="1">
        <v>18.37759118120097</v>
      </c>
      <c r="H17" s="1">
        <v>0.5</v>
      </c>
      <c r="I17" s="4"/>
      <c r="K17" s="1">
        <v>22.591304170921951</v>
      </c>
      <c r="L17" s="1">
        <v>0.5</v>
      </c>
      <c r="O17" s="1">
        <f t="shared" si="2"/>
        <v>22.890501568731946</v>
      </c>
      <c r="P17" s="1">
        <v>0.5</v>
      </c>
      <c r="R17" s="1">
        <f t="shared" si="3"/>
        <v>4.6697034481046389</v>
      </c>
    </row>
    <row r="18" spans="2:18">
      <c r="C18" s="1">
        <v>39.806128908144721</v>
      </c>
      <c r="D18" s="1">
        <v>1</v>
      </c>
      <c r="G18" s="1">
        <v>30.236933981549861</v>
      </c>
      <c r="H18" s="1">
        <v>1</v>
      </c>
      <c r="I18" s="4"/>
      <c r="K18" s="1">
        <v>35.476369026366783</v>
      </c>
      <c r="L18" s="1">
        <v>1</v>
      </c>
      <c r="O18" s="1">
        <f t="shared" si="2"/>
        <v>35.173143972020455</v>
      </c>
      <c r="P18" s="1">
        <v>1</v>
      </c>
      <c r="R18" s="1">
        <f t="shared" si="3"/>
        <v>4.7917984057115319</v>
      </c>
    </row>
    <row r="19" spans="2:18">
      <c r="C19" s="1">
        <v>43.619293780867125</v>
      </c>
      <c r="D19" s="1">
        <v>2</v>
      </c>
      <c r="G19" s="1">
        <v>36.571865325601877</v>
      </c>
      <c r="H19" s="1">
        <v>2</v>
      </c>
      <c r="I19" s="4"/>
      <c r="K19" s="1">
        <v>42.167510307057682</v>
      </c>
      <c r="L19" s="1">
        <v>2</v>
      </c>
      <c r="O19" s="1">
        <f t="shared" si="2"/>
        <v>40.786223137842228</v>
      </c>
      <c r="P19" s="1">
        <v>2</v>
      </c>
      <c r="R19" s="1">
        <f t="shared" si="3"/>
        <v>3.7212266312198738</v>
      </c>
    </row>
    <row r="20" spans="2:18">
      <c r="C20" s="1">
        <v>45.781113700142861</v>
      </c>
      <c r="D20" s="1">
        <v>3</v>
      </c>
      <c r="G20" s="1">
        <v>41.597974308337797</v>
      </c>
      <c r="H20" s="1">
        <v>3</v>
      </c>
      <c r="I20" s="4"/>
      <c r="K20" s="1">
        <v>44.23606066508512</v>
      </c>
      <c r="L20" s="1">
        <v>3</v>
      </c>
      <c r="O20" s="1">
        <f t="shared" si="2"/>
        <v>43.871716224521926</v>
      </c>
      <c r="P20" s="1">
        <v>3</v>
      </c>
      <c r="R20" s="1">
        <f t="shared" si="3"/>
        <v>2.1152361443453045</v>
      </c>
    </row>
    <row r="21" spans="2:18">
      <c r="C21" s="1">
        <v>45.64957991948522</v>
      </c>
      <c r="D21" s="1">
        <v>5</v>
      </c>
      <c r="G21" s="1">
        <v>43.120874594674021</v>
      </c>
      <c r="H21" s="1">
        <v>5</v>
      </c>
      <c r="I21" s="4"/>
      <c r="K21" s="1">
        <v>45.729017631260092</v>
      </c>
      <c r="L21" s="1">
        <v>5</v>
      </c>
      <c r="O21" s="1">
        <f t="shared" si="2"/>
        <v>44.833157381806444</v>
      </c>
      <c r="P21" s="1">
        <v>5</v>
      </c>
      <c r="R21" s="1">
        <f t="shared" si="3"/>
        <v>1.4834122302467012</v>
      </c>
    </row>
    <row r="22" spans="2:18">
      <c r="C22" s="1">
        <v>39.781806299107615</v>
      </c>
      <c r="D22" s="1">
        <v>10</v>
      </c>
      <c r="G22" s="1">
        <v>41.783655377212597</v>
      </c>
      <c r="H22" s="1">
        <v>10</v>
      </c>
      <c r="I22" s="4"/>
      <c r="K22" s="1">
        <v>38.882230352725728</v>
      </c>
      <c r="L22" s="1">
        <v>10</v>
      </c>
      <c r="O22" s="1">
        <f t="shared" si="2"/>
        <v>40.149230676348644</v>
      </c>
      <c r="P22" s="1">
        <v>10</v>
      </c>
      <c r="R22" s="1">
        <f t="shared" si="3"/>
        <v>1.4851994135209174</v>
      </c>
    </row>
    <row r="23" spans="2:18">
      <c r="I23" s="4"/>
    </row>
    <row r="24" spans="2:18" ht="17" thickBot="1">
      <c r="B24" s="5" t="s">
        <v>0</v>
      </c>
      <c r="C24" s="5"/>
      <c r="D24" s="5"/>
      <c r="F24" s="5" t="s">
        <v>1</v>
      </c>
      <c r="G24" s="5"/>
      <c r="H24" s="5"/>
      <c r="I24" s="4"/>
      <c r="J24" s="5" t="s">
        <v>2</v>
      </c>
      <c r="K24" s="5"/>
      <c r="L24" s="5"/>
      <c r="N24" s="5" t="s">
        <v>3</v>
      </c>
      <c r="O24" s="5"/>
      <c r="P24" s="5"/>
      <c r="R24" s="2" t="s">
        <v>4</v>
      </c>
    </row>
    <row r="25" spans="2:18">
      <c r="I25" s="4"/>
    </row>
    <row r="26" spans="2:18">
      <c r="B26" s="3" t="s">
        <v>8</v>
      </c>
      <c r="C26" s="3" t="s">
        <v>9</v>
      </c>
      <c r="D26" s="3" t="s">
        <v>7</v>
      </c>
      <c r="F26" s="3" t="s">
        <v>8</v>
      </c>
      <c r="G26" s="3" t="s">
        <v>9</v>
      </c>
      <c r="H26" s="3" t="s">
        <v>7</v>
      </c>
      <c r="I26" s="4"/>
      <c r="J26" s="3" t="s">
        <v>8</v>
      </c>
      <c r="K26" s="3" t="s">
        <v>9</v>
      </c>
      <c r="L26" s="3" t="s">
        <v>7</v>
      </c>
      <c r="N26" s="3" t="s">
        <v>8</v>
      </c>
      <c r="O26" s="3" t="s">
        <v>9</v>
      </c>
      <c r="P26" s="3" t="s">
        <v>7</v>
      </c>
    </row>
    <row r="27" spans="2:18">
      <c r="I27" s="4"/>
    </row>
    <row r="28" spans="2:18">
      <c r="B28" s="1">
        <v>3.4905926633464182</v>
      </c>
      <c r="D28" s="1">
        <v>0</v>
      </c>
      <c r="F28" s="1">
        <v>2.849844108930335</v>
      </c>
      <c r="H28" s="1">
        <v>0</v>
      </c>
      <c r="I28" s="4"/>
      <c r="J28" s="1">
        <v>2.7328896825870914</v>
      </c>
      <c r="L28" s="1">
        <v>0</v>
      </c>
      <c r="N28" s="1">
        <f>SUM(B28, F28, J28)/3</f>
        <v>3.0244421516212814</v>
      </c>
      <c r="P28" s="1">
        <v>0</v>
      </c>
      <c r="R28" s="1">
        <f>STDEV(B28, F28, J28)</f>
        <v>0.40791152122307706</v>
      </c>
    </row>
    <row r="29" spans="2:18">
      <c r="B29" s="1">
        <v>41.203930889978125</v>
      </c>
      <c r="D29" s="1">
        <v>0.25</v>
      </c>
      <c r="F29" s="1">
        <v>40.809582804174674</v>
      </c>
      <c r="H29" s="1">
        <v>0.25</v>
      </c>
      <c r="I29" s="4"/>
      <c r="J29" s="1">
        <v>35.385263892848556</v>
      </c>
      <c r="L29" s="1">
        <v>0.25</v>
      </c>
      <c r="N29" s="1">
        <f t="shared" ref="N29:N35" si="4">SUM(B29, F29, J29)/3</f>
        <v>39.132925862333785</v>
      </c>
      <c r="P29" s="1">
        <v>0.25</v>
      </c>
      <c r="R29" s="1">
        <f t="shared" ref="R29:R35" si="5">STDEV(B29, F29, J29)</f>
        <v>3.2515542870046992</v>
      </c>
    </row>
    <row r="30" spans="2:18">
      <c r="B30" s="1">
        <v>41.773535389947853</v>
      </c>
      <c r="D30" s="1">
        <v>0.5</v>
      </c>
      <c r="F30" s="1">
        <v>41.45514318371584</v>
      </c>
      <c r="H30" s="1">
        <v>0.5</v>
      </c>
      <c r="I30" s="4"/>
      <c r="J30" s="1">
        <v>42.041709402570248</v>
      </c>
      <c r="L30" s="1">
        <v>0.5</v>
      </c>
      <c r="N30" s="1">
        <f t="shared" si="4"/>
        <v>41.756795992077983</v>
      </c>
      <c r="P30" s="1">
        <v>0.5</v>
      </c>
      <c r="R30" s="1">
        <f t="shared" si="5"/>
        <v>0.29364117193621486</v>
      </c>
    </row>
    <row r="31" spans="2:18">
      <c r="B31" s="1">
        <v>42.920121764466359</v>
      </c>
      <c r="D31" s="1">
        <v>1</v>
      </c>
      <c r="F31" s="1">
        <v>41.138836203461722</v>
      </c>
      <c r="H31" s="1">
        <v>1</v>
      </c>
      <c r="I31" s="4"/>
      <c r="J31" s="1">
        <v>39.102686369122694</v>
      </c>
      <c r="L31" s="1">
        <v>1</v>
      </c>
      <c r="N31" s="1">
        <f t="shared" si="4"/>
        <v>41.053881445683594</v>
      </c>
      <c r="P31" s="1">
        <v>1</v>
      </c>
      <c r="R31" s="1">
        <f t="shared" si="5"/>
        <v>1.9101351346324995</v>
      </c>
    </row>
    <row r="32" spans="2:18">
      <c r="B32" s="1">
        <v>39.05047850574563</v>
      </c>
      <c r="D32" s="1">
        <v>2</v>
      </c>
      <c r="F32" s="1">
        <v>39.458595767757046</v>
      </c>
      <c r="H32" s="1">
        <v>2</v>
      </c>
      <c r="I32" s="4"/>
      <c r="J32" s="1">
        <v>38.788272514466065</v>
      </c>
      <c r="L32" s="1">
        <v>2</v>
      </c>
      <c r="N32" s="1">
        <f t="shared" si="4"/>
        <v>39.099115595989581</v>
      </c>
      <c r="P32" s="1">
        <v>2</v>
      </c>
      <c r="R32" s="1">
        <f t="shared" si="5"/>
        <v>0.33779800308201902</v>
      </c>
    </row>
    <row r="33" spans="2:18">
      <c r="B33" s="1">
        <v>37.541607098631381</v>
      </c>
      <c r="D33" s="1">
        <v>3</v>
      </c>
      <c r="F33" s="1">
        <v>37.944128007933578</v>
      </c>
      <c r="H33" s="1">
        <v>3</v>
      </c>
      <c r="I33" s="4"/>
      <c r="J33" s="1">
        <v>36.099939679079569</v>
      </c>
      <c r="L33" s="1">
        <v>3</v>
      </c>
      <c r="N33" s="1">
        <f t="shared" si="4"/>
        <v>37.195224928548178</v>
      </c>
      <c r="P33" s="1">
        <v>3</v>
      </c>
      <c r="R33" s="1">
        <f t="shared" si="5"/>
        <v>0.96966133463390147</v>
      </c>
    </row>
    <row r="34" spans="2:18">
      <c r="B34" s="1">
        <v>29.559848137546986</v>
      </c>
      <c r="D34" s="1">
        <v>5</v>
      </c>
      <c r="F34" s="1">
        <v>26.597840571228101</v>
      </c>
      <c r="H34" s="1">
        <v>5</v>
      </c>
      <c r="I34" s="4"/>
      <c r="J34" s="1">
        <v>29.529495508260311</v>
      </c>
      <c r="L34" s="1">
        <v>5</v>
      </c>
      <c r="N34" s="1">
        <f t="shared" si="4"/>
        <v>28.562394739011797</v>
      </c>
      <c r="P34" s="1">
        <v>5</v>
      </c>
      <c r="R34" s="1">
        <f t="shared" si="5"/>
        <v>1.7014215024923653</v>
      </c>
    </row>
    <row r="35" spans="2:18">
      <c r="B35" s="1">
        <v>20.921357280012089</v>
      </c>
      <c r="D35" s="1">
        <v>10</v>
      </c>
      <c r="F35" s="1">
        <v>23.478406819038575</v>
      </c>
      <c r="H35" s="1">
        <v>10</v>
      </c>
      <c r="I35" s="4"/>
      <c r="J35" s="1">
        <v>21.380287272651668</v>
      </c>
      <c r="L35" s="1">
        <v>10</v>
      </c>
      <c r="N35" s="1">
        <f t="shared" si="4"/>
        <v>21.926683790567441</v>
      </c>
      <c r="P35" s="1">
        <v>10</v>
      </c>
      <c r="R35" s="1">
        <f t="shared" si="5"/>
        <v>1.3632818682692718</v>
      </c>
    </row>
    <row r="36" spans="2:18" ht="16" customHeight="1">
      <c r="C36" s="1">
        <v>3.4905926633464182</v>
      </c>
      <c r="D36" s="1">
        <v>0</v>
      </c>
      <c r="G36" s="1">
        <v>2.849844108930335</v>
      </c>
      <c r="H36" s="1">
        <v>0</v>
      </c>
      <c r="K36" s="1">
        <v>2.7328896825870914</v>
      </c>
      <c r="L36" s="1">
        <v>0</v>
      </c>
      <c r="O36" s="1">
        <f>SUM(C36, G36, K36)/3</f>
        <v>3.0244421516212814</v>
      </c>
      <c r="P36" s="1">
        <v>0</v>
      </c>
      <c r="R36" s="1">
        <f>STDEV(C36, G36, K36)</f>
        <v>0.40791152122307706</v>
      </c>
    </row>
    <row r="37" spans="2:18">
      <c r="C37" s="1">
        <v>33.893562826824542</v>
      </c>
      <c r="D37" s="1">
        <v>0.25</v>
      </c>
      <c r="G37" s="1">
        <v>34.6972557797382</v>
      </c>
      <c r="H37" s="1">
        <v>0.25</v>
      </c>
      <c r="K37" s="1">
        <v>29.504772463323842</v>
      </c>
      <c r="L37" s="1">
        <v>0.25</v>
      </c>
      <c r="O37" s="1">
        <f t="shared" ref="O37:O43" si="6">SUM(C37, G37, K37)/3</f>
        <v>32.698530356628865</v>
      </c>
      <c r="P37" s="1">
        <v>0.25</v>
      </c>
      <c r="R37" s="1">
        <f t="shared" ref="R37:R43" si="7">STDEV(C37, G37, K37)</f>
        <v>2.7949146143356245</v>
      </c>
    </row>
    <row r="38" spans="2:18">
      <c r="C38" s="1">
        <v>39.289757872613968</v>
      </c>
      <c r="D38" s="1">
        <v>0.5</v>
      </c>
      <c r="G38" s="1">
        <v>37.630182978673332</v>
      </c>
      <c r="H38" s="1">
        <v>0.5</v>
      </c>
      <c r="K38" s="1">
        <v>37.053170941752576</v>
      </c>
      <c r="L38" s="1">
        <v>0.5</v>
      </c>
      <c r="O38" s="1">
        <f t="shared" si="6"/>
        <v>37.991037264346623</v>
      </c>
      <c r="P38" s="1">
        <v>0.5</v>
      </c>
      <c r="R38" s="1">
        <f t="shared" si="7"/>
        <v>1.1611382934179644</v>
      </c>
    </row>
    <row r="39" spans="2:18">
      <c r="C39" s="1">
        <v>37.652723944719867</v>
      </c>
      <c r="D39" s="1">
        <v>1</v>
      </c>
      <c r="G39" s="1">
        <v>39.559561491241787</v>
      </c>
      <c r="H39" s="1">
        <v>1</v>
      </c>
      <c r="K39" s="1">
        <v>38.663739575816443</v>
      </c>
      <c r="L39" s="1">
        <v>1</v>
      </c>
      <c r="O39" s="1">
        <f t="shared" si="6"/>
        <v>38.625341670592697</v>
      </c>
      <c r="P39" s="1">
        <v>1</v>
      </c>
      <c r="R39" s="1">
        <f t="shared" si="7"/>
        <v>0.95399850972137956</v>
      </c>
    </row>
    <row r="40" spans="2:18">
      <c r="C40" s="1">
        <v>37.843756247911216</v>
      </c>
      <c r="D40" s="1">
        <v>2</v>
      </c>
      <c r="G40" s="1">
        <v>37.771808102824885</v>
      </c>
      <c r="H40" s="1">
        <v>2</v>
      </c>
      <c r="K40" s="1">
        <v>36.018493212790695</v>
      </c>
      <c r="L40" s="1">
        <v>2</v>
      </c>
      <c r="O40" s="1">
        <f t="shared" si="6"/>
        <v>37.211352521175598</v>
      </c>
      <c r="P40" s="1">
        <v>2</v>
      </c>
      <c r="R40" s="1">
        <f t="shared" si="7"/>
        <v>1.033672642133729</v>
      </c>
    </row>
    <row r="41" spans="2:18">
      <c r="C41" s="1">
        <v>37.376123471074052</v>
      </c>
      <c r="D41" s="1">
        <v>3</v>
      </c>
      <c r="G41" s="1">
        <v>37.572259456932329</v>
      </c>
      <c r="H41" s="1">
        <v>3</v>
      </c>
      <c r="K41" s="1">
        <v>33.151725978940618</v>
      </c>
      <c r="L41" s="1">
        <v>3</v>
      </c>
      <c r="O41" s="1">
        <f t="shared" si="6"/>
        <v>36.033369635649002</v>
      </c>
      <c r="P41" s="1">
        <v>3</v>
      </c>
      <c r="R41" s="1">
        <f t="shared" si="7"/>
        <v>2.4975027436266992</v>
      </c>
    </row>
    <row r="42" spans="2:18">
      <c r="C42" s="1">
        <v>29.780045454919399</v>
      </c>
      <c r="D42" s="1">
        <v>5</v>
      </c>
      <c r="G42" s="1">
        <v>29.007585141537625</v>
      </c>
      <c r="H42" s="1">
        <v>5</v>
      </c>
      <c r="K42" s="1">
        <v>27.441661142242936</v>
      </c>
      <c r="L42" s="1">
        <v>5</v>
      </c>
      <c r="O42" s="1">
        <f t="shared" si="6"/>
        <v>28.743097246233319</v>
      </c>
      <c r="P42" s="1">
        <v>5</v>
      </c>
      <c r="R42" s="1">
        <f t="shared" si="7"/>
        <v>1.1914175101595244</v>
      </c>
    </row>
    <row r="43" spans="2:18">
      <c r="C43" s="1">
        <v>21.173304785284415</v>
      </c>
      <c r="D43" s="1">
        <v>10</v>
      </c>
      <c r="G43" s="1">
        <v>22.357477085765158</v>
      </c>
      <c r="H43" s="1">
        <v>10</v>
      </c>
      <c r="K43" s="1">
        <v>19.788220250344839</v>
      </c>
      <c r="L43" s="1">
        <v>10</v>
      </c>
      <c r="O43" s="1">
        <f t="shared" si="6"/>
        <v>21.106334040464802</v>
      </c>
      <c r="P43" s="1">
        <v>10</v>
      </c>
      <c r="R43" s="1">
        <f t="shared" si="7"/>
        <v>1.2859370054885184</v>
      </c>
    </row>
    <row r="51" ht="16" customHeight="1"/>
    <row r="66" ht="16" customHeight="1"/>
  </sheetData>
  <mergeCells count="8">
    <mergeCell ref="B3:D3"/>
    <mergeCell ref="F3:H3"/>
    <mergeCell ref="J3:L3"/>
    <mergeCell ref="N3:P3"/>
    <mergeCell ref="B24:D24"/>
    <mergeCell ref="F24:H24"/>
    <mergeCell ref="J24:L24"/>
    <mergeCell ref="N24:P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6ED8-70EB-C84B-9251-946AB6332A3C}">
  <dimension ref="B2:R42"/>
  <sheetViews>
    <sheetView topLeftCell="C1" workbookViewId="0">
      <selection activeCell="H45" sqref="H45"/>
    </sheetView>
  </sheetViews>
  <sheetFormatPr baseColWidth="10" defaultRowHeight="14"/>
  <sheetData>
    <row r="2" spans="2:18" ht="17" thickBot="1">
      <c r="B2" s="5" t="s">
        <v>0</v>
      </c>
      <c r="C2" s="5"/>
      <c r="D2" s="5"/>
      <c r="E2" s="1"/>
      <c r="F2" s="5" t="s">
        <v>1</v>
      </c>
      <c r="G2" s="5"/>
      <c r="H2" s="5"/>
      <c r="I2" s="1"/>
      <c r="J2" s="5" t="s">
        <v>2</v>
      </c>
      <c r="K2" s="5"/>
      <c r="L2" s="5"/>
      <c r="M2" s="1"/>
      <c r="N2" s="5" t="s">
        <v>3</v>
      </c>
      <c r="O2" s="5"/>
      <c r="P2" s="5"/>
      <c r="Q2" s="1"/>
      <c r="R2" s="2" t="s">
        <v>4</v>
      </c>
    </row>
    <row r="3" spans="2:18" ht="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16">
      <c r="B4" s="3" t="s">
        <v>14</v>
      </c>
      <c r="C4" s="3" t="s">
        <v>15</v>
      </c>
      <c r="D4" s="3" t="s">
        <v>7</v>
      </c>
      <c r="E4" s="1"/>
      <c r="F4" s="3" t="s">
        <v>14</v>
      </c>
      <c r="G4" s="3" t="s">
        <v>15</v>
      </c>
      <c r="H4" s="3" t="s">
        <v>7</v>
      </c>
      <c r="I4" s="1"/>
      <c r="J4" s="3" t="s">
        <v>14</v>
      </c>
      <c r="K4" s="3" t="s">
        <v>15</v>
      </c>
      <c r="L4" s="3" t="s">
        <v>7</v>
      </c>
      <c r="M4" s="1"/>
      <c r="N4" s="3" t="s">
        <v>14</v>
      </c>
      <c r="O4" s="3" t="s">
        <v>15</v>
      </c>
      <c r="P4" s="3" t="s">
        <v>7</v>
      </c>
      <c r="Q4" s="1"/>
      <c r="R4" s="1"/>
    </row>
    <row r="5" spans="2:18" ht="16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16">
      <c r="B6" s="1">
        <v>0.68756685281971208</v>
      </c>
      <c r="C6" s="1"/>
      <c r="D6" s="1">
        <v>0</v>
      </c>
      <c r="E6" s="1"/>
      <c r="F6" s="1">
        <v>1.1924350564713453</v>
      </c>
      <c r="G6" s="1"/>
      <c r="H6" s="1">
        <v>0</v>
      </c>
      <c r="I6" s="4"/>
      <c r="J6" s="1">
        <v>1.3715958224822289</v>
      </c>
      <c r="K6" s="1"/>
      <c r="L6" s="1">
        <v>0</v>
      </c>
      <c r="M6" s="1"/>
      <c r="N6" s="1">
        <f>SUM(B6, F6, J6)/3</f>
        <v>1.0838659105910955</v>
      </c>
      <c r="O6" s="1"/>
      <c r="P6" s="1">
        <v>0</v>
      </c>
      <c r="Q6" s="1"/>
      <c r="R6" s="1">
        <f>STDEV(B6, F6, J6)</f>
        <v>0.35470318917690402</v>
      </c>
    </row>
    <row r="7" spans="2:18" ht="16">
      <c r="B7" s="1">
        <v>27.366162218561186</v>
      </c>
      <c r="C7" s="1"/>
      <c r="D7" s="1">
        <v>0.25</v>
      </c>
      <c r="E7" s="1"/>
      <c r="F7" s="1">
        <v>24.209081888628031</v>
      </c>
      <c r="G7" s="1"/>
      <c r="H7" s="1">
        <v>0.25</v>
      </c>
      <c r="I7" s="4"/>
      <c r="J7" s="1">
        <v>28.744360376846629</v>
      </c>
      <c r="K7" s="1"/>
      <c r="L7" s="1">
        <v>0.25</v>
      </c>
      <c r="M7" s="1"/>
      <c r="N7" s="1">
        <f t="shared" ref="N7:N13" si="0">SUM(B7, F7, J7)/3</f>
        <v>26.773201494678617</v>
      </c>
      <c r="O7" s="1"/>
      <c r="P7" s="1">
        <v>0.25</v>
      </c>
      <c r="Q7" s="1"/>
      <c r="R7" s="1">
        <f t="shared" ref="R7:R13" si="1">STDEV(B7, F7, J7)</f>
        <v>2.3250568931695197</v>
      </c>
    </row>
    <row r="8" spans="2:18" ht="16">
      <c r="B8" s="1">
        <v>25.621370992869092</v>
      </c>
      <c r="C8" s="1"/>
      <c r="D8" s="1">
        <v>0.5</v>
      </c>
      <c r="E8" s="1"/>
      <c r="F8" s="1">
        <v>21.748973062978731</v>
      </c>
      <c r="G8" s="1"/>
      <c r="H8" s="1">
        <v>0.5</v>
      </c>
      <c r="I8" s="4"/>
      <c r="J8" s="1">
        <v>26.157586522410885</v>
      </c>
      <c r="K8" s="1"/>
      <c r="L8" s="1">
        <v>0.5</v>
      </c>
      <c r="M8" s="1"/>
      <c r="N8" s="1">
        <f t="shared" si="0"/>
        <v>24.509310192752903</v>
      </c>
      <c r="O8" s="1"/>
      <c r="P8" s="1">
        <v>0.5</v>
      </c>
      <c r="Q8" s="1"/>
      <c r="R8" s="1">
        <f t="shared" si="1"/>
        <v>2.4055098370278762</v>
      </c>
    </row>
    <row r="9" spans="2:18" ht="16">
      <c r="B9" s="1">
        <v>25.056844799632053</v>
      </c>
      <c r="C9" s="1"/>
      <c r="D9" s="1">
        <v>1</v>
      </c>
      <c r="E9" s="1"/>
      <c r="F9" s="1">
        <v>20.913322454200305</v>
      </c>
      <c r="G9" s="1"/>
      <c r="H9" s="1">
        <v>1</v>
      </c>
      <c r="I9" s="4"/>
      <c r="J9" s="1">
        <v>26.027714408865371</v>
      </c>
      <c r="K9" s="1"/>
      <c r="L9" s="1">
        <v>1</v>
      </c>
      <c r="M9" s="1"/>
      <c r="N9" s="1">
        <f t="shared" si="0"/>
        <v>23.999293887565909</v>
      </c>
      <c r="O9" s="1"/>
      <c r="P9" s="1">
        <v>1</v>
      </c>
      <c r="Q9" s="1"/>
      <c r="R9" s="1">
        <f t="shared" si="1"/>
        <v>2.7162587717657973</v>
      </c>
    </row>
    <row r="10" spans="2:18" ht="16">
      <c r="B10" s="1">
        <v>24.547293159442543</v>
      </c>
      <c r="C10" s="1"/>
      <c r="D10" s="1">
        <v>2</v>
      </c>
      <c r="E10" s="1"/>
      <c r="F10" s="1">
        <v>19.588041000532954</v>
      </c>
      <c r="G10" s="1"/>
      <c r="H10" s="1">
        <v>2</v>
      </c>
      <c r="I10" s="4"/>
      <c r="J10" s="1">
        <v>24.107852149038408</v>
      </c>
      <c r="K10" s="1"/>
      <c r="L10" s="1">
        <v>2</v>
      </c>
      <c r="M10" s="1"/>
      <c r="N10" s="1">
        <f t="shared" si="0"/>
        <v>22.747728769671301</v>
      </c>
      <c r="O10" s="1"/>
      <c r="P10" s="1">
        <v>2</v>
      </c>
      <c r="Q10" s="1"/>
      <c r="R10" s="1">
        <f t="shared" si="1"/>
        <v>2.7451770797597197</v>
      </c>
    </row>
    <row r="11" spans="2:18" ht="16">
      <c r="B11" s="1">
        <v>22.094377277634578</v>
      </c>
      <c r="C11" s="1"/>
      <c r="D11" s="1">
        <v>3</v>
      </c>
      <c r="E11" s="1"/>
      <c r="F11" s="1">
        <v>17.020138383810608</v>
      </c>
      <c r="G11" s="1"/>
      <c r="H11" s="1">
        <v>3</v>
      </c>
      <c r="I11" s="4"/>
      <c r="J11" s="1">
        <v>22.921804366342556</v>
      </c>
      <c r="K11" s="1"/>
      <c r="L11" s="1">
        <v>3</v>
      </c>
      <c r="M11" s="1"/>
      <c r="N11" s="1">
        <f t="shared" si="0"/>
        <v>20.678773342595914</v>
      </c>
      <c r="O11" s="1"/>
      <c r="P11" s="1">
        <v>3</v>
      </c>
      <c r="Q11" s="1"/>
      <c r="R11" s="1">
        <f t="shared" si="1"/>
        <v>3.195366366790569</v>
      </c>
    </row>
    <row r="12" spans="2:18" ht="16">
      <c r="B12" s="1">
        <v>15.443799061732205</v>
      </c>
      <c r="C12" s="1"/>
      <c r="D12" s="1">
        <v>5</v>
      </c>
      <c r="E12" s="1"/>
      <c r="F12" s="1">
        <v>13.088745394147995</v>
      </c>
      <c r="G12" s="1"/>
      <c r="H12" s="1">
        <v>5</v>
      </c>
      <c r="I12" s="4"/>
      <c r="J12" s="1">
        <v>15.045353218460397</v>
      </c>
      <c r="K12" s="1"/>
      <c r="L12" s="1">
        <v>5</v>
      </c>
      <c r="M12" s="1"/>
      <c r="N12" s="1">
        <f t="shared" si="0"/>
        <v>14.525965891446866</v>
      </c>
      <c r="O12" s="1"/>
      <c r="P12" s="1">
        <v>5</v>
      </c>
      <c r="Q12" s="1"/>
      <c r="R12" s="1">
        <f t="shared" si="1"/>
        <v>1.2605125310353542</v>
      </c>
    </row>
    <row r="13" spans="2:18" ht="16">
      <c r="B13" s="1">
        <v>8.8293509180904071</v>
      </c>
      <c r="C13" s="1"/>
      <c r="D13" s="1">
        <v>10</v>
      </c>
      <c r="E13" s="1"/>
      <c r="F13" s="1">
        <v>7.1884462931921247</v>
      </c>
      <c r="G13" s="1"/>
      <c r="H13" s="1">
        <v>10</v>
      </c>
      <c r="I13" s="4"/>
      <c r="J13" s="1">
        <v>9.307391541338351</v>
      </c>
      <c r="K13" s="1"/>
      <c r="L13" s="1">
        <v>10</v>
      </c>
      <c r="M13" s="1"/>
      <c r="N13" s="1">
        <f t="shared" si="0"/>
        <v>8.4417295842069606</v>
      </c>
      <c r="O13" s="1"/>
      <c r="P13" s="1">
        <v>10</v>
      </c>
      <c r="Q13" s="1"/>
      <c r="R13" s="1">
        <f t="shared" si="1"/>
        <v>1.1113820067922437</v>
      </c>
    </row>
    <row r="14" spans="2:18" ht="16">
      <c r="B14" s="1"/>
      <c r="C14" s="1">
        <v>0.68756685281971208</v>
      </c>
      <c r="D14" s="1">
        <v>0</v>
      </c>
      <c r="E14" s="1"/>
      <c r="F14" s="1"/>
      <c r="G14" s="1">
        <v>1.1924350564713453</v>
      </c>
      <c r="H14" s="1">
        <v>0</v>
      </c>
      <c r="I14" s="4"/>
      <c r="J14" s="1"/>
      <c r="K14" s="1">
        <v>1.3715958224822289</v>
      </c>
      <c r="L14" s="1">
        <v>0</v>
      </c>
      <c r="M14" s="1"/>
      <c r="N14" s="1"/>
      <c r="O14" s="1">
        <f>SUM(C14, G14, K14)/3</f>
        <v>1.0838659105910955</v>
      </c>
      <c r="P14" s="1">
        <v>0</v>
      </c>
      <c r="Q14" s="1"/>
      <c r="R14" s="1">
        <f>STDEV(C14, G14, K14)</f>
        <v>0.35470318917690402</v>
      </c>
    </row>
    <row r="15" spans="2:18" ht="16">
      <c r="B15" s="1"/>
      <c r="C15" s="1">
        <v>12.231772162176329</v>
      </c>
      <c r="D15" s="1">
        <v>0.25</v>
      </c>
      <c r="E15" s="1"/>
      <c r="F15" s="1"/>
      <c r="G15" s="1">
        <v>7.7969157266312052</v>
      </c>
      <c r="H15" s="1">
        <v>0.25</v>
      </c>
      <c r="I15" s="4"/>
      <c r="J15" s="1"/>
      <c r="K15" s="1">
        <v>5.8588047112707864</v>
      </c>
      <c r="L15" s="1">
        <v>0.25</v>
      </c>
      <c r="M15" s="1"/>
      <c r="N15" s="1"/>
      <c r="O15" s="1">
        <f t="shared" ref="O15:O21" si="2">SUM(C15, G15, K15)/3</f>
        <v>8.6291642000261053</v>
      </c>
      <c r="P15" s="1">
        <v>0.25</v>
      </c>
      <c r="Q15" s="1"/>
      <c r="R15" s="1">
        <f t="shared" ref="R15:R21" si="3">STDEV(C15, G15, K15)</f>
        <v>3.2669797479746512</v>
      </c>
    </row>
    <row r="16" spans="2:18" ht="16">
      <c r="B16" s="1"/>
      <c r="C16" s="1">
        <v>24.511782082921684</v>
      </c>
      <c r="D16" s="1">
        <v>0.5</v>
      </c>
      <c r="E16" s="1"/>
      <c r="F16" s="1"/>
      <c r="G16" s="1">
        <v>16.028984678191019</v>
      </c>
      <c r="H16" s="1">
        <v>0.5</v>
      </c>
      <c r="I16" s="4"/>
      <c r="J16" s="1"/>
      <c r="K16" s="1">
        <v>20.594825788987407</v>
      </c>
      <c r="L16" s="1">
        <v>0.5</v>
      </c>
      <c r="M16" s="1"/>
      <c r="N16" s="1"/>
      <c r="O16" s="1">
        <f t="shared" si="2"/>
        <v>20.378530850033371</v>
      </c>
      <c r="P16" s="1">
        <v>0.5</v>
      </c>
      <c r="Q16" s="1"/>
      <c r="R16" s="1">
        <f t="shared" si="3"/>
        <v>4.2455330145800358</v>
      </c>
    </row>
    <row r="17" spans="2:18" ht="16">
      <c r="B17" s="1"/>
      <c r="C17" s="1">
        <v>31.35241522677963</v>
      </c>
      <c r="D17" s="1">
        <v>1</v>
      </c>
      <c r="E17" s="1"/>
      <c r="F17" s="1"/>
      <c r="G17" s="1">
        <v>24.343575013434595</v>
      </c>
      <c r="H17" s="1">
        <v>1</v>
      </c>
      <c r="I17" s="4"/>
      <c r="J17" s="1"/>
      <c r="K17" s="1">
        <v>28.057020854298898</v>
      </c>
      <c r="L17" s="1">
        <v>1</v>
      </c>
      <c r="M17" s="1"/>
      <c r="N17" s="1"/>
      <c r="O17" s="1">
        <f t="shared" si="2"/>
        <v>27.917670364837708</v>
      </c>
      <c r="P17" s="1">
        <v>1</v>
      </c>
      <c r="Q17" s="1"/>
      <c r="R17" s="1">
        <f t="shared" si="3"/>
        <v>3.5064974266688287</v>
      </c>
    </row>
    <row r="18" spans="2:18" ht="16">
      <c r="B18" s="1"/>
      <c r="C18" s="1">
        <v>29.382306962074299</v>
      </c>
      <c r="D18" s="1">
        <v>2</v>
      </c>
      <c r="E18" s="1"/>
      <c r="F18" s="1"/>
      <c r="G18" s="1">
        <v>25.378678706375105</v>
      </c>
      <c r="H18" s="1">
        <v>2</v>
      </c>
      <c r="I18" s="4"/>
      <c r="J18" s="1"/>
      <c r="K18" s="1">
        <v>29.51797561097975</v>
      </c>
      <c r="L18" s="1">
        <v>2</v>
      </c>
      <c r="M18" s="1"/>
      <c r="N18" s="1"/>
      <c r="O18" s="1">
        <f t="shared" si="2"/>
        <v>28.092987093143051</v>
      </c>
      <c r="P18" s="1">
        <v>2</v>
      </c>
      <c r="Q18" s="1"/>
      <c r="R18" s="1">
        <f t="shared" si="3"/>
        <v>2.3516385796786605</v>
      </c>
    </row>
    <row r="19" spans="2:18" ht="16">
      <c r="B19" s="1"/>
      <c r="C19" s="1">
        <v>29.642456850501077</v>
      </c>
      <c r="D19" s="1">
        <v>3</v>
      </c>
      <c r="E19" s="1"/>
      <c r="F19" s="1"/>
      <c r="G19" s="1">
        <v>26.879047890079743</v>
      </c>
      <c r="H19" s="1">
        <v>3</v>
      </c>
      <c r="I19" s="4"/>
      <c r="J19" s="1"/>
      <c r="K19" s="1">
        <v>28.867689161129576</v>
      </c>
      <c r="L19" s="1">
        <v>3</v>
      </c>
      <c r="M19" s="1"/>
      <c r="N19" s="1"/>
      <c r="O19" s="1">
        <f t="shared" si="2"/>
        <v>28.463064633903468</v>
      </c>
      <c r="P19" s="1">
        <v>3</v>
      </c>
      <c r="Q19" s="1"/>
      <c r="R19" s="1">
        <f t="shared" si="3"/>
        <v>1.4254466060357871</v>
      </c>
    </row>
    <row r="20" spans="2:18" ht="16">
      <c r="B20" s="1"/>
      <c r="C20" s="1">
        <v>26.572658553480043</v>
      </c>
      <c r="D20" s="1">
        <v>5</v>
      </c>
      <c r="E20" s="1"/>
      <c r="F20" s="1"/>
      <c r="G20" s="1">
        <v>24.914462324423404</v>
      </c>
      <c r="H20" s="1">
        <v>5</v>
      </c>
      <c r="I20" s="4"/>
      <c r="J20" s="1"/>
      <c r="K20" s="1">
        <v>26.694860595214017</v>
      </c>
      <c r="L20" s="1">
        <v>5</v>
      </c>
      <c r="M20" s="1"/>
      <c r="N20" s="1"/>
      <c r="O20" s="1">
        <f t="shared" si="2"/>
        <v>26.060660491039158</v>
      </c>
      <c r="P20" s="1">
        <v>5</v>
      </c>
      <c r="Q20" s="1"/>
      <c r="R20" s="1">
        <f t="shared" si="3"/>
        <v>0.99451546625277221</v>
      </c>
    </row>
    <row r="21" spans="2:18" ht="16">
      <c r="B21" s="1"/>
      <c r="C21" s="1">
        <v>21.790360048613771</v>
      </c>
      <c r="D21" s="1">
        <v>10</v>
      </c>
      <c r="E21" s="1"/>
      <c r="F21" s="1"/>
      <c r="G21" s="1">
        <v>23.989430947196951</v>
      </c>
      <c r="H21" s="1">
        <v>10</v>
      </c>
      <c r="I21" s="4"/>
      <c r="J21" s="1"/>
      <c r="K21" s="1">
        <v>21.568446543621732</v>
      </c>
      <c r="L21" s="1">
        <v>10</v>
      </c>
      <c r="M21" s="1"/>
      <c r="N21" s="1"/>
      <c r="O21" s="1">
        <f t="shared" si="2"/>
        <v>22.449412513144154</v>
      </c>
      <c r="P21" s="1">
        <v>10</v>
      </c>
      <c r="Q21" s="1"/>
      <c r="R21" s="1">
        <f t="shared" si="3"/>
        <v>1.3383026503154249</v>
      </c>
    </row>
    <row r="23" spans="2:18" ht="17" thickBot="1">
      <c r="B23" s="5" t="s">
        <v>0</v>
      </c>
      <c r="C23" s="5"/>
      <c r="D23" s="5"/>
      <c r="E23" s="1"/>
      <c r="F23" s="5" t="s">
        <v>1</v>
      </c>
      <c r="G23" s="5"/>
      <c r="H23" s="5"/>
      <c r="I23" s="1"/>
      <c r="J23" s="5" t="s">
        <v>2</v>
      </c>
      <c r="K23" s="5"/>
      <c r="L23" s="5"/>
      <c r="M23" s="1"/>
      <c r="N23" s="5" t="s">
        <v>3</v>
      </c>
      <c r="O23" s="5"/>
      <c r="P23" s="5"/>
      <c r="Q23" s="1"/>
      <c r="R23" s="2" t="s">
        <v>4</v>
      </c>
    </row>
    <row r="24" spans="2:18" ht="16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6">
      <c r="B25" s="3" t="s">
        <v>16</v>
      </c>
      <c r="C25" s="3" t="s">
        <v>17</v>
      </c>
      <c r="D25" s="3" t="s">
        <v>7</v>
      </c>
      <c r="E25" s="1"/>
      <c r="F25" s="3" t="s">
        <v>16</v>
      </c>
      <c r="G25" s="3" t="s">
        <v>17</v>
      </c>
      <c r="H25" s="3" t="s">
        <v>7</v>
      </c>
      <c r="I25" s="1"/>
      <c r="J25" s="3" t="s">
        <v>16</v>
      </c>
      <c r="K25" s="3" t="s">
        <v>17</v>
      </c>
      <c r="L25" s="3" t="s">
        <v>7</v>
      </c>
      <c r="M25" s="1"/>
      <c r="N25" s="3" t="s">
        <v>16</v>
      </c>
      <c r="O25" s="3" t="s">
        <v>17</v>
      </c>
      <c r="P25" s="3" t="s">
        <v>7</v>
      </c>
      <c r="Q25" s="1"/>
      <c r="R25" s="1"/>
    </row>
    <row r="26" spans="2:18" ht="16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16">
      <c r="B27" s="1">
        <v>1.2741137136606948</v>
      </c>
      <c r="C27" s="1"/>
      <c r="D27" s="1">
        <v>0</v>
      </c>
      <c r="E27" s="1"/>
      <c r="F27" s="1">
        <v>0.7990048945746564</v>
      </c>
      <c r="G27" s="1"/>
      <c r="H27" s="1">
        <v>0</v>
      </c>
      <c r="I27" s="4"/>
      <c r="J27" s="1">
        <v>1.0504257841278708</v>
      </c>
      <c r="K27" s="1"/>
      <c r="L27" s="1">
        <v>0</v>
      </c>
      <c r="M27" s="1"/>
      <c r="N27" s="1">
        <f>SUM(B27, F27, J27)/3</f>
        <v>1.0411814641210739</v>
      </c>
      <c r="O27" s="1"/>
      <c r="P27" s="1">
        <v>0</v>
      </c>
      <c r="Q27" s="1"/>
      <c r="R27" s="1">
        <f>STDEV(B27, F27, J27)</f>
        <v>0.23768927317534499</v>
      </c>
    </row>
    <row r="28" spans="2:18" ht="16">
      <c r="B28" s="1">
        <v>23.976837046452133</v>
      </c>
      <c r="C28" s="1"/>
      <c r="D28" s="1">
        <v>0.25</v>
      </c>
      <c r="E28" s="1"/>
      <c r="F28" s="1">
        <v>23.525600202935443</v>
      </c>
      <c r="G28" s="1"/>
      <c r="H28" s="1">
        <v>0.25</v>
      </c>
      <c r="I28" s="4"/>
      <c r="J28" s="1">
        <v>23.096621594635657</v>
      </c>
      <c r="K28" s="1"/>
      <c r="L28" s="1">
        <v>0.25</v>
      </c>
      <c r="M28" s="1"/>
      <c r="N28" s="1">
        <f t="shared" ref="N28:N34" si="4">SUM(B28, F28, J28)/3</f>
        <v>23.533019614674412</v>
      </c>
      <c r="O28" s="1"/>
      <c r="P28" s="1">
        <v>0.25</v>
      </c>
      <c r="Q28" s="1"/>
      <c r="R28" s="1">
        <f t="shared" ref="R28:R34" si="5">STDEV(B28, F28, J28)</f>
        <v>0.44015462755381179</v>
      </c>
    </row>
    <row r="29" spans="2:18" ht="16">
      <c r="B29" s="1">
        <v>20.768393533889004</v>
      </c>
      <c r="C29" s="1"/>
      <c r="D29" s="1">
        <v>0.5</v>
      </c>
      <c r="E29" s="1"/>
      <c r="F29" s="1">
        <v>21.869466855618601</v>
      </c>
      <c r="G29" s="1"/>
      <c r="H29" s="1">
        <v>0.5</v>
      </c>
      <c r="I29" s="4"/>
      <c r="J29" s="1">
        <v>23.934724640747067</v>
      </c>
      <c r="K29" s="1"/>
      <c r="L29" s="1">
        <v>0.5</v>
      </c>
      <c r="M29" s="1"/>
      <c r="N29" s="1">
        <f t="shared" si="4"/>
        <v>22.190861676751556</v>
      </c>
      <c r="O29" s="1"/>
      <c r="P29" s="1">
        <v>0.5</v>
      </c>
      <c r="Q29" s="1"/>
      <c r="R29" s="1">
        <f t="shared" si="5"/>
        <v>1.6074464665588604</v>
      </c>
    </row>
    <row r="30" spans="2:18" ht="16">
      <c r="B30" s="1">
        <v>21.356157625491225</v>
      </c>
      <c r="C30" s="1"/>
      <c r="D30" s="1">
        <v>1</v>
      </c>
      <c r="E30" s="1"/>
      <c r="F30" s="1">
        <v>21.051318407087226</v>
      </c>
      <c r="G30" s="1"/>
      <c r="H30" s="1">
        <v>1</v>
      </c>
      <c r="I30" s="4"/>
      <c r="J30" s="1">
        <v>22.902636637196924</v>
      </c>
      <c r="K30" s="1"/>
      <c r="L30" s="1">
        <v>1</v>
      </c>
      <c r="M30" s="1"/>
      <c r="N30" s="1">
        <f t="shared" si="4"/>
        <v>21.770037556591792</v>
      </c>
      <c r="O30" s="1"/>
      <c r="P30" s="1">
        <v>1</v>
      </c>
      <c r="Q30" s="1"/>
      <c r="R30" s="1">
        <f t="shared" si="5"/>
        <v>0.99263147507520799</v>
      </c>
    </row>
    <row r="31" spans="2:18" ht="16">
      <c r="B31" s="1">
        <v>19.86474455759798</v>
      </c>
      <c r="C31" s="1"/>
      <c r="D31" s="1">
        <v>2</v>
      </c>
      <c r="E31" s="1"/>
      <c r="F31" s="1">
        <v>19.421260354412603</v>
      </c>
      <c r="G31" s="1"/>
      <c r="H31" s="1">
        <v>2</v>
      </c>
      <c r="I31" s="4"/>
      <c r="J31" s="1">
        <v>21.031038769494849</v>
      </c>
      <c r="K31" s="1"/>
      <c r="L31" s="1">
        <v>2</v>
      </c>
      <c r="M31" s="1"/>
      <c r="N31" s="1">
        <f t="shared" si="4"/>
        <v>20.105681227168478</v>
      </c>
      <c r="O31" s="1"/>
      <c r="P31" s="1">
        <v>2</v>
      </c>
      <c r="Q31" s="1"/>
      <c r="R31" s="1">
        <f t="shared" si="5"/>
        <v>0.83149533701276368</v>
      </c>
    </row>
    <row r="32" spans="2:18" ht="16">
      <c r="B32" s="1">
        <v>19.221381890817014</v>
      </c>
      <c r="C32" s="1"/>
      <c r="D32" s="1">
        <v>3</v>
      </c>
      <c r="E32" s="1"/>
      <c r="F32" s="1">
        <v>19.245233884002793</v>
      </c>
      <c r="G32" s="1"/>
      <c r="H32" s="1">
        <v>3</v>
      </c>
      <c r="I32" s="4"/>
      <c r="J32" s="1">
        <v>20.112877119541032</v>
      </c>
      <c r="K32" s="1"/>
      <c r="L32" s="1">
        <v>3</v>
      </c>
      <c r="M32" s="1"/>
      <c r="N32" s="1">
        <f t="shared" si="4"/>
        <v>19.526497631453612</v>
      </c>
      <c r="O32" s="1"/>
      <c r="P32" s="1">
        <v>3</v>
      </c>
      <c r="Q32" s="1"/>
      <c r="R32" s="1">
        <f t="shared" si="5"/>
        <v>0.50795955294883599</v>
      </c>
    </row>
    <row r="33" spans="2:18" ht="16">
      <c r="B33" s="1">
        <v>17.709003359215167</v>
      </c>
      <c r="C33" s="1"/>
      <c r="D33" s="1">
        <v>5</v>
      </c>
      <c r="E33" s="1"/>
      <c r="F33" s="1">
        <v>15.615393960562185</v>
      </c>
      <c r="G33" s="1"/>
      <c r="H33" s="1">
        <v>5</v>
      </c>
      <c r="I33" s="4"/>
      <c r="J33" s="1">
        <v>18.239537530205773</v>
      </c>
      <c r="K33" s="1"/>
      <c r="L33" s="1">
        <v>5</v>
      </c>
      <c r="M33" s="1"/>
      <c r="N33" s="1">
        <f t="shared" si="4"/>
        <v>17.187978283327709</v>
      </c>
      <c r="O33" s="1"/>
      <c r="P33" s="1">
        <v>5</v>
      </c>
      <c r="Q33" s="1"/>
      <c r="R33" s="1">
        <f t="shared" si="5"/>
        <v>1.3874915191824044</v>
      </c>
    </row>
    <row r="34" spans="2:18" ht="16">
      <c r="B34" s="1">
        <v>16.975710795450301</v>
      </c>
      <c r="C34" s="1"/>
      <c r="D34" s="1">
        <v>10</v>
      </c>
      <c r="E34" s="1"/>
      <c r="F34" s="1">
        <v>17.309900523847521</v>
      </c>
      <c r="G34" s="1"/>
      <c r="H34" s="1">
        <v>10</v>
      </c>
      <c r="I34" s="4"/>
      <c r="J34" s="1">
        <v>17.300000766009816</v>
      </c>
      <c r="K34" s="1"/>
      <c r="L34" s="1">
        <v>10</v>
      </c>
      <c r="M34" s="1"/>
      <c r="N34" s="1">
        <f t="shared" si="4"/>
        <v>17.195204028435878</v>
      </c>
      <c r="O34" s="1"/>
      <c r="P34" s="1">
        <v>10</v>
      </c>
      <c r="Q34" s="1"/>
      <c r="R34" s="1">
        <f t="shared" si="5"/>
        <v>0.19015115249757866</v>
      </c>
    </row>
    <row r="35" spans="2:18" ht="16">
      <c r="B35" s="1"/>
      <c r="C35" s="1">
        <v>1.2741137136606948</v>
      </c>
      <c r="D35" s="1">
        <v>0</v>
      </c>
      <c r="E35" s="1"/>
      <c r="F35" s="1"/>
      <c r="G35" s="1">
        <v>0.7990048945746564</v>
      </c>
      <c r="H35" s="1">
        <v>0</v>
      </c>
      <c r="I35" s="4"/>
      <c r="J35" s="1"/>
      <c r="K35" s="1">
        <v>1.0504257841278708</v>
      </c>
      <c r="L35" s="1">
        <v>0</v>
      </c>
      <c r="M35" s="1"/>
      <c r="N35" s="1"/>
      <c r="O35" s="1">
        <f>SUM(C35, G35, K35)/3</f>
        <v>1.0411814641210739</v>
      </c>
      <c r="P35" s="1">
        <v>0</v>
      </c>
      <c r="Q35" s="1"/>
      <c r="R35" s="1">
        <f>STDEV(C35, G35, K35)</f>
        <v>0.23768927317534499</v>
      </c>
    </row>
    <row r="36" spans="2:18" ht="16">
      <c r="B36" s="1"/>
      <c r="C36" s="1">
        <v>22.98090919666998</v>
      </c>
      <c r="D36" s="1">
        <v>0.25</v>
      </c>
      <c r="E36" s="1"/>
      <c r="F36" s="1"/>
      <c r="G36" s="1">
        <v>23.53488115029894</v>
      </c>
      <c r="H36" s="1">
        <v>0.25</v>
      </c>
      <c r="I36" s="4"/>
      <c r="J36" s="1"/>
      <c r="K36" s="1">
        <v>22.488999252836894</v>
      </c>
      <c r="L36" s="1">
        <v>0.25</v>
      </c>
      <c r="M36" s="1"/>
      <c r="N36" s="1"/>
      <c r="O36" s="1">
        <v>5.8588047112707864</v>
      </c>
      <c r="P36" s="1">
        <v>0.25</v>
      </c>
      <c r="Q36" s="1"/>
      <c r="R36" s="1">
        <f t="shared" ref="R36:R42" si="6">STDEV(C36, G36, K36)</f>
        <v>0.52324775229460929</v>
      </c>
    </row>
    <row r="37" spans="2:18" ht="16">
      <c r="B37" s="1"/>
      <c r="C37" s="1">
        <v>22.930967197957465</v>
      </c>
      <c r="D37" s="1">
        <v>0.5</v>
      </c>
      <c r="E37" s="1"/>
      <c r="F37" s="1"/>
      <c r="G37" s="1">
        <v>21.608288376656262</v>
      </c>
      <c r="H37" s="1">
        <v>0.5</v>
      </c>
      <c r="I37" s="4"/>
      <c r="J37" s="1"/>
      <c r="K37" s="1">
        <v>23.94238208633535</v>
      </c>
      <c r="L37" s="1">
        <v>0.5</v>
      </c>
      <c r="M37" s="1"/>
      <c r="N37" s="1"/>
      <c r="O37" s="1">
        <v>20.594825788987407</v>
      </c>
      <c r="P37" s="1">
        <v>0.5</v>
      </c>
      <c r="Q37" s="1"/>
      <c r="R37" s="1">
        <f t="shared" si="6"/>
        <v>1.170500803524904</v>
      </c>
    </row>
    <row r="38" spans="2:18" ht="16">
      <c r="B38" s="1"/>
      <c r="C38" s="1">
        <v>22.20642072236091</v>
      </c>
      <c r="D38" s="1">
        <v>1</v>
      </c>
      <c r="E38" s="1"/>
      <c r="F38" s="1"/>
      <c r="G38" s="1">
        <v>22.615944688908922</v>
      </c>
      <c r="H38" s="1">
        <v>1</v>
      </c>
      <c r="I38" s="4"/>
      <c r="J38" s="1"/>
      <c r="K38" s="1">
        <v>21.923064802368845</v>
      </c>
      <c r="L38" s="1">
        <v>1</v>
      </c>
      <c r="M38" s="1"/>
      <c r="N38" s="1"/>
      <c r="O38" s="1">
        <v>28.057020854298898</v>
      </c>
      <c r="P38" s="1">
        <v>1</v>
      </c>
      <c r="Q38" s="1"/>
      <c r="R38" s="1">
        <f t="shared" si="6"/>
        <v>0.34834920069368031</v>
      </c>
    </row>
    <row r="39" spans="2:18" ht="16">
      <c r="B39" s="1"/>
      <c r="C39" s="1">
        <v>19.7593334448995</v>
      </c>
      <c r="D39" s="1">
        <v>2</v>
      </c>
      <c r="E39" s="1"/>
      <c r="F39" s="1"/>
      <c r="G39" s="1">
        <v>20.545168527971082</v>
      </c>
      <c r="H39" s="1">
        <v>2</v>
      </c>
      <c r="I39" s="4"/>
      <c r="J39" s="1"/>
      <c r="K39" s="1">
        <v>20.767025805769631</v>
      </c>
      <c r="L39" s="1">
        <v>2</v>
      </c>
      <c r="M39" s="1"/>
      <c r="N39" s="1"/>
      <c r="O39" s="1">
        <v>29.51797561097975</v>
      </c>
      <c r="P39" s="1">
        <v>2</v>
      </c>
      <c r="Q39" s="1"/>
      <c r="R39" s="1">
        <f t="shared" si="6"/>
        <v>0.52949682461344383</v>
      </c>
    </row>
    <row r="40" spans="2:18" ht="16">
      <c r="B40" s="1"/>
      <c r="C40" s="1">
        <v>21.708422013789615</v>
      </c>
      <c r="D40" s="1">
        <v>3</v>
      </c>
      <c r="E40" s="1"/>
      <c r="F40" s="1"/>
      <c r="G40" s="1">
        <v>20.660296139196443</v>
      </c>
      <c r="H40" s="1">
        <v>3</v>
      </c>
      <c r="I40" s="4"/>
      <c r="J40" s="1"/>
      <c r="K40" s="1">
        <v>19.893642904579306</v>
      </c>
      <c r="L40" s="1">
        <v>3</v>
      </c>
      <c r="M40" s="1"/>
      <c r="N40" s="1"/>
      <c r="O40" s="1">
        <v>28.867689161129576</v>
      </c>
      <c r="P40" s="1">
        <v>3</v>
      </c>
      <c r="Q40" s="1"/>
      <c r="R40" s="1">
        <f t="shared" si="6"/>
        <v>0.91102032966401536</v>
      </c>
    </row>
    <row r="41" spans="2:18" ht="16">
      <c r="B41" s="1"/>
      <c r="C41" s="1">
        <v>18.976816737840164</v>
      </c>
      <c r="D41" s="1">
        <v>5</v>
      </c>
      <c r="E41" s="1"/>
      <c r="F41" s="1"/>
      <c r="G41" s="1">
        <v>18.814493395051585</v>
      </c>
      <c r="H41" s="1">
        <v>5</v>
      </c>
      <c r="I41" s="4"/>
      <c r="J41" s="1"/>
      <c r="K41" s="1">
        <v>18.032817651402237</v>
      </c>
      <c r="L41" s="1">
        <v>5</v>
      </c>
      <c r="M41" s="1"/>
      <c r="N41" s="1"/>
      <c r="O41" s="1">
        <v>26.694860595214017</v>
      </c>
      <c r="P41" s="1">
        <v>5</v>
      </c>
      <c r="Q41" s="1"/>
      <c r="R41" s="1">
        <f t="shared" si="6"/>
        <v>0.50472766766172372</v>
      </c>
    </row>
    <row r="42" spans="2:18" ht="16">
      <c r="B42" s="1"/>
      <c r="C42" s="1">
        <v>15.693073138511076</v>
      </c>
      <c r="D42" s="1">
        <v>10</v>
      </c>
      <c r="E42" s="1"/>
      <c r="F42" s="1"/>
      <c r="G42" s="1">
        <v>15.595180463842198</v>
      </c>
      <c r="H42" s="1">
        <v>10</v>
      </c>
      <c r="I42" s="4"/>
      <c r="J42" s="1"/>
      <c r="K42" s="1">
        <v>15.118107108388692</v>
      </c>
      <c r="L42" s="1">
        <v>10</v>
      </c>
      <c r="M42" s="1"/>
      <c r="N42" s="1"/>
      <c r="O42" s="1">
        <v>21.568446543621732</v>
      </c>
      <c r="P42" s="1">
        <v>10</v>
      </c>
      <c r="Q42" s="1"/>
      <c r="R42" s="1">
        <f t="shared" si="6"/>
        <v>0.30761661692009545</v>
      </c>
    </row>
  </sheetData>
  <mergeCells count="8">
    <mergeCell ref="B2:D2"/>
    <mergeCell ref="F2:H2"/>
    <mergeCell ref="J2:L2"/>
    <mergeCell ref="N2:P2"/>
    <mergeCell ref="B23:D23"/>
    <mergeCell ref="F23:H23"/>
    <mergeCell ref="J23:L23"/>
    <mergeCell ref="N23:P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EEE1-BC0D-784F-B338-47E99B90FC8A}">
  <dimension ref="B2:R42"/>
  <sheetViews>
    <sheetView tabSelected="1" workbookViewId="0">
      <selection activeCell="F32" sqref="F32"/>
    </sheetView>
  </sheetViews>
  <sheetFormatPr baseColWidth="10" defaultRowHeight="14"/>
  <sheetData>
    <row r="2" spans="2:18" ht="17" thickBot="1">
      <c r="B2" s="5" t="s">
        <v>0</v>
      </c>
      <c r="C2" s="5"/>
      <c r="D2" s="5"/>
      <c r="E2" s="1"/>
      <c r="F2" s="5" t="s">
        <v>1</v>
      </c>
      <c r="G2" s="5"/>
      <c r="H2" s="5"/>
      <c r="I2" s="1"/>
      <c r="J2" s="5" t="s">
        <v>2</v>
      </c>
      <c r="K2" s="5"/>
      <c r="L2" s="5"/>
      <c r="M2" s="1"/>
      <c r="N2" s="5" t="s">
        <v>3</v>
      </c>
      <c r="O2" s="5"/>
      <c r="P2" s="5"/>
      <c r="Q2" s="1"/>
      <c r="R2" s="2" t="s">
        <v>4</v>
      </c>
    </row>
    <row r="3" spans="2:18" ht="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16">
      <c r="B4" s="3" t="s">
        <v>10</v>
      </c>
      <c r="C4" s="3" t="s">
        <v>11</v>
      </c>
      <c r="D4" s="3" t="s">
        <v>7</v>
      </c>
      <c r="E4" s="1"/>
      <c r="F4" s="3" t="s">
        <v>10</v>
      </c>
      <c r="G4" s="3" t="s">
        <v>11</v>
      </c>
      <c r="H4" s="3" t="s">
        <v>7</v>
      </c>
      <c r="I4" s="1"/>
      <c r="J4" s="3" t="s">
        <v>10</v>
      </c>
      <c r="K4" s="3" t="s">
        <v>11</v>
      </c>
      <c r="L4" s="3" t="s">
        <v>7</v>
      </c>
      <c r="M4" s="1"/>
      <c r="N4" s="3" t="s">
        <v>10</v>
      </c>
      <c r="O4" s="3" t="s">
        <v>11</v>
      </c>
      <c r="P4" s="3" t="s">
        <v>7</v>
      </c>
      <c r="Q4" s="1"/>
      <c r="R4" s="1"/>
    </row>
    <row r="5" spans="2:18" ht="16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16">
      <c r="B6" s="1">
        <v>2.1709345488719936</v>
      </c>
      <c r="C6" s="1"/>
      <c r="D6" s="1">
        <v>0</v>
      </c>
      <c r="E6" s="1"/>
      <c r="F6" s="1">
        <v>1.9606935356798909</v>
      </c>
      <c r="G6" s="1"/>
      <c r="H6" s="1">
        <v>0</v>
      </c>
      <c r="I6" s="4"/>
      <c r="J6" s="1">
        <v>0</v>
      </c>
      <c r="K6" s="1"/>
      <c r="L6" s="1">
        <v>0</v>
      </c>
      <c r="M6" s="1"/>
      <c r="N6" s="1">
        <f>SUM(B6, F6, J6)/3</f>
        <v>1.3772093615172949</v>
      </c>
      <c r="O6" s="1"/>
      <c r="P6" s="1">
        <v>0</v>
      </c>
      <c r="Q6" s="1"/>
      <c r="R6" s="1">
        <f>STDEV(B6, F6, J6)</f>
        <v>1.1973218197273303</v>
      </c>
    </row>
    <row r="7" spans="2:18" ht="16">
      <c r="B7" s="1">
        <v>21.717209471046882</v>
      </c>
      <c r="C7" s="1"/>
      <c r="D7" s="1">
        <v>0.25</v>
      </c>
      <c r="E7" s="1"/>
      <c r="F7" s="1">
        <v>18.865129790570993</v>
      </c>
      <c r="G7" s="1"/>
      <c r="H7" s="1">
        <v>0.25</v>
      </c>
      <c r="I7" s="4"/>
      <c r="J7" s="1">
        <v>20.109114424860394</v>
      </c>
      <c r="K7" s="1"/>
      <c r="L7" s="1">
        <v>0.25</v>
      </c>
      <c r="M7" s="1"/>
      <c r="N7" s="1">
        <f t="shared" ref="N7:N13" si="0">SUM(B7, F7, J7)/3</f>
        <v>20.230484562159422</v>
      </c>
      <c r="O7" s="1"/>
      <c r="P7" s="1">
        <v>0.25</v>
      </c>
      <c r="Q7" s="1"/>
      <c r="R7" s="1">
        <f t="shared" ref="R7:R13" si="1">STDEV(B7, F7, J7)</f>
        <v>1.4299082693015139</v>
      </c>
    </row>
    <row r="8" spans="2:18" ht="16">
      <c r="B8" s="1">
        <v>22.738783299835635</v>
      </c>
      <c r="C8" s="1"/>
      <c r="D8" s="1">
        <v>0.5</v>
      </c>
      <c r="E8" s="1"/>
      <c r="F8" s="1">
        <v>20.023977243337821</v>
      </c>
      <c r="G8" s="1"/>
      <c r="H8" s="1">
        <v>0.5</v>
      </c>
      <c r="I8" s="4"/>
      <c r="J8" s="1">
        <v>22.364076660508488</v>
      </c>
      <c r="K8" s="1"/>
      <c r="L8" s="1">
        <v>0.5</v>
      </c>
      <c r="M8" s="1"/>
      <c r="N8" s="1">
        <f t="shared" si="0"/>
        <v>21.708945734560647</v>
      </c>
      <c r="O8" s="1"/>
      <c r="P8" s="1">
        <v>0.5</v>
      </c>
      <c r="Q8" s="1"/>
      <c r="R8" s="1">
        <f t="shared" si="1"/>
        <v>1.4712037176065245</v>
      </c>
    </row>
    <row r="9" spans="2:18" ht="16">
      <c r="B9" s="1">
        <v>14.964861961573765</v>
      </c>
      <c r="C9" s="1"/>
      <c r="D9" s="1">
        <v>1</v>
      </c>
      <c r="E9" s="1"/>
      <c r="F9" s="1">
        <v>16.17924421816231</v>
      </c>
      <c r="G9" s="1"/>
      <c r="H9" s="1">
        <v>1</v>
      </c>
      <c r="I9" s="4"/>
      <c r="J9" s="1">
        <v>18.837219254279162</v>
      </c>
      <c r="K9" s="1"/>
      <c r="L9" s="1">
        <v>1</v>
      </c>
      <c r="M9" s="1"/>
      <c r="N9" s="1">
        <f t="shared" si="0"/>
        <v>16.660441811338412</v>
      </c>
      <c r="O9" s="1"/>
      <c r="P9" s="1">
        <v>1</v>
      </c>
      <c r="Q9" s="1"/>
      <c r="R9" s="1">
        <f t="shared" si="1"/>
        <v>1.9805178851378806</v>
      </c>
    </row>
    <row r="10" spans="2:18" ht="16">
      <c r="B10" s="1">
        <v>9.946637551380352</v>
      </c>
      <c r="C10" s="1"/>
      <c r="D10" s="1">
        <v>2</v>
      </c>
      <c r="E10" s="1"/>
      <c r="F10" s="1">
        <v>8.0842087525732627</v>
      </c>
      <c r="G10" s="1"/>
      <c r="H10" s="1">
        <v>2</v>
      </c>
      <c r="I10" s="4"/>
      <c r="J10" s="1">
        <v>8.7340593913764195</v>
      </c>
      <c r="K10" s="1"/>
      <c r="L10" s="1">
        <v>2</v>
      </c>
      <c r="M10" s="1"/>
      <c r="N10" s="1">
        <f t="shared" si="0"/>
        <v>8.9216352317766781</v>
      </c>
      <c r="O10" s="1"/>
      <c r="P10" s="1">
        <v>2</v>
      </c>
      <c r="Q10" s="1"/>
      <c r="R10" s="1">
        <f t="shared" si="1"/>
        <v>0.94527709143028638</v>
      </c>
    </row>
    <row r="11" spans="2:18" ht="16">
      <c r="B11" s="1">
        <v>5.5689206170525658</v>
      </c>
      <c r="C11" s="1"/>
      <c r="D11" s="1">
        <v>3</v>
      </c>
      <c r="E11" s="1"/>
      <c r="F11" s="1">
        <v>4.4157108288390594</v>
      </c>
      <c r="G11" s="1"/>
      <c r="H11" s="1">
        <v>3</v>
      </c>
      <c r="I11" s="4"/>
      <c r="J11" s="1">
        <v>4.8269413794772262</v>
      </c>
      <c r="K11" s="1"/>
      <c r="L11" s="1">
        <v>3</v>
      </c>
      <c r="M11" s="1"/>
      <c r="N11" s="1">
        <f t="shared" si="0"/>
        <v>4.9371909417896171</v>
      </c>
      <c r="O11" s="1"/>
      <c r="P11" s="1">
        <v>3</v>
      </c>
      <c r="Q11" s="1"/>
      <c r="R11" s="1">
        <f t="shared" si="1"/>
        <v>0.58445652396086356</v>
      </c>
    </row>
    <row r="12" spans="2:18" ht="16">
      <c r="B12" s="1">
        <v>2.7664448661653873</v>
      </c>
      <c r="C12" s="1"/>
      <c r="D12" s="1">
        <v>5</v>
      </c>
      <c r="E12" s="1"/>
      <c r="F12" s="1">
        <v>2.6061022009858115</v>
      </c>
      <c r="G12" s="1"/>
      <c r="H12" s="1">
        <v>5</v>
      </c>
      <c r="I12" s="4"/>
      <c r="J12" s="1">
        <v>0.5956043310994189</v>
      </c>
      <c r="K12" s="1"/>
      <c r="L12" s="1">
        <v>5</v>
      </c>
      <c r="M12" s="1"/>
      <c r="N12" s="1">
        <f t="shared" si="0"/>
        <v>1.9893837994168726</v>
      </c>
      <c r="O12" s="1"/>
      <c r="P12" s="1">
        <v>5</v>
      </c>
      <c r="Q12" s="1"/>
      <c r="R12" s="1">
        <f t="shared" si="1"/>
        <v>1.2097079595078659</v>
      </c>
    </row>
    <row r="13" spans="2:18" ht="16">
      <c r="B13" s="1">
        <v>2.1372860153259245</v>
      </c>
      <c r="C13" s="1"/>
      <c r="D13" s="1">
        <v>10</v>
      </c>
      <c r="E13" s="1"/>
      <c r="F13" s="1">
        <v>1.9136669877330508</v>
      </c>
      <c r="G13" s="1"/>
      <c r="H13" s="1">
        <v>10</v>
      </c>
      <c r="I13" s="4"/>
      <c r="J13" s="1">
        <v>-0.38527996319458363</v>
      </c>
      <c r="K13" s="1"/>
      <c r="L13" s="1">
        <v>10</v>
      </c>
      <c r="M13" s="1"/>
      <c r="N13" s="1">
        <f t="shared" si="0"/>
        <v>1.2218910132881304</v>
      </c>
      <c r="O13" s="1"/>
      <c r="P13" s="1">
        <v>10</v>
      </c>
      <c r="Q13" s="1"/>
      <c r="R13" s="1">
        <f t="shared" si="1"/>
        <v>1.3963345867347472</v>
      </c>
    </row>
    <row r="14" spans="2:18" ht="16">
      <c r="B14" s="1"/>
      <c r="C14" s="1">
        <v>2.1709345488719936</v>
      </c>
      <c r="D14" s="1">
        <v>0</v>
      </c>
      <c r="E14" s="1"/>
      <c r="F14" s="1"/>
      <c r="G14" s="1">
        <v>1.9606935356798909</v>
      </c>
      <c r="H14" s="1">
        <v>0</v>
      </c>
      <c r="I14" s="4"/>
      <c r="J14" s="1"/>
      <c r="K14" s="1">
        <v>0</v>
      </c>
      <c r="L14" s="1">
        <v>0</v>
      </c>
      <c r="M14" s="1"/>
      <c r="N14" s="1"/>
      <c r="O14" s="1">
        <f>SUM(C14, G14, K14)/3</f>
        <v>1.3772093615172949</v>
      </c>
      <c r="P14" s="1">
        <v>0</v>
      </c>
      <c r="Q14" s="1"/>
      <c r="R14" s="1">
        <f>STDEV(C14, G14, K14)</f>
        <v>1.1973218197273303</v>
      </c>
    </row>
    <row r="15" spans="2:18" ht="16">
      <c r="B15" s="1"/>
      <c r="C15" s="1">
        <v>2.2786273371384302</v>
      </c>
      <c r="D15" s="1">
        <v>0.25</v>
      </c>
      <c r="E15" s="1"/>
      <c r="F15" s="1"/>
      <c r="G15" s="1">
        <v>1.9980688080709506</v>
      </c>
      <c r="H15" s="1">
        <v>0.25</v>
      </c>
      <c r="I15" s="4"/>
      <c r="J15" s="1"/>
      <c r="K15" s="1">
        <v>0</v>
      </c>
      <c r="L15" s="1">
        <v>0.25</v>
      </c>
      <c r="M15" s="1"/>
      <c r="N15" s="1"/>
      <c r="O15" s="1">
        <f t="shared" ref="O15:O21" si="2">SUM(C15, G15, K15)/3</f>
        <v>1.4255653817364602</v>
      </c>
      <c r="P15" s="1">
        <v>0.25</v>
      </c>
      <c r="Q15" s="1"/>
      <c r="R15" s="1">
        <f t="shared" ref="R15:R21" si="3">STDEV(C15, G15, K15)</f>
        <v>1.2425199254990609</v>
      </c>
    </row>
    <row r="16" spans="2:18" ht="16">
      <c r="B16" s="1"/>
      <c r="C16" s="1">
        <v>3.1908272711512309</v>
      </c>
      <c r="D16" s="1">
        <v>0.5</v>
      </c>
      <c r="E16" s="1"/>
      <c r="F16" s="1"/>
      <c r="G16" s="1">
        <v>2.3486065030099508</v>
      </c>
      <c r="H16" s="1">
        <v>0.5</v>
      </c>
      <c r="I16" s="4"/>
      <c r="J16" s="1"/>
      <c r="K16" s="1">
        <v>1.9964783819345433</v>
      </c>
      <c r="L16" s="1">
        <v>0.5</v>
      </c>
      <c r="M16" s="1"/>
      <c r="N16" s="1"/>
      <c r="O16" s="1">
        <f t="shared" si="2"/>
        <v>2.5119707186985751</v>
      </c>
      <c r="P16" s="1">
        <v>0.5</v>
      </c>
      <c r="Q16" s="1"/>
      <c r="R16" s="1">
        <f t="shared" si="3"/>
        <v>0.61370450342078486</v>
      </c>
    </row>
    <row r="17" spans="2:18" ht="16">
      <c r="B17" s="1"/>
      <c r="C17" s="1">
        <v>8.453713681365091</v>
      </c>
      <c r="D17" s="1">
        <v>1</v>
      </c>
      <c r="E17" s="1"/>
      <c r="F17" s="1"/>
      <c r="G17" s="1">
        <v>5.8933589681152654</v>
      </c>
      <c r="H17" s="1">
        <v>1</v>
      </c>
      <c r="I17" s="4"/>
      <c r="J17" s="1"/>
      <c r="K17" s="1">
        <v>7.4193481720678838</v>
      </c>
      <c r="L17" s="1">
        <v>1</v>
      </c>
      <c r="M17" s="1"/>
      <c r="N17" s="1"/>
      <c r="O17" s="1">
        <f t="shared" si="2"/>
        <v>7.255473607182747</v>
      </c>
      <c r="P17" s="1">
        <v>1</v>
      </c>
      <c r="Q17" s="1"/>
      <c r="R17" s="1">
        <f t="shared" si="3"/>
        <v>1.2880198830675542</v>
      </c>
    </row>
    <row r="18" spans="2:18" ht="16">
      <c r="B18" s="1"/>
      <c r="C18" s="1">
        <v>14.236986818792824</v>
      </c>
      <c r="D18" s="1">
        <v>2</v>
      </c>
      <c r="E18" s="1"/>
      <c r="F18" s="1"/>
      <c r="G18" s="1">
        <v>11.193186619226774</v>
      </c>
      <c r="H18" s="1">
        <v>2</v>
      </c>
      <c r="I18" s="4"/>
      <c r="J18" s="1"/>
      <c r="K18" s="1">
        <v>12.649534696077936</v>
      </c>
      <c r="L18" s="1">
        <v>2</v>
      </c>
      <c r="M18" s="1"/>
      <c r="N18" s="1"/>
      <c r="O18" s="1">
        <f t="shared" si="2"/>
        <v>12.693236044699177</v>
      </c>
      <c r="P18" s="1">
        <v>2</v>
      </c>
      <c r="Q18" s="1"/>
      <c r="R18" s="1">
        <f t="shared" si="3"/>
        <v>1.522370608499477</v>
      </c>
    </row>
    <row r="19" spans="2:18" ht="16">
      <c r="B19" s="1"/>
      <c r="C19" s="1">
        <v>16.138656849641784</v>
      </c>
      <c r="D19" s="1">
        <v>3</v>
      </c>
      <c r="E19" s="1"/>
      <c r="F19" s="1"/>
      <c r="G19" s="1">
        <v>14.71892641825805</v>
      </c>
      <c r="H19" s="1">
        <v>3</v>
      </c>
      <c r="I19" s="4"/>
      <c r="J19" s="1"/>
      <c r="K19" s="1">
        <v>15.368371503955546</v>
      </c>
      <c r="L19" s="1">
        <v>3</v>
      </c>
      <c r="M19" s="1"/>
      <c r="N19" s="1"/>
      <c r="O19" s="1">
        <f t="shared" si="2"/>
        <v>15.40865159061846</v>
      </c>
      <c r="P19" s="1">
        <v>3</v>
      </c>
      <c r="Q19" s="1"/>
      <c r="R19" s="1">
        <f t="shared" si="3"/>
        <v>0.71072180808347196</v>
      </c>
    </row>
    <row r="20" spans="2:18" ht="16">
      <c r="B20" s="1"/>
      <c r="C20" s="1">
        <v>19.076921366005177</v>
      </c>
      <c r="D20" s="1">
        <v>5</v>
      </c>
      <c r="E20" s="1"/>
      <c r="F20" s="1"/>
      <c r="G20" s="1">
        <v>18.20641227025062</v>
      </c>
      <c r="H20" s="1">
        <v>5</v>
      </c>
      <c r="I20" s="4"/>
      <c r="J20" s="1"/>
      <c r="K20" s="1">
        <v>19.034157036046079</v>
      </c>
      <c r="L20" s="1">
        <v>5</v>
      </c>
      <c r="M20" s="1"/>
      <c r="N20" s="1"/>
      <c r="O20" s="1">
        <f t="shared" si="2"/>
        <v>18.77249689076729</v>
      </c>
      <c r="P20" s="1">
        <v>5</v>
      </c>
      <c r="Q20" s="1"/>
      <c r="R20" s="1">
        <f t="shared" si="3"/>
        <v>0.49070973616623981</v>
      </c>
    </row>
    <row r="21" spans="2:18" ht="16">
      <c r="B21" s="1"/>
      <c r="C21" s="1">
        <v>17.991446250493841</v>
      </c>
      <c r="D21" s="1">
        <v>10</v>
      </c>
      <c r="E21" s="1"/>
      <c r="F21" s="1"/>
      <c r="G21" s="1">
        <v>17.794224430015646</v>
      </c>
      <c r="H21" s="1">
        <v>10</v>
      </c>
      <c r="I21" s="4"/>
      <c r="J21" s="1"/>
      <c r="K21" s="1">
        <v>17.313783809103992</v>
      </c>
      <c r="L21" s="1">
        <v>10</v>
      </c>
      <c r="M21" s="1"/>
      <c r="N21" s="1"/>
      <c r="O21" s="1">
        <f t="shared" si="2"/>
        <v>17.699818163204494</v>
      </c>
      <c r="P21" s="1">
        <v>10</v>
      </c>
      <c r="Q21" s="1"/>
      <c r="R21" s="1">
        <f t="shared" si="3"/>
        <v>0.34855559603530478</v>
      </c>
    </row>
    <row r="23" spans="2:18" ht="17" thickBot="1">
      <c r="B23" s="5" t="s">
        <v>0</v>
      </c>
      <c r="C23" s="5"/>
      <c r="D23" s="5"/>
      <c r="E23" s="1"/>
      <c r="F23" s="5" t="s">
        <v>1</v>
      </c>
      <c r="G23" s="5"/>
      <c r="H23" s="5"/>
      <c r="I23" s="1"/>
      <c r="J23" s="5" t="s">
        <v>2</v>
      </c>
      <c r="K23" s="5"/>
      <c r="L23" s="5"/>
      <c r="M23" s="1"/>
      <c r="N23" s="5" t="s">
        <v>3</v>
      </c>
      <c r="O23" s="5"/>
      <c r="P23" s="5"/>
      <c r="Q23" s="1"/>
      <c r="R23" s="2" t="s">
        <v>4</v>
      </c>
    </row>
    <row r="24" spans="2:18" ht="16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6">
      <c r="B25" s="3" t="s">
        <v>12</v>
      </c>
      <c r="C25" s="3" t="s">
        <v>13</v>
      </c>
      <c r="D25" s="3" t="s">
        <v>7</v>
      </c>
      <c r="E25" s="1"/>
      <c r="F25" s="3" t="s">
        <v>12</v>
      </c>
      <c r="G25" s="3" t="s">
        <v>13</v>
      </c>
      <c r="H25" s="3" t="s">
        <v>7</v>
      </c>
      <c r="I25" s="1"/>
      <c r="J25" s="3" t="s">
        <v>12</v>
      </c>
      <c r="K25" s="3" t="s">
        <v>13</v>
      </c>
      <c r="L25" s="3" t="s">
        <v>7</v>
      </c>
      <c r="M25" s="1"/>
      <c r="N25" s="3" t="s">
        <v>12</v>
      </c>
      <c r="O25" s="3" t="s">
        <v>13</v>
      </c>
      <c r="P25" s="3" t="s">
        <v>7</v>
      </c>
      <c r="Q25" s="1"/>
      <c r="R25" s="1"/>
    </row>
    <row r="26" spans="2:18" ht="16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16">
      <c r="B27" s="1">
        <v>2.2164789496857233</v>
      </c>
      <c r="C27" s="1"/>
      <c r="D27" s="1">
        <v>0</v>
      </c>
      <c r="E27" s="1"/>
      <c r="F27" s="1">
        <v>2.0508392143556784</v>
      </c>
      <c r="G27" s="1"/>
      <c r="H27" s="1">
        <v>0</v>
      </c>
      <c r="I27" s="4"/>
      <c r="J27" s="1">
        <v>1.6824638984592206</v>
      </c>
      <c r="K27" s="1"/>
      <c r="L27" s="1">
        <v>0</v>
      </c>
      <c r="M27" s="1"/>
      <c r="N27" s="1">
        <f>SUM(B27, F27, J27)/3</f>
        <v>1.9832606875002075</v>
      </c>
      <c r="O27" s="1"/>
      <c r="P27" s="1">
        <v>0</v>
      </c>
      <c r="Q27" s="1"/>
      <c r="R27" s="1">
        <f>STDEV(B27, F27, J27)</f>
        <v>0.27334623045338935</v>
      </c>
    </row>
    <row r="28" spans="2:18" ht="16">
      <c r="B28" s="1">
        <v>17.227093843525996</v>
      </c>
      <c r="C28" s="1"/>
      <c r="D28" s="1">
        <v>0.25</v>
      </c>
      <c r="E28" s="1"/>
      <c r="F28" s="1">
        <v>17.283982601239231</v>
      </c>
      <c r="G28" s="1"/>
      <c r="H28" s="1">
        <v>0.25</v>
      </c>
      <c r="I28" s="4"/>
      <c r="J28" s="1">
        <v>12.288642298212897</v>
      </c>
      <c r="K28" s="1"/>
      <c r="L28" s="1">
        <v>0.25</v>
      </c>
      <c r="M28" s="1"/>
      <c r="N28" s="1">
        <f t="shared" ref="N28:N34" si="4">SUM(B28, F28, J28)/3</f>
        <v>15.599906247659375</v>
      </c>
      <c r="O28" s="1"/>
      <c r="P28" s="1">
        <v>0.25</v>
      </c>
      <c r="Q28" s="1"/>
      <c r="R28" s="1">
        <f t="shared" ref="R28:R34" si="5">STDEV(B28, F28, J28)</f>
        <v>2.8677797666254743</v>
      </c>
    </row>
    <row r="29" spans="2:18" ht="16">
      <c r="B29" s="1">
        <v>21.005141856058845</v>
      </c>
      <c r="C29" s="1"/>
      <c r="D29" s="1">
        <v>0.5</v>
      </c>
      <c r="E29" s="1"/>
      <c r="F29" s="1">
        <v>19.585676328097239</v>
      </c>
      <c r="G29" s="1"/>
      <c r="H29" s="1">
        <v>0.5</v>
      </c>
      <c r="I29" s="4"/>
      <c r="J29" s="1">
        <v>18.106984761823181</v>
      </c>
      <c r="K29" s="1"/>
      <c r="L29" s="1">
        <v>0.5</v>
      </c>
      <c r="M29" s="1"/>
      <c r="N29" s="1">
        <f t="shared" si="4"/>
        <v>19.56593431532642</v>
      </c>
      <c r="O29" s="1"/>
      <c r="P29" s="1">
        <v>0.5</v>
      </c>
      <c r="Q29" s="1"/>
      <c r="R29" s="1">
        <f t="shared" si="5"/>
        <v>1.4491794043590009</v>
      </c>
    </row>
    <row r="30" spans="2:18" ht="16">
      <c r="B30" s="1">
        <v>21.563964138975134</v>
      </c>
      <c r="C30" s="1"/>
      <c r="D30" s="1">
        <v>1</v>
      </c>
      <c r="E30" s="1"/>
      <c r="F30" s="1">
        <v>20.087517796374495</v>
      </c>
      <c r="G30" s="1"/>
      <c r="H30" s="1">
        <v>1</v>
      </c>
      <c r="I30" s="4"/>
      <c r="J30" s="1">
        <v>16.200049731925766</v>
      </c>
      <c r="K30" s="1"/>
      <c r="L30" s="1">
        <v>1</v>
      </c>
      <c r="M30" s="1"/>
      <c r="N30" s="1">
        <f t="shared" si="4"/>
        <v>19.283843889091798</v>
      </c>
      <c r="O30" s="1"/>
      <c r="P30" s="1">
        <v>1</v>
      </c>
      <c r="Q30" s="1"/>
      <c r="R30" s="1">
        <f t="shared" si="5"/>
        <v>2.7707965016350884</v>
      </c>
    </row>
    <row r="31" spans="2:18" ht="16">
      <c r="B31" s="1">
        <v>19.185733948147654</v>
      </c>
      <c r="C31" s="1"/>
      <c r="D31" s="1">
        <v>2</v>
      </c>
      <c r="E31" s="1"/>
      <c r="F31" s="1">
        <v>20.03733541334444</v>
      </c>
      <c r="G31" s="1"/>
      <c r="H31" s="1">
        <v>2</v>
      </c>
      <c r="I31" s="4"/>
      <c r="J31" s="1">
        <v>17.757233744971217</v>
      </c>
      <c r="K31" s="1"/>
      <c r="L31" s="1">
        <v>2</v>
      </c>
      <c r="M31" s="1"/>
      <c r="N31" s="1">
        <f t="shared" si="4"/>
        <v>18.993434368821102</v>
      </c>
      <c r="O31" s="1"/>
      <c r="P31" s="1">
        <v>2</v>
      </c>
      <c r="Q31" s="1"/>
      <c r="R31" s="1">
        <f t="shared" si="5"/>
        <v>1.1521502726148467</v>
      </c>
    </row>
    <row r="32" spans="2:18" ht="16">
      <c r="B32" s="1">
        <v>18.320225207814367</v>
      </c>
      <c r="C32" s="1"/>
      <c r="D32" s="1">
        <v>3</v>
      </c>
      <c r="E32" s="1"/>
      <c r="F32" s="1">
        <v>18.698894123930785</v>
      </c>
      <c r="G32" s="1"/>
      <c r="H32" s="1">
        <v>3</v>
      </c>
      <c r="I32" s="4"/>
      <c r="J32" s="1">
        <v>15.98706255953854</v>
      </c>
      <c r="K32" s="1"/>
      <c r="L32" s="1">
        <v>3</v>
      </c>
      <c r="M32" s="1"/>
      <c r="N32" s="1">
        <f t="shared" si="4"/>
        <v>17.668727297094563</v>
      </c>
      <c r="O32" s="1"/>
      <c r="P32" s="1">
        <v>3</v>
      </c>
      <c r="Q32" s="1"/>
      <c r="R32" s="1">
        <f t="shared" si="5"/>
        <v>1.4686200169420014</v>
      </c>
    </row>
    <row r="33" spans="2:18" ht="16">
      <c r="B33" s="1">
        <v>11.850844778331819</v>
      </c>
      <c r="C33" s="1"/>
      <c r="D33" s="1">
        <v>5</v>
      </c>
      <c r="E33" s="1"/>
      <c r="F33" s="1">
        <v>10.982446610665916</v>
      </c>
      <c r="G33" s="1"/>
      <c r="H33" s="1">
        <v>5</v>
      </c>
      <c r="I33" s="4"/>
      <c r="J33" s="1">
        <v>11.28995797805454</v>
      </c>
      <c r="K33" s="1"/>
      <c r="L33" s="1">
        <v>5</v>
      </c>
      <c r="M33" s="1"/>
      <c r="N33" s="1">
        <f t="shared" si="4"/>
        <v>11.374416455684091</v>
      </c>
      <c r="O33" s="1"/>
      <c r="P33" s="1">
        <v>5</v>
      </c>
      <c r="Q33" s="1"/>
      <c r="R33" s="1">
        <f t="shared" si="5"/>
        <v>0.44031667040211037</v>
      </c>
    </row>
    <row r="34" spans="2:18" ht="16">
      <c r="B34" s="1">
        <v>3.9456464845617893</v>
      </c>
      <c r="C34" s="1"/>
      <c r="D34" s="1">
        <v>10</v>
      </c>
      <c r="E34" s="1"/>
      <c r="F34" s="1">
        <v>6.1685062951910563</v>
      </c>
      <c r="G34" s="1"/>
      <c r="H34" s="1">
        <v>10</v>
      </c>
      <c r="I34" s="4"/>
      <c r="J34" s="1">
        <v>4.0802865066418521</v>
      </c>
      <c r="K34" s="1"/>
      <c r="L34" s="1">
        <v>10</v>
      </c>
      <c r="M34" s="1"/>
      <c r="N34" s="1">
        <f t="shared" si="4"/>
        <v>4.7314797621315661</v>
      </c>
      <c r="O34" s="1"/>
      <c r="P34" s="1">
        <v>10</v>
      </c>
      <c r="Q34" s="1"/>
      <c r="R34" s="1">
        <f t="shared" si="5"/>
        <v>1.2463209564250168</v>
      </c>
    </row>
    <row r="35" spans="2:18" ht="16">
      <c r="B35" s="1"/>
      <c r="C35" s="1">
        <v>2.2164789496857233</v>
      </c>
      <c r="D35" s="1">
        <v>0</v>
      </c>
      <c r="E35" s="1"/>
      <c r="F35" s="1"/>
      <c r="G35" s="1">
        <v>2.0508392143556784</v>
      </c>
      <c r="H35" s="1">
        <v>0</v>
      </c>
      <c r="I35" s="4"/>
      <c r="J35" s="1"/>
      <c r="K35" s="1">
        <v>1.6824638984592206</v>
      </c>
      <c r="L35" s="1">
        <v>0</v>
      </c>
      <c r="M35" s="1"/>
      <c r="N35" s="1"/>
      <c r="O35" s="1">
        <f>SUM(C35, G35, K35)/3</f>
        <v>1.9832606875002075</v>
      </c>
      <c r="P35" s="1">
        <v>0</v>
      </c>
      <c r="Q35" s="1"/>
      <c r="R35" s="1">
        <f>STDEV(C35, G35, K35)</f>
        <v>0.27334623045338935</v>
      </c>
    </row>
    <row r="36" spans="2:18" ht="16">
      <c r="B36" s="1"/>
      <c r="C36" s="1">
        <v>10.912653630154564</v>
      </c>
      <c r="D36" s="1">
        <v>0.25</v>
      </c>
      <c r="E36" s="1"/>
      <c r="F36" s="1"/>
      <c r="G36" s="1">
        <v>11.162374629439256</v>
      </c>
      <c r="H36" s="1">
        <v>0.25</v>
      </c>
      <c r="I36" s="4"/>
      <c r="J36" s="1"/>
      <c r="K36" s="1">
        <v>7.0157732104869472</v>
      </c>
      <c r="L36" s="1">
        <v>0.25</v>
      </c>
      <c r="M36" s="1"/>
      <c r="N36" s="1"/>
      <c r="O36" s="1">
        <f t="shared" ref="O36:O42" si="6">SUM(C36, G36, K36)/3</f>
        <v>9.696933823360256</v>
      </c>
      <c r="P36" s="1">
        <v>0.25</v>
      </c>
      <c r="Q36" s="1"/>
      <c r="R36" s="1">
        <f t="shared" ref="R36:R42" si="7">STDEV(C36, G36, K36)</f>
        <v>2.3253078975456773</v>
      </c>
    </row>
    <row r="37" spans="2:18" ht="16">
      <c r="B37" s="1"/>
      <c r="C37" s="1">
        <v>16.358790674656504</v>
      </c>
      <c r="D37" s="1">
        <v>0.5</v>
      </c>
      <c r="E37" s="1"/>
      <c r="F37" s="1"/>
      <c r="G37" s="1">
        <v>16.021894602017074</v>
      </c>
      <c r="H37" s="1">
        <v>0.5</v>
      </c>
      <c r="I37" s="4"/>
      <c r="J37" s="1"/>
      <c r="K37" s="1">
        <v>13.110788855417224</v>
      </c>
      <c r="L37" s="1">
        <v>0.5</v>
      </c>
      <c r="M37" s="1"/>
      <c r="N37" s="1"/>
      <c r="O37" s="1">
        <f t="shared" si="6"/>
        <v>15.163824710696934</v>
      </c>
      <c r="P37" s="1">
        <v>0.5</v>
      </c>
      <c r="Q37" s="1"/>
      <c r="R37" s="1">
        <f t="shared" si="7"/>
        <v>1.7859428625345311</v>
      </c>
    </row>
    <row r="38" spans="2:18" ht="16">
      <c r="B38" s="1"/>
      <c r="C38" s="1">
        <v>15.446303222358955</v>
      </c>
      <c r="D38" s="1">
        <v>1</v>
      </c>
      <c r="E38" s="1"/>
      <c r="F38" s="1"/>
      <c r="G38" s="1">
        <v>16.943616802332865</v>
      </c>
      <c r="H38" s="1">
        <v>1</v>
      </c>
      <c r="I38" s="4"/>
      <c r="J38" s="1"/>
      <c r="K38" s="1">
        <v>16.740674773447598</v>
      </c>
      <c r="L38" s="1">
        <v>1</v>
      </c>
      <c r="M38" s="1"/>
      <c r="N38" s="1"/>
      <c r="O38" s="1">
        <f t="shared" si="6"/>
        <v>16.376864932713136</v>
      </c>
      <c r="P38" s="1">
        <v>1</v>
      </c>
      <c r="Q38" s="1"/>
      <c r="R38" s="1">
        <f t="shared" si="7"/>
        <v>0.81225315595262315</v>
      </c>
    </row>
    <row r="39" spans="2:18" ht="16">
      <c r="B39" s="1"/>
      <c r="C39" s="1">
        <v>18.084422803011719</v>
      </c>
      <c r="D39" s="1">
        <v>2</v>
      </c>
      <c r="E39" s="1"/>
      <c r="F39" s="1"/>
      <c r="G39" s="1">
        <v>17.226639574853802</v>
      </c>
      <c r="H39" s="1">
        <v>2</v>
      </c>
      <c r="I39" s="4"/>
      <c r="J39" s="1"/>
      <c r="K39" s="1">
        <v>15.251467407021062</v>
      </c>
      <c r="L39" s="1">
        <v>2</v>
      </c>
      <c r="M39" s="1"/>
      <c r="N39" s="1"/>
      <c r="O39" s="1">
        <f t="shared" si="6"/>
        <v>16.854176594962194</v>
      </c>
      <c r="P39" s="1">
        <v>2</v>
      </c>
      <c r="Q39" s="1"/>
      <c r="R39" s="1">
        <f t="shared" si="7"/>
        <v>1.4527407106777339</v>
      </c>
    </row>
    <row r="40" spans="2:18" ht="16">
      <c r="B40" s="1"/>
      <c r="C40" s="1">
        <v>15.667701457284435</v>
      </c>
      <c r="D40" s="1">
        <v>3</v>
      </c>
      <c r="E40" s="1"/>
      <c r="F40" s="1"/>
      <c r="G40" s="1">
        <v>16.911963317735889</v>
      </c>
      <c r="H40" s="1">
        <v>3</v>
      </c>
      <c r="I40" s="4"/>
      <c r="J40" s="1"/>
      <c r="K40" s="1">
        <v>13.258083074361316</v>
      </c>
      <c r="L40" s="1">
        <v>3</v>
      </c>
      <c r="M40" s="1"/>
      <c r="N40" s="1"/>
      <c r="O40" s="1">
        <f t="shared" si="6"/>
        <v>15.279249283127214</v>
      </c>
      <c r="P40" s="1">
        <v>3</v>
      </c>
      <c r="Q40" s="1"/>
      <c r="R40" s="1">
        <f t="shared" si="7"/>
        <v>1.8576548460185929</v>
      </c>
    </row>
    <row r="41" spans="2:18" ht="16">
      <c r="B41" s="1"/>
      <c r="C41" s="1">
        <v>10.803228717079236</v>
      </c>
      <c r="D41" s="1">
        <v>5</v>
      </c>
      <c r="E41" s="1"/>
      <c r="F41" s="1"/>
      <c r="G41" s="1">
        <v>10.193091746486042</v>
      </c>
      <c r="H41" s="1">
        <v>5</v>
      </c>
      <c r="I41" s="4"/>
      <c r="J41" s="1"/>
      <c r="K41" s="1">
        <v>9.4088434908406988</v>
      </c>
      <c r="L41" s="1">
        <v>5</v>
      </c>
      <c r="M41" s="1"/>
      <c r="N41" s="1"/>
      <c r="O41" s="1">
        <f t="shared" si="6"/>
        <v>10.135054651468659</v>
      </c>
      <c r="P41" s="1">
        <v>5</v>
      </c>
      <c r="Q41" s="1"/>
      <c r="R41" s="1">
        <f t="shared" si="7"/>
        <v>0.69900198003054081</v>
      </c>
    </row>
    <row r="42" spans="2:18" ht="16">
      <c r="B42" s="1"/>
      <c r="C42" s="1">
        <v>5.4802316467733379</v>
      </c>
      <c r="D42" s="1">
        <v>10</v>
      </c>
      <c r="E42" s="1"/>
      <c r="F42" s="1"/>
      <c r="G42" s="1">
        <v>6.7622966219229612</v>
      </c>
      <c r="H42" s="1">
        <v>10</v>
      </c>
      <c r="I42" s="4"/>
      <c r="J42" s="1"/>
      <c r="K42" s="1">
        <v>4.6701131419561461</v>
      </c>
      <c r="L42" s="1">
        <v>10</v>
      </c>
      <c r="M42" s="1"/>
      <c r="N42" s="1"/>
      <c r="O42" s="1">
        <f t="shared" si="6"/>
        <v>5.6375471368841481</v>
      </c>
      <c r="P42" s="1">
        <v>10</v>
      </c>
      <c r="Q42" s="1"/>
      <c r="R42" s="1">
        <f t="shared" si="7"/>
        <v>1.0549260879479261</v>
      </c>
    </row>
  </sheetData>
  <mergeCells count="8">
    <mergeCell ref="B2:D2"/>
    <mergeCell ref="F2:H2"/>
    <mergeCell ref="J2:L2"/>
    <mergeCell ref="N2:P2"/>
    <mergeCell ref="B23:D23"/>
    <mergeCell ref="F23:H23"/>
    <mergeCell ref="J23:L23"/>
    <mergeCell ref="N23:P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Source_5D</vt:lpstr>
      <vt:lpstr>Source_5E</vt:lpstr>
      <vt:lpstr>Source_5F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Bilge</dc:creator>
  <cp:lastModifiedBy>Bilge</cp:lastModifiedBy>
  <dcterms:created xsi:type="dcterms:W3CDTF">2019-10-16T14:10:07Z</dcterms:created>
  <dcterms:modified xsi:type="dcterms:W3CDTF">2020-02-04T01:33:03Z</dcterms:modified>
</cp:coreProperties>
</file>