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mihcan\Desktop\eLife\"/>
    </mc:Choice>
  </mc:AlternateContent>
  <bookViews>
    <workbookView xWindow="0" yWindow="0" windowWidth="13140" windowHeight="562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300" i="1" l="1"/>
  <c r="I254" i="1"/>
  <c r="H254" i="1"/>
  <c r="I204" i="1"/>
  <c r="I159" i="1"/>
  <c r="I88" i="1"/>
  <c r="I37" i="1"/>
  <c r="F297" i="1" l="1"/>
  <c r="G297" i="1"/>
  <c r="H297" i="1"/>
  <c r="F298" i="1"/>
  <c r="G298" i="1"/>
  <c r="H298" i="1"/>
  <c r="F299" i="1"/>
  <c r="G299" i="1"/>
  <c r="H299" i="1"/>
  <c r="F300" i="1"/>
  <c r="G300" i="1"/>
  <c r="H300" i="1"/>
  <c r="E300" i="1"/>
  <c r="E299" i="1"/>
  <c r="E298" i="1"/>
  <c r="E297" i="1"/>
  <c r="F251" i="1"/>
  <c r="G251" i="1"/>
  <c r="H251" i="1"/>
  <c r="F252" i="1"/>
  <c r="G252" i="1"/>
  <c r="H252" i="1"/>
  <c r="F253" i="1"/>
  <c r="G253" i="1"/>
  <c r="H253" i="1"/>
  <c r="F254" i="1"/>
  <c r="G254" i="1"/>
  <c r="E254" i="1"/>
  <c r="E253" i="1"/>
  <c r="E252" i="1"/>
  <c r="E251" i="1"/>
  <c r="F201" i="1"/>
  <c r="G201" i="1"/>
  <c r="H201" i="1"/>
  <c r="F202" i="1"/>
  <c r="G202" i="1"/>
  <c r="H202" i="1"/>
  <c r="F203" i="1"/>
  <c r="G203" i="1"/>
  <c r="H203" i="1"/>
  <c r="F204" i="1"/>
  <c r="G204" i="1"/>
  <c r="H204" i="1"/>
  <c r="E204" i="1"/>
  <c r="E203" i="1"/>
  <c r="E202" i="1"/>
  <c r="E201" i="1"/>
  <c r="F156" i="1"/>
  <c r="G156" i="1"/>
  <c r="H156" i="1"/>
  <c r="F157" i="1"/>
  <c r="G157" i="1"/>
  <c r="H157" i="1"/>
  <c r="F158" i="1"/>
  <c r="G158" i="1"/>
  <c r="H158" i="1"/>
  <c r="F159" i="1"/>
  <c r="G159" i="1"/>
  <c r="H159" i="1"/>
  <c r="E159" i="1"/>
  <c r="E158" i="1"/>
  <c r="E157" i="1"/>
  <c r="E156" i="1"/>
  <c r="F85" i="1"/>
  <c r="G85" i="1"/>
  <c r="H85" i="1"/>
  <c r="F86" i="1"/>
  <c r="G86" i="1"/>
  <c r="H86" i="1"/>
  <c r="F87" i="1"/>
  <c r="G87" i="1"/>
  <c r="H87" i="1"/>
  <c r="F88" i="1"/>
  <c r="G88" i="1"/>
  <c r="H88" i="1"/>
  <c r="E88" i="1"/>
  <c r="E87" i="1"/>
  <c r="E86" i="1"/>
  <c r="E85" i="1"/>
  <c r="F34" i="1"/>
  <c r="G34" i="1"/>
  <c r="H34" i="1"/>
  <c r="F35" i="1"/>
  <c r="G35" i="1"/>
  <c r="H35" i="1"/>
  <c r="F36" i="1"/>
  <c r="G36" i="1"/>
  <c r="H36" i="1"/>
  <c r="F37" i="1"/>
  <c r="G37" i="1"/>
  <c r="H37" i="1"/>
  <c r="E37" i="1"/>
  <c r="E36" i="1"/>
  <c r="E35" i="1"/>
  <c r="E34" i="1"/>
</calcChain>
</file>

<file path=xl/sharedStrings.xml><?xml version="1.0" encoding="utf-8"?>
<sst xmlns="http://schemas.openxmlformats.org/spreadsheetml/2006/main" count="61" uniqueCount="16">
  <si>
    <t>n</t>
  </si>
  <si>
    <t>PSP amplitude (mV)</t>
  </si>
  <si>
    <t>Normalized amplitude</t>
  </si>
  <si>
    <t>PSP slope (mV / ms)</t>
  </si>
  <si>
    <t>Normalized PSP slope</t>
  </si>
  <si>
    <t>L2</t>
  </si>
  <si>
    <t>mean</t>
  </si>
  <si>
    <t>median</t>
  </si>
  <si>
    <t>sd</t>
  </si>
  <si>
    <t>Figure 2</t>
  </si>
  <si>
    <t>L3</t>
  </si>
  <si>
    <t>L4</t>
  </si>
  <si>
    <t>L5A</t>
  </si>
  <si>
    <t>L5B</t>
  </si>
  <si>
    <t>L6</t>
  </si>
  <si>
    <r>
      <t>Distance from pia (</t>
    </r>
    <r>
      <rPr>
        <b/>
        <sz val="11"/>
        <color theme="1"/>
        <rFont val="Calibri"/>
        <family val="2"/>
      </rPr>
      <t>µm)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</si>
</sst>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0"/>
  <sheetViews>
    <sheetView tabSelected="1" zoomScale="55" zoomScaleNormal="55" workbookViewId="0">
      <selection activeCell="I4" sqref="I4"/>
    </sheetView>
  </sheetViews>
  <sheetFormatPr defaultRowHeight="15" x14ac:dyDescent="0.25"/>
  <cols>
    <col min="1" max="1" width="9.140625" style="2"/>
    <col min="2" max="2" width="11.28515625" style="2" bestFit="1" customWidth="1"/>
    <col min="3" max="3" width="9.140625" style="2"/>
    <col min="4" max="4" width="10.28515625" style="2" bestFit="1" customWidth="1"/>
    <col min="5" max="5" width="26.140625" style="2" bestFit="1" customWidth="1"/>
    <col min="6" max="6" width="28.140625" style="2" bestFit="1" customWidth="1"/>
    <col min="7" max="7" width="26.85546875" style="2" bestFit="1" customWidth="1"/>
    <col min="8" max="8" width="29" style="2" bestFit="1" customWidth="1"/>
    <col min="9" max="9" width="30" style="2" bestFit="1" customWidth="1"/>
    <col min="10" max="10" width="7.42578125" style="2" bestFit="1" customWidth="1"/>
    <col min="11" max="11" width="12.42578125" style="2" customWidth="1"/>
    <col min="12" max="12" width="14.28515625" style="2" customWidth="1"/>
    <col min="13" max="16384" width="9.140625" style="2"/>
  </cols>
  <sheetData>
    <row r="2" spans="2:12" ht="21" x14ac:dyDescent="0.25">
      <c r="B2" s="13" t="s">
        <v>9</v>
      </c>
    </row>
    <row r="4" spans="2:12" x14ac:dyDescent="0.25">
      <c r="D4" s="14"/>
      <c r="E4" s="6" t="s">
        <v>1</v>
      </c>
      <c r="F4" s="6" t="s">
        <v>2</v>
      </c>
      <c r="G4" s="6" t="s">
        <v>3</v>
      </c>
      <c r="H4" s="6" t="s">
        <v>4</v>
      </c>
      <c r="I4" s="6" t="s">
        <v>15</v>
      </c>
      <c r="J4" s="14"/>
      <c r="K4" s="14"/>
      <c r="L4" s="14"/>
    </row>
    <row r="5" spans="2:12" x14ac:dyDescent="0.25">
      <c r="D5" s="24" t="s">
        <v>5</v>
      </c>
      <c r="E5" s="3">
        <v>8.0323755627942361E-2</v>
      </c>
      <c r="F5" s="3">
        <v>9.9687244765799699E-3</v>
      </c>
      <c r="G5" s="3">
        <v>2.9017857142809383E-2</v>
      </c>
      <c r="H5" s="3">
        <v>9.4982942412257104E-3</v>
      </c>
      <c r="I5" s="3"/>
      <c r="J5" s="1"/>
      <c r="K5" s="23"/>
      <c r="L5" s="23"/>
    </row>
    <row r="6" spans="2:12" x14ac:dyDescent="0.25">
      <c r="D6" s="25"/>
      <c r="E6" s="4">
        <v>2.8673711856025408E-2</v>
      </c>
      <c r="F6" s="4">
        <v>3.5586026945449E-3</v>
      </c>
      <c r="G6" s="4">
        <v>2.004648577229332E-3</v>
      </c>
      <c r="H6" s="4">
        <v>6.5617326403776054E-4</v>
      </c>
      <c r="I6" s="4"/>
      <c r="J6" s="14"/>
      <c r="K6" s="1"/>
      <c r="L6" s="1"/>
    </row>
    <row r="7" spans="2:12" x14ac:dyDescent="0.25">
      <c r="D7" s="25"/>
      <c r="E7" s="4">
        <v>6.3794514444721617</v>
      </c>
      <c r="F7" s="4">
        <v>1.1443746816260234</v>
      </c>
      <c r="G7" s="4">
        <v>3.4928977272727004</v>
      </c>
      <c r="H7" s="4">
        <v>1.4610131943589684</v>
      </c>
      <c r="I7" s="4">
        <v>215.06</v>
      </c>
      <c r="J7" s="14"/>
      <c r="K7" s="14"/>
      <c r="L7" s="14"/>
    </row>
    <row r="8" spans="2:12" x14ac:dyDescent="0.25">
      <c r="D8" s="25"/>
      <c r="E8" s="4">
        <v>0.14591748999495668</v>
      </c>
      <c r="F8" s="4">
        <v>1.0201290526282396E-2</v>
      </c>
      <c r="G8" s="4">
        <v>2.3727318548380602E-2</v>
      </c>
      <c r="H8" s="4">
        <v>5.7997678548710897E-3</v>
      </c>
      <c r="I8" s="4">
        <v>202.99</v>
      </c>
      <c r="J8" s="14"/>
      <c r="K8" s="14"/>
      <c r="L8" s="14"/>
    </row>
    <row r="9" spans="2:12" x14ac:dyDescent="0.25">
      <c r="D9" s="25"/>
      <c r="E9" s="4">
        <v>0.69171851550785957</v>
      </c>
      <c r="F9" s="4">
        <v>4.8358983829480208E-2</v>
      </c>
      <c r="G9" s="4">
        <v>8.3463010204080701E-2</v>
      </c>
      <c r="H9" s="4">
        <v>2.0401213169763874E-2</v>
      </c>
      <c r="I9" s="4"/>
      <c r="J9" s="14"/>
      <c r="K9" s="14"/>
      <c r="L9" s="14"/>
    </row>
    <row r="10" spans="2:12" x14ac:dyDescent="0.25">
      <c r="D10" s="25"/>
      <c r="E10" s="4">
        <v>0.83155562156098095</v>
      </c>
      <c r="F10" s="4">
        <v>5.8135186430359372E-2</v>
      </c>
      <c r="G10" s="4">
        <v>0.23539402173913804</v>
      </c>
      <c r="H10" s="4">
        <v>5.7538346683707199E-2</v>
      </c>
      <c r="I10" s="4"/>
      <c r="J10" s="14"/>
      <c r="K10" s="14"/>
      <c r="L10" s="14"/>
    </row>
    <row r="11" spans="2:12" x14ac:dyDescent="0.25">
      <c r="D11" s="25"/>
      <c r="E11" s="4">
        <v>0.14479818034002223</v>
      </c>
      <c r="F11" s="4">
        <v>1.8337656028043797E-2</v>
      </c>
      <c r="G11" s="4">
        <v>6.2500000000131881E-2</v>
      </c>
      <c r="H11" s="4">
        <v>2.0315993367468584E-2</v>
      </c>
      <c r="I11" s="4"/>
      <c r="J11" s="14"/>
      <c r="K11" s="14"/>
      <c r="L11" s="14"/>
    </row>
    <row r="12" spans="2:12" x14ac:dyDescent="0.25">
      <c r="D12" s="25"/>
      <c r="E12" s="4">
        <v>0.14683748124061369</v>
      </c>
      <c r="F12" s="4">
        <v>1.8595918931382162E-2</v>
      </c>
      <c r="G12" s="4">
        <v>1.9457518469645075E-3</v>
      </c>
      <c r="H12" s="4">
        <v>6.3247810588139633E-4</v>
      </c>
      <c r="I12" s="4"/>
      <c r="J12" s="14"/>
      <c r="K12" s="14"/>
      <c r="L12" s="14"/>
    </row>
    <row r="13" spans="2:12" x14ac:dyDescent="0.25">
      <c r="D13" s="25"/>
      <c r="E13" s="4">
        <v>0.47328742496276222</v>
      </c>
      <c r="F13" s="4">
        <v>3.6202789792066849E-2</v>
      </c>
      <c r="G13" s="4">
        <v>0.17556390977444453</v>
      </c>
      <c r="H13" s="4">
        <v>3.1386776747547841E-2</v>
      </c>
      <c r="I13" s="4">
        <v>229.04</v>
      </c>
      <c r="J13" s="1"/>
      <c r="K13" s="22"/>
      <c r="L13" s="22"/>
    </row>
    <row r="14" spans="2:12" x14ac:dyDescent="0.25">
      <c r="D14" s="25"/>
      <c r="E14" s="4">
        <v>1.7509661080542389</v>
      </c>
      <c r="F14" s="4">
        <v>9.665985436963298E-2</v>
      </c>
      <c r="G14" s="4">
        <v>0.8927010489510353</v>
      </c>
      <c r="H14" s="4">
        <v>7.1542880896958233E-2</v>
      </c>
      <c r="I14" s="4">
        <v>145.38</v>
      </c>
      <c r="J14" s="1"/>
      <c r="K14" s="22"/>
      <c r="L14" s="22"/>
    </row>
    <row r="15" spans="2:12" x14ac:dyDescent="0.25">
      <c r="D15" s="25"/>
      <c r="E15" s="4">
        <v>0.3926986930962717</v>
      </c>
      <c r="F15" s="4">
        <v>2.167843130214089E-2</v>
      </c>
      <c r="G15" s="4">
        <v>0.140734649122815</v>
      </c>
      <c r="H15" s="4">
        <v>1.1278761520555828E-2</v>
      </c>
      <c r="I15" s="4">
        <v>196.04</v>
      </c>
      <c r="J15" s="23"/>
      <c r="K15" s="23"/>
      <c r="L15" s="23"/>
    </row>
    <row r="16" spans="2:12" x14ac:dyDescent="0.25">
      <c r="D16" s="25"/>
      <c r="E16" s="4">
        <v>2.0497741058024959</v>
      </c>
      <c r="F16" s="4">
        <v>0.1243106536934656</v>
      </c>
      <c r="G16" s="4">
        <v>1.0020760489510729</v>
      </c>
      <c r="H16" s="4">
        <v>0.15594432267456421</v>
      </c>
      <c r="I16" s="4"/>
      <c r="J16" s="14"/>
      <c r="K16" s="14"/>
      <c r="L16" s="14"/>
    </row>
    <row r="17" spans="4:12" x14ac:dyDescent="0.25">
      <c r="D17" s="25"/>
      <c r="E17" s="4">
        <v>9.7512177963979951</v>
      </c>
      <c r="F17" s="4">
        <v>0.95108045131217023</v>
      </c>
      <c r="G17" s="4">
        <v>3.8701746323529567</v>
      </c>
      <c r="H17" s="4">
        <v>0.75768180105967164</v>
      </c>
      <c r="I17" s="4">
        <v>233.06</v>
      </c>
      <c r="J17" s="14"/>
      <c r="K17" s="14"/>
      <c r="L17" s="14"/>
    </row>
    <row r="18" spans="4:12" x14ac:dyDescent="0.25">
      <c r="D18" s="25"/>
      <c r="E18" s="4">
        <v>27.958419834917496</v>
      </c>
      <c r="F18" s="4">
        <v>2.7269113571015517</v>
      </c>
      <c r="G18" s="4">
        <v>12.00212053571429</v>
      </c>
      <c r="H18" s="4">
        <v>2.3497100694152682</v>
      </c>
      <c r="I18" s="4">
        <v>222.88</v>
      </c>
    </row>
    <row r="19" spans="4:12" x14ac:dyDescent="0.25">
      <c r="D19" s="25"/>
      <c r="E19" s="4">
        <v>7.0933122811117633E-2</v>
      </c>
      <c r="F19" s="4">
        <v>4.3602652790426938E-3</v>
      </c>
      <c r="G19" s="4">
        <v>5.0568181818203557E-2</v>
      </c>
      <c r="H19" s="4">
        <v>7.4125191856969103E-3</v>
      </c>
      <c r="I19" s="4">
        <v>195.14</v>
      </c>
    </row>
    <row r="20" spans="4:12" x14ac:dyDescent="0.25">
      <c r="D20" s="25"/>
      <c r="E20" s="4">
        <v>0.36459010755389432</v>
      </c>
      <c r="F20" s="4">
        <v>2.2411385880793694E-2</v>
      </c>
      <c r="G20" s="4">
        <v>0.11716008771929007</v>
      </c>
      <c r="H20" s="4">
        <v>1.7173870342804081E-2</v>
      </c>
      <c r="I20" s="4">
        <v>228.64</v>
      </c>
    </row>
    <row r="21" spans="4:12" x14ac:dyDescent="0.25">
      <c r="D21" s="25"/>
      <c r="E21" s="4">
        <v>0.99060936718381454</v>
      </c>
      <c r="F21" s="4">
        <v>7.0620647874273315E-2</v>
      </c>
      <c r="G21" s="4">
        <v>0.53090659340659574</v>
      </c>
      <c r="H21" s="4">
        <v>7.7929671747722126E-2</v>
      </c>
      <c r="I21" s="4"/>
    </row>
    <row r="22" spans="4:12" x14ac:dyDescent="0.25">
      <c r="D22" s="25"/>
      <c r="E22" s="4">
        <v>1.6510333291645529</v>
      </c>
      <c r="F22" s="4">
        <v>8.4488456818273883E-2</v>
      </c>
      <c r="G22" s="4">
        <v>0.50892857142857062</v>
      </c>
      <c r="H22" s="4">
        <v>0.10739327054144157</v>
      </c>
      <c r="I22" s="4">
        <v>204</v>
      </c>
    </row>
    <row r="23" spans="4:12" x14ac:dyDescent="0.25">
      <c r="D23" s="25"/>
      <c r="E23" s="4">
        <v>7.8086699599869136E-2</v>
      </c>
      <c r="F23" s="4">
        <v>7.3282125362886591E-3</v>
      </c>
      <c r="G23" s="4">
        <v>3.4813968802738082E-3</v>
      </c>
      <c r="H23" s="4">
        <v>8.7403932174245902E-4</v>
      </c>
      <c r="I23" s="4">
        <v>182</v>
      </c>
    </row>
    <row r="24" spans="4:12" x14ac:dyDescent="0.25">
      <c r="D24" s="25"/>
      <c r="E24" s="4">
        <v>0.10056825287657611</v>
      </c>
      <c r="F24" s="4">
        <v>7.4302225194755392E-3</v>
      </c>
      <c r="G24" s="4">
        <v>5.6308822756183687E-3</v>
      </c>
      <c r="H24" s="4">
        <v>1.0216668819386047E-3</v>
      </c>
      <c r="I24" s="4">
        <v>209</v>
      </c>
    </row>
    <row r="25" spans="4:12" x14ac:dyDescent="0.25">
      <c r="D25" s="25"/>
      <c r="E25" s="4">
        <v>0.67846892196107844</v>
      </c>
      <c r="F25" s="4">
        <v>3.8047730109158226E-2</v>
      </c>
      <c r="G25" s="4">
        <v>0.25418198529413211</v>
      </c>
      <c r="H25" s="4">
        <v>2.3817996302589132E-2</v>
      </c>
      <c r="I25" s="4">
        <v>265</v>
      </c>
    </row>
    <row r="26" spans="4:12" x14ac:dyDescent="0.25">
      <c r="D26" s="25"/>
      <c r="E26" s="4">
        <v>3.9296992245918538E-2</v>
      </c>
      <c r="F26" s="4">
        <v>1.0309218101886841E-2</v>
      </c>
      <c r="G26" s="4">
        <v>3.958333333335208E-2</v>
      </c>
      <c r="H26" s="4">
        <v>2.6760566979505601E-2</v>
      </c>
      <c r="I26" s="4">
        <v>236</v>
      </c>
    </row>
    <row r="27" spans="4:12" x14ac:dyDescent="0.25">
      <c r="D27" s="25"/>
      <c r="E27" s="4">
        <v>9.4669991245410756E-2</v>
      </c>
      <c r="F27" s="4">
        <v>8.1016799395094655E-3</v>
      </c>
      <c r="G27" s="4">
        <v>2.5255421184306164E-3</v>
      </c>
      <c r="H27" s="4">
        <v>5.7656524184037544E-4</v>
      </c>
      <c r="I27" s="4">
        <v>106</v>
      </c>
    </row>
    <row r="28" spans="4:12" x14ac:dyDescent="0.25">
      <c r="D28" s="25"/>
      <c r="E28" s="4">
        <v>9.175290770406519E-2</v>
      </c>
      <c r="F28" s="4">
        <v>3.5443262659121022E-3</v>
      </c>
      <c r="G28" s="4">
        <v>3.74999999999404E-2</v>
      </c>
      <c r="H28" s="4">
        <v>4.9233024036778672E-3</v>
      </c>
      <c r="I28" s="4">
        <v>127</v>
      </c>
    </row>
    <row r="29" spans="4:12" x14ac:dyDescent="0.25">
      <c r="D29" s="25"/>
      <c r="E29" s="4">
        <v>0.45386365057530076</v>
      </c>
      <c r="F29" s="4">
        <v>2.5454455175894095E-2</v>
      </c>
      <c r="G29" s="4">
        <v>0.1169536984754501</v>
      </c>
      <c r="H29" s="4">
        <v>1.7818199508675438E-2</v>
      </c>
      <c r="I29" s="4">
        <v>167</v>
      </c>
    </row>
    <row r="30" spans="4:12" x14ac:dyDescent="0.25">
      <c r="D30" s="25"/>
      <c r="E30" s="4">
        <v>2.9140781328164946</v>
      </c>
      <c r="F30" s="4">
        <v>0.12306360714474998</v>
      </c>
      <c r="G30" s="4">
        <v>1.1402420343137361</v>
      </c>
      <c r="H30" s="4">
        <v>0.16707534678953442</v>
      </c>
      <c r="I30" s="4">
        <v>246</v>
      </c>
    </row>
    <row r="31" spans="4:12" x14ac:dyDescent="0.25">
      <c r="D31" s="25"/>
      <c r="E31" s="4">
        <v>0.14720250750364927</v>
      </c>
      <c r="F31" s="4">
        <v>6.2164673452466974E-3</v>
      </c>
      <c r="G31" s="4">
        <v>5.3220785440613927E-2</v>
      </c>
      <c r="H31" s="4">
        <v>7.7982401247412587E-3</v>
      </c>
      <c r="I31" s="4">
        <v>151</v>
      </c>
    </row>
    <row r="32" spans="4:12" x14ac:dyDescent="0.25">
      <c r="D32" s="25"/>
      <c r="E32" s="4">
        <v>4.6527951475805462E-2</v>
      </c>
      <c r="F32" s="4">
        <v>2.379324792347147E-3</v>
      </c>
      <c r="G32" s="4">
        <v>2.5621482176313233E-3</v>
      </c>
      <c r="H32" s="4">
        <v>5.2443583295970562E-4</v>
      </c>
      <c r="I32" s="4">
        <v>146</v>
      </c>
    </row>
    <row r="33" spans="4:9" x14ac:dyDescent="0.25">
      <c r="D33" s="26"/>
      <c r="E33" s="5">
        <v>1.9692658829242871E-2</v>
      </c>
      <c r="F33" s="5">
        <v>1.7675313871017364E-3</v>
      </c>
      <c r="G33" s="5">
        <v>2.8166309686074266E-4</v>
      </c>
      <c r="H33" s="5">
        <v>6.1267887299348804E-5</v>
      </c>
      <c r="I33" s="5">
        <v>167</v>
      </c>
    </row>
    <row r="34" spans="4:9" x14ac:dyDescent="0.25">
      <c r="D34" s="10" t="s">
        <v>6</v>
      </c>
      <c r="E34" s="11">
        <f>AVERAGE(E5:E33)</f>
        <v>2.0195522330130555</v>
      </c>
      <c r="F34" s="11">
        <f t="shared" ref="F34:H34" si="0">AVERAGE(F5:F33)</f>
        <v>0.19599648666495439</v>
      </c>
      <c r="G34" s="11">
        <f t="shared" si="0"/>
        <v>0.85786372634540509</v>
      </c>
      <c r="H34" s="11">
        <f t="shared" si="0"/>
        <v>0.18670900111905722</v>
      </c>
      <c r="I34" s="4"/>
    </row>
    <row r="35" spans="4:9" x14ac:dyDescent="0.25">
      <c r="D35" s="10" t="s">
        <v>7</v>
      </c>
      <c r="E35" s="11">
        <f>MEDIAN(E5:E33)</f>
        <v>0.36459010755389432</v>
      </c>
      <c r="F35" s="11">
        <f t="shared" ref="F35:H35" si="1">MEDIAN(F5:F33)</f>
        <v>2.167843130214089E-2</v>
      </c>
      <c r="G35" s="11">
        <f t="shared" si="1"/>
        <v>8.3463010204080701E-2</v>
      </c>
      <c r="H35" s="11">
        <f t="shared" si="1"/>
        <v>1.7818199508675438E-2</v>
      </c>
      <c r="I35" s="18"/>
    </row>
    <row r="36" spans="4:9" x14ac:dyDescent="0.25">
      <c r="D36" s="10" t="s">
        <v>8</v>
      </c>
      <c r="E36" s="11">
        <f>_xlfn.STDEV.P(E5:E33)</f>
        <v>5.3211586857676192</v>
      </c>
      <c r="F36" s="11">
        <f t="shared" ref="F36:H36" si="2">_xlfn.STDEV.P(F5:F33)</f>
        <v>0.54455265254681462</v>
      </c>
      <c r="G36" s="11">
        <f t="shared" si="2"/>
        <v>2.3025350288724593</v>
      </c>
      <c r="H36" s="11">
        <f t="shared" si="2"/>
        <v>0.50176254297726575</v>
      </c>
      <c r="I36" s="18"/>
    </row>
    <row r="37" spans="4:9" x14ac:dyDescent="0.25">
      <c r="D37" s="12" t="s">
        <v>0</v>
      </c>
      <c r="E37" s="5">
        <f>COUNT(E5:E33)</f>
        <v>29</v>
      </c>
      <c r="F37" s="5">
        <f t="shared" ref="F37:I37" si="3">COUNT(F5:F33)</f>
        <v>29</v>
      </c>
      <c r="G37" s="5">
        <f t="shared" si="3"/>
        <v>29</v>
      </c>
      <c r="H37" s="5">
        <f t="shared" si="3"/>
        <v>29</v>
      </c>
      <c r="I37" s="11">
        <f t="shared" si="3"/>
        <v>21</v>
      </c>
    </row>
    <row r="38" spans="4:9" x14ac:dyDescent="0.25">
      <c r="I38" s="14"/>
    </row>
    <row r="39" spans="4:9" x14ac:dyDescent="0.25">
      <c r="E39" s="6" t="s">
        <v>1</v>
      </c>
      <c r="F39" s="6" t="s">
        <v>2</v>
      </c>
      <c r="G39" s="6" t="s">
        <v>3</v>
      </c>
      <c r="H39" s="6" t="s">
        <v>4</v>
      </c>
      <c r="I39" s="6" t="s">
        <v>15</v>
      </c>
    </row>
    <row r="40" spans="4:9" x14ac:dyDescent="0.25">
      <c r="D40" s="19" t="s">
        <v>10</v>
      </c>
      <c r="E40" s="3">
        <v>20.800763663081639</v>
      </c>
      <c r="F40" s="7">
        <v>0.81838276525459186</v>
      </c>
      <c r="G40" s="3">
        <v>11.544798951048943</v>
      </c>
      <c r="H40" s="3">
        <v>1.459695502368157</v>
      </c>
      <c r="I40" s="4">
        <v>239.35</v>
      </c>
    </row>
    <row r="41" spans="4:9" x14ac:dyDescent="0.25">
      <c r="D41" s="20"/>
      <c r="E41" s="4">
        <v>13.333194722361247</v>
      </c>
      <c r="F41" s="8">
        <v>0.52457962329193453</v>
      </c>
      <c r="G41" s="4">
        <v>5.2109375000000302</v>
      </c>
      <c r="H41" s="4">
        <v>0.65885790338345451</v>
      </c>
      <c r="I41" s="4">
        <v>298.3</v>
      </c>
    </row>
    <row r="42" spans="4:9" x14ac:dyDescent="0.25">
      <c r="D42" s="20"/>
      <c r="E42" s="4">
        <v>9.9494903701850692</v>
      </c>
      <c r="F42" s="8">
        <v>0.39145156273650372</v>
      </c>
      <c r="G42" s="4">
        <v>4.1908482142856842</v>
      </c>
      <c r="H42" s="4">
        <v>0.52988036564678509</v>
      </c>
      <c r="I42" s="4">
        <v>271.5</v>
      </c>
    </row>
    <row r="43" spans="4:9" x14ac:dyDescent="0.25">
      <c r="D43" s="20"/>
      <c r="E43" s="4">
        <v>6.2362337418708575</v>
      </c>
      <c r="F43" s="8">
        <v>0.8143230602768724</v>
      </c>
      <c r="G43" s="4">
        <v>1.2510567296996549</v>
      </c>
      <c r="H43" s="4">
        <v>0.3760304695776201</v>
      </c>
      <c r="I43" s="4">
        <v>318.83999999999997</v>
      </c>
    </row>
    <row r="44" spans="4:9" x14ac:dyDescent="0.25">
      <c r="D44" s="20"/>
      <c r="E44" s="4">
        <v>12.623659485993159</v>
      </c>
      <c r="F44" s="8">
        <v>1.6483886669461523</v>
      </c>
      <c r="G44" s="4">
        <v>3.0918028846153751</v>
      </c>
      <c r="H44" s="4">
        <v>0.92930405387969239</v>
      </c>
      <c r="I44" s="4">
        <v>318.98</v>
      </c>
    </row>
    <row r="45" spans="4:9" x14ac:dyDescent="0.25">
      <c r="D45" s="20"/>
      <c r="E45" s="4">
        <v>0.63929464732366548</v>
      </c>
      <c r="F45" s="8">
        <v>4.4693959781458417E-2</v>
      </c>
      <c r="G45" s="4">
        <v>0.28056318681317166</v>
      </c>
      <c r="H45" s="4">
        <v>6.8579234894213636E-2</v>
      </c>
      <c r="I45" s="4">
        <v>325.26</v>
      </c>
    </row>
    <row r="46" spans="4:9" x14ac:dyDescent="0.25">
      <c r="D46" s="20"/>
      <c r="E46" s="4">
        <v>5.6697207978990418</v>
      </c>
      <c r="F46" s="8">
        <v>0.71802967083407132</v>
      </c>
      <c r="G46" s="4">
        <v>2.3680606617647184</v>
      </c>
      <c r="H46" s="4">
        <v>0.76975207516918032</v>
      </c>
      <c r="I46" s="4"/>
    </row>
    <row r="47" spans="4:9" x14ac:dyDescent="0.25">
      <c r="D47" s="20"/>
      <c r="E47" s="4">
        <v>5.376924399699945</v>
      </c>
      <c r="F47" s="8">
        <v>0.68094909686679517</v>
      </c>
      <c r="G47" s="4">
        <v>2.5286744505494538</v>
      </c>
      <c r="H47" s="4">
        <v>0.82196053385186518</v>
      </c>
      <c r="I47" s="4"/>
    </row>
    <row r="48" spans="4:9" x14ac:dyDescent="0.25">
      <c r="D48" s="20"/>
      <c r="E48" s="4">
        <v>1.4934615745372111</v>
      </c>
      <c r="F48" s="8">
        <v>0.11423814070224621</v>
      </c>
      <c r="G48" s="4">
        <v>0.55729166666664876</v>
      </c>
      <c r="H48" s="4">
        <v>9.9630893088489811E-2</v>
      </c>
      <c r="I48" s="4">
        <v>447.85</v>
      </c>
    </row>
    <row r="49" spans="4:9" x14ac:dyDescent="0.25">
      <c r="D49" s="20"/>
      <c r="E49" s="4">
        <v>23.705921710855442</v>
      </c>
      <c r="F49" s="8">
        <v>1.8133177753303231</v>
      </c>
      <c r="G49" s="4">
        <v>9.8206801470588267</v>
      </c>
      <c r="H49" s="4">
        <v>1.7557110438063321</v>
      </c>
      <c r="I49" s="4">
        <v>449</v>
      </c>
    </row>
    <row r="50" spans="4:9" x14ac:dyDescent="0.25">
      <c r="D50" s="20"/>
      <c r="E50" s="4">
        <v>4.7078062468734885</v>
      </c>
      <c r="F50" s="8">
        <v>0.36011039158868374</v>
      </c>
      <c r="G50" s="4">
        <v>1.8224724264706147</v>
      </c>
      <c r="H50" s="4">
        <v>0.32581602478370736</v>
      </c>
      <c r="I50" s="4">
        <v>465.19</v>
      </c>
    </row>
    <row r="51" spans="4:9" x14ac:dyDescent="0.25">
      <c r="D51" s="20"/>
      <c r="E51" s="4">
        <v>12.056393821910621</v>
      </c>
      <c r="F51" s="8">
        <v>0.92221991999754716</v>
      </c>
      <c r="G51" s="4">
        <v>5.32689732142856</v>
      </c>
      <c r="H51" s="4">
        <v>0.95232634770774494</v>
      </c>
      <c r="I51" s="4">
        <v>347.29</v>
      </c>
    </row>
    <row r="52" spans="4:9" x14ac:dyDescent="0.25">
      <c r="D52" s="20"/>
      <c r="E52" s="4">
        <v>2.9894783329164758</v>
      </c>
      <c r="F52" s="8">
        <v>0.16503034466040545</v>
      </c>
      <c r="G52" s="4">
        <v>1.6057692307692508</v>
      </c>
      <c r="H52" s="4">
        <v>0.1286896178288528</v>
      </c>
      <c r="I52" s="4">
        <v>346.57</v>
      </c>
    </row>
    <row r="53" spans="4:9" x14ac:dyDescent="0.25">
      <c r="D53" s="20"/>
      <c r="E53" s="4">
        <v>0.35509864307142758</v>
      </c>
      <c r="F53" s="8">
        <v>2.1535321536608917E-2</v>
      </c>
      <c r="G53" s="4">
        <v>0.12535474716202105</v>
      </c>
      <c r="H53" s="4">
        <v>1.9507861864062063E-2</v>
      </c>
      <c r="I53" s="4">
        <v>279.01</v>
      </c>
    </row>
    <row r="54" spans="4:9" x14ac:dyDescent="0.25">
      <c r="D54" s="20"/>
      <c r="E54" s="4">
        <v>5.7089255565283548</v>
      </c>
      <c r="F54" s="8">
        <v>0.34622364767435121</v>
      </c>
      <c r="G54" s="4">
        <v>2.0798866421568665</v>
      </c>
      <c r="H54" s="4">
        <v>0.32367454944216784</v>
      </c>
      <c r="I54" s="4">
        <v>279.92</v>
      </c>
    </row>
    <row r="55" spans="4:9" x14ac:dyDescent="0.25">
      <c r="D55" s="20"/>
      <c r="E55" s="4">
        <v>21.265398324161964</v>
      </c>
      <c r="F55" s="8">
        <v>2.0741106452312024</v>
      </c>
      <c r="G55" s="4">
        <v>11.048763736263728</v>
      </c>
      <c r="H55" s="4">
        <v>2.1630670453972476</v>
      </c>
      <c r="I55" s="4">
        <v>373.45</v>
      </c>
    </row>
    <row r="56" spans="4:9" x14ac:dyDescent="0.25">
      <c r="D56" s="20"/>
      <c r="E56" s="4">
        <v>2.129427213606788</v>
      </c>
      <c r="F56" s="8">
        <v>0.13089607754140856</v>
      </c>
      <c r="G56" s="4">
        <v>0.86112132352939452</v>
      </c>
      <c r="H56" s="4">
        <v>0.1262271670122925</v>
      </c>
      <c r="I56" s="4">
        <v>385.42</v>
      </c>
    </row>
    <row r="57" spans="4:9" x14ac:dyDescent="0.25">
      <c r="D57" s="20"/>
      <c r="E57" s="4">
        <v>2.4921742121059713</v>
      </c>
      <c r="F57" s="8">
        <v>0.15319416734699426</v>
      </c>
      <c r="G57" s="4">
        <v>0.77581168831169312</v>
      </c>
      <c r="H57" s="4">
        <v>0.11372208407200811</v>
      </c>
      <c r="I57" s="4">
        <v>383.73</v>
      </c>
    </row>
    <row r="58" spans="4:9" x14ac:dyDescent="0.25">
      <c r="D58" s="20"/>
      <c r="E58" s="4">
        <v>11.217275043771666</v>
      </c>
      <c r="F58" s="8">
        <v>0.79968073916676341</v>
      </c>
      <c r="G58" s="4">
        <v>10.087797619047628</v>
      </c>
      <c r="H58" s="4">
        <v>1.4807477753582328</v>
      </c>
      <c r="I58" s="4"/>
    </row>
    <row r="59" spans="4:9" x14ac:dyDescent="0.25">
      <c r="D59" s="20"/>
      <c r="E59" s="4">
        <v>0.79076960355188575</v>
      </c>
      <c r="F59" s="8">
        <v>5.6374049723430547E-2</v>
      </c>
      <c r="G59" s="4">
        <v>0.2247180451127771</v>
      </c>
      <c r="H59" s="4">
        <v>3.2985469965743634E-2</v>
      </c>
      <c r="I59" s="4"/>
    </row>
    <row r="60" spans="4:9" x14ac:dyDescent="0.25">
      <c r="D60" s="20"/>
      <c r="E60" s="4">
        <v>4.1076444472235849</v>
      </c>
      <c r="F60" s="8">
        <v>0.21020080841110822</v>
      </c>
      <c r="G60" s="4">
        <v>1.5579044117647118</v>
      </c>
      <c r="H60" s="4">
        <v>0.32874642801192239</v>
      </c>
      <c r="I60" s="4">
        <v>348</v>
      </c>
    </row>
    <row r="61" spans="4:9" x14ac:dyDescent="0.25">
      <c r="D61" s="20"/>
      <c r="E61" s="4">
        <v>3.1370411768384261</v>
      </c>
      <c r="F61" s="8">
        <v>0.29440230662533479</v>
      </c>
      <c r="G61" s="4">
        <v>1.0145285087719214</v>
      </c>
      <c r="H61" s="4">
        <v>0.25470747524357451</v>
      </c>
      <c r="I61" s="4">
        <v>328</v>
      </c>
    </row>
    <row r="62" spans="4:9" x14ac:dyDescent="0.25">
      <c r="D62" s="20"/>
      <c r="E62" s="4">
        <v>8.2182763256626465</v>
      </c>
      <c r="F62" s="8">
        <v>0.47691245171060531</v>
      </c>
      <c r="G62" s="4">
        <v>3.6907280219780354</v>
      </c>
      <c r="H62" s="4">
        <v>0.7374871337404818</v>
      </c>
      <c r="I62" s="4"/>
    </row>
    <row r="63" spans="4:9" x14ac:dyDescent="0.25">
      <c r="D63" s="20"/>
      <c r="E63" s="4">
        <v>1.8139014819910648</v>
      </c>
      <c r="F63" s="8">
        <v>0.16719716874073318</v>
      </c>
      <c r="G63" s="4">
        <v>1.2843749999999761</v>
      </c>
      <c r="H63" s="4">
        <v>0.33598514623912767</v>
      </c>
      <c r="I63" s="4"/>
    </row>
    <row r="64" spans="4:9" x14ac:dyDescent="0.25">
      <c r="D64" s="20"/>
      <c r="E64" s="4">
        <v>11.605863087793795</v>
      </c>
      <c r="F64" s="8">
        <v>1.0697755464324961</v>
      </c>
      <c r="G64" s="4">
        <v>4.1876612487100155</v>
      </c>
      <c r="H64" s="4">
        <v>1.0954682059739476</v>
      </c>
      <c r="I64" s="4"/>
    </row>
    <row r="65" spans="4:9" x14ac:dyDescent="0.25">
      <c r="D65" s="20"/>
      <c r="E65" s="4">
        <v>11.094724706103163</v>
      </c>
      <c r="F65" s="8">
        <v>0.62217896441458387</v>
      </c>
      <c r="G65" s="4">
        <v>4.7037946428571411</v>
      </c>
      <c r="H65" s="4">
        <v>0.44076673365370994</v>
      </c>
      <c r="I65" s="4">
        <v>376</v>
      </c>
    </row>
    <row r="66" spans="4:9" x14ac:dyDescent="0.25">
      <c r="D66" s="20"/>
      <c r="E66" s="4">
        <v>0.23931340670342582</v>
      </c>
      <c r="F66" s="8">
        <v>6.2781754109117766E-2</v>
      </c>
      <c r="G66" s="4">
        <v>9.9381868131884848E-2</v>
      </c>
      <c r="H66" s="4">
        <v>6.7187750872179486E-2</v>
      </c>
      <c r="I66" s="4">
        <v>470</v>
      </c>
    </row>
    <row r="67" spans="4:9" x14ac:dyDescent="0.25">
      <c r="D67" s="20"/>
      <c r="E67" s="4">
        <v>6.4596360679944342E-2</v>
      </c>
      <c r="F67" s="8">
        <v>1.694628348832115E-2</v>
      </c>
      <c r="G67" s="4">
        <v>1.8535539215670967E-2</v>
      </c>
      <c r="H67" s="4">
        <v>1.2531070450913197E-2</v>
      </c>
      <c r="I67" s="4">
        <v>308</v>
      </c>
    </row>
    <row r="68" spans="4:9" x14ac:dyDescent="0.25">
      <c r="D68" s="20"/>
      <c r="E68" s="4">
        <v>7.4816314407380458E-2</v>
      </c>
      <c r="F68" s="8">
        <v>1.9627397892904446E-2</v>
      </c>
      <c r="G68" s="4">
        <v>4.9118906455902405E-3</v>
      </c>
      <c r="H68" s="4">
        <v>3.3207152492782076E-3</v>
      </c>
      <c r="I68" s="4">
        <v>250</v>
      </c>
    </row>
    <row r="69" spans="4:9" x14ac:dyDescent="0.25">
      <c r="D69" s="20"/>
      <c r="E69" s="4">
        <v>9.260237931465646</v>
      </c>
      <c r="F69" s="8">
        <v>0.58149499378797176</v>
      </c>
      <c r="G69" s="4">
        <v>3.7258731617647025</v>
      </c>
      <c r="H69" s="4">
        <v>0.8323967666630222</v>
      </c>
      <c r="I69" s="4">
        <v>305</v>
      </c>
    </row>
    <row r="70" spans="4:9" x14ac:dyDescent="0.25">
      <c r="D70" s="20"/>
      <c r="E70" s="4">
        <v>4.0984023261628897</v>
      </c>
      <c r="F70" s="8">
        <v>0.25735844508862443</v>
      </c>
      <c r="G70" s="4">
        <v>2.0602678571428608</v>
      </c>
      <c r="H70" s="4">
        <v>0.46028413429221676</v>
      </c>
      <c r="I70" s="4">
        <v>227</v>
      </c>
    </row>
    <row r="71" spans="4:9" x14ac:dyDescent="0.25">
      <c r="D71" s="20"/>
      <c r="E71" s="4">
        <v>0.59020056903440199</v>
      </c>
      <c r="F71" s="8">
        <v>2.2798878327996774E-2</v>
      </c>
      <c r="G71" s="4">
        <v>0.18303571428570059</v>
      </c>
      <c r="H71" s="4">
        <v>2.4030404589416462E-2</v>
      </c>
      <c r="I71" s="4">
        <v>261</v>
      </c>
    </row>
    <row r="72" spans="4:9" x14ac:dyDescent="0.25">
      <c r="D72" s="20"/>
      <c r="E72" s="4">
        <v>11.399117527513589</v>
      </c>
      <c r="F72" s="8">
        <v>0.63930725842673108</v>
      </c>
      <c r="G72" s="4">
        <v>3.9053179824561512</v>
      </c>
      <c r="H72" s="4">
        <v>0.59498533063345904</v>
      </c>
      <c r="I72" s="4">
        <v>357</v>
      </c>
    </row>
    <row r="73" spans="4:9" x14ac:dyDescent="0.25">
      <c r="D73" s="20"/>
      <c r="E73" s="4">
        <v>4.0832705415208146</v>
      </c>
      <c r="F73" s="8">
        <v>0.2290058409358034</v>
      </c>
      <c r="G73" s="4">
        <v>1.4623968008255739</v>
      </c>
      <c r="H73" s="4">
        <v>0.22279994816434548</v>
      </c>
      <c r="I73" s="4">
        <v>262</v>
      </c>
    </row>
    <row r="74" spans="4:9" x14ac:dyDescent="0.25">
      <c r="D74" s="20"/>
      <c r="E74" s="4">
        <v>1.5050048461730803</v>
      </c>
      <c r="F74" s="8">
        <v>0.1617919805269126</v>
      </c>
      <c r="G74" s="4">
        <v>0.35561660561660802</v>
      </c>
      <c r="H74" s="4">
        <v>0.11010227351528248</v>
      </c>
      <c r="I74" s="4">
        <v>291</v>
      </c>
    </row>
    <row r="75" spans="4:9" x14ac:dyDescent="0.25">
      <c r="D75" s="20"/>
      <c r="E75" s="4">
        <v>1.1217679152072946</v>
      </c>
      <c r="F75" s="8">
        <v>9.3407350474309481E-2</v>
      </c>
      <c r="G75" s="4">
        <v>0.2585851648351668</v>
      </c>
      <c r="H75" s="4">
        <v>6.5488215228138857E-2</v>
      </c>
      <c r="I75" s="4">
        <v>411</v>
      </c>
    </row>
    <row r="76" spans="4:9" x14ac:dyDescent="0.25">
      <c r="D76" s="20"/>
      <c r="E76" s="4">
        <v>0.76850456478197438</v>
      </c>
      <c r="F76" s="8">
        <v>6.3991824200491057E-2</v>
      </c>
      <c r="G76" s="4">
        <v>0.19868206521739779</v>
      </c>
      <c r="H76" s="4">
        <v>5.0317402613649725E-2</v>
      </c>
      <c r="I76" s="4">
        <v>322</v>
      </c>
    </row>
    <row r="77" spans="4:9" x14ac:dyDescent="0.25">
      <c r="D77" s="20"/>
      <c r="E77" s="4">
        <v>32.360590451475723</v>
      </c>
      <c r="F77" s="8">
        <v>1.3666109173412941</v>
      </c>
      <c r="G77" s="4">
        <v>12.100107230392155</v>
      </c>
      <c r="H77" s="4">
        <v>1.7729828850986502</v>
      </c>
      <c r="I77" s="4">
        <v>431</v>
      </c>
    </row>
    <row r="78" spans="4:9" x14ac:dyDescent="0.25">
      <c r="D78" s="20"/>
      <c r="E78" s="4">
        <v>15.946087887693846</v>
      </c>
      <c r="F78" s="8">
        <v>0.67341471500290306</v>
      </c>
      <c r="G78" s="4">
        <v>5.8676470588235201</v>
      </c>
      <c r="H78" s="4">
        <v>0.85976410068197173</v>
      </c>
      <c r="I78" s="4">
        <v>352</v>
      </c>
    </row>
    <row r="79" spans="4:9" x14ac:dyDescent="0.25">
      <c r="D79" s="20"/>
      <c r="E79" s="4">
        <v>0.1987634442222469</v>
      </c>
      <c r="F79" s="8">
        <v>1.0849033930134594E-2</v>
      </c>
      <c r="G79" s="4">
        <v>6.2061403508773857E-2</v>
      </c>
      <c r="H79" s="4">
        <v>1.057101208102359E-2</v>
      </c>
      <c r="I79" s="4">
        <v>429</v>
      </c>
    </row>
    <row r="80" spans="4:9" x14ac:dyDescent="0.25">
      <c r="D80" s="20"/>
      <c r="E80" s="4">
        <v>0.82441455102576222</v>
      </c>
      <c r="F80" s="8">
        <v>4.4998724345782337E-2</v>
      </c>
      <c r="G80" s="4">
        <v>0.26712461300309503</v>
      </c>
      <c r="H80" s="4">
        <v>4.549973657613561E-2</v>
      </c>
      <c r="I80" s="4">
        <v>321</v>
      </c>
    </row>
    <row r="81" spans="4:9" x14ac:dyDescent="0.25">
      <c r="D81" s="20"/>
      <c r="E81" s="4">
        <v>3.9018227863928874</v>
      </c>
      <c r="F81" s="8">
        <v>0.1428955014834942</v>
      </c>
      <c r="G81" s="4">
        <v>2.7102272727272689</v>
      </c>
      <c r="H81" s="4">
        <v>0.27620059774056049</v>
      </c>
      <c r="I81" s="4"/>
    </row>
    <row r="82" spans="4:9" x14ac:dyDescent="0.25">
      <c r="D82" s="20"/>
      <c r="E82" s="4">
        <v>11.570539957478726</v>
      </c>
      <c r="F82" s="8">
        <v>0.59168890330338475</v>
      </c>
      <c r="G82" s="4">
        <v>5.1193080357142877</v>
      </c>
      <c r="H82" s="4">
        <v>1.047850610441716</v>
      </c>
      <c r="I82" s="4">
        <v>392</v>
      </c>
    </row>
    <row r="83" spans="4:9" x14ac:dyDescent="0.25">
      <c r="D83" s="20"/>
      <c r="E83" s="4">
        <v>0.70156015507778779</v>
      </c>
      <c r="F83" s="8">
        <v>6.2969130008922583E-2</v>
      </c>
      <c r="G83" s="4">
        <v>9.0839097496708834E-2</v>
      </c>
      <c r="H83" s="4">
        <v>1.9759491569300503E-2</v>
      </c>
      <c r="I83" s="4">
        <v>324</v>
      </c>
    </row>
    <row r="84" spans="4:9" x14ac:dyDescent="0.25">
      <c r="D84" s="21"/>
      <c r="E84" s="5">
        <v>0.2111829352174216</v>
      </c>
      <c r="F84" s="9">
        <v>1.8954904447070882E-2</v>
      </c>
      <c r="G84" s="5">
        <v>4.3230252357950806E-4</v>
      </c>
      <c r="H84" s="5">
        <v>9.4035259105982496E-5</v>
      </c>
      <c r="I84" s="5">
        <v>327</v>
      </c>
    </row>
    <row r="85" spans="4:9" x14ac:dyDescent="0.25">
      <c r="D85" s="10" t="s">
        <v>6</v>
      </c>
      <c r="E85" s="11">
        <f>AVERAGE(E40:E84)</f>
        <v>6.7208679513367455</v>
      </c>
      <c r="F85" s="11">
        <f t="shared" ref="F85:H85" si="4">AVERAGE(F40:F84)</f>
        <v>0.45553979355434165</v>
      </c>
      <c r="G85" s="11">
        <f t="shared" si="4"/>
        <v>2.8829477926925233</v>
      </c>
      <c r="H85" s="11">
        <f t="shared" si="4"/>
        <v>0.50678874719291067</v>
      </c>
      <c r="I85" s="18"/>
    </row>
    <row r="86" spans="4:9" x14ac:dyDescent="0.25">
      <c r="D86" s="10" t="s">
        <v>7</v>
      </c>
      <c r="E86" s="11">
        <f>MEDIAN(E40:E84)</f>
        <v>4.0984023261628897</v>
      </c>
      <c r="F86" s="11">
        <f t="shared" ref="F86:H86" si="5">MEDIAN(F40:F84)</f>
        <v>0.25735844508862443</v>
      </c>
      <c r="G86" s="11">
        <f t="shared" si="5"/>
        <v>1.6057692307692508</v>
      </c>
      <c r="H86" s="11">
        <f t="shared" si="5"/>
        <v>0.32581602478370736</v>
      </c>
      <c r="I86" s="18"/>
    </row>
    <row r="87" spans="4:9" x14ac:dyDescent="0.25">
      <c r="D87" s="10" t="s">
        <v>8</v>
      </c>
      <c r="E87" s="11">
        <f>_xlfn.STDEV.P(E40:E84)</f>
        <v>7.2420946271299629</v>
      </c>
      <c r="F87" s="11">
        <f t="shared" ref="F87:H87" si="6">_xlfn.STDEV.P(F40:F84)</f>
        <v>0.49578534354935144</v>
      </c>
      <c r="G87" s="11">
        <f t="shared" si="6"/>
        <v>3.3215109455125233</v>
      </c>
      <c r="H87" s="11">
        <f t="shared" si="6"/>
        <v>0.54386838243953806</v>
      </c>
      <c r="I87" s="18"/>
    </row>
    <row r="88" spans="4:9" x14ac:dyDescent="0.25">
      <c r="D88" s="12" t="s">
        <v>0</v>
      </c>
      <c r="E88" s="5">
        <f>COUNT(E40:E84)</f>
        <v>45</v>
      </c>
      <c r="F88" s="5">
        <f t="shared" ref="F88:I88" si="7">COUNT(F40:F84)</f>
        <v>45</v>
      </c>
      <c r="G88" s="5">
        <f t="shared" si="7"/>
        <v>45</v>
      </c>
      <c r="H88" s="5">
        <f t="shared" si="7"/>
        <v>45</v>
      </c>
      <c r="I88" s="11">
        <f t="shared" si="7"/>
        <v>37</v>
      </c>
    </row>
    <row r="89" spans="4:9" x14ac:dyDescent="0.25">
      <c r="I89" s="14"/>
    </row>
    <row r="90" spans="4:9" x14ac:dyDescent="0.25">
      <c r="E90" s="6" t="s">
        <v>1</v>
      </c>
      <c r="F90" s="6" t="s">
        <v>2</v>
      </c>
      <c r="G90" s="6" t="s">
        <v>3</v>
      </c>
      <c r="H90" s="6" t="s">
        <v>4</v>
      </c>
      <c r="I90" s="6" t="s">
        <v>15</v>
      </c>
    </row>
    <row r="91" spans="4:9" x14ac:dyDescent="0.25">
      <c r="D91" s="19" t="s">
        <v>11</v>
      </c>
      <c r="E91" s="3">
        <v>6.3482913331666113</v>
      </c>
      <c r="F91" s="3">
        <v>0.78786613876136602</v>
      </c>
      <c r="G91" s="3">
        <v>3.0806318681318512</v>
      </c>
      <c r="H91" s="3">
        <v>1.008370390287898</v>
      </c>
      <c r="I91" s="4">
        <v>501.78</v>
      </c>
    </row>
    <row r="92" spans="4:9" x14ac:dyDescent="0.25">
      <c r="D92" s="20"/>
      <c r="E92" s="4">
        <v>9.7668607741367914</v>
      </c>
      <c r="F92" s="4">
        <v>1.2121338612386341</v>
      </c>
      <c r="G92" s="4">
        <v>3.0294877819548711</v>
      </c>
      <c r="H92" s="4">
        <v>0.99162960971210212</v>
      </c>
      <c r="I92" s="4">
        <v>479.3</v>
      </c>
    </row>
    <row r="93" spans="4:9" x14ac:dyDescent="0.25">
      <c r="D93" s="20"/>
      <c r="E93" s="4">
        <v>25.416913144072261</v>
      </c>
      <c r="F93" s="4">
        <v>1</v>
      </c>
      <c r="G93" s="4">
        <v>7.90904605263158</v>
      </c>
      <c r="H93" s="4">
        <v>1</v>
      </c>
      <c r="I93" s="4">
        <v>453.69</v>
      </c>
    </row>
    <row r="94" spans="4:9" x14ac:dyDescent="0.25">
      <c r="D94" s="20"/>
      <c r="E94" s="4">
        <v>5.5746177776387906</v>
      </c>
      <c r="F94" s="4">
        <v>1</v>
      </c>
      <c r="G94" s="4">
        <v>2.390736607142852</v>
      </c>
      <c r="H94" s="4">
        <v>1</v>
      </c>
      <c r="I94" s="4">
        <v>520.29999999999995</v>
      </c>
    </row>
    <row r="95" spans="4:9" x14ac:dyDescent="0.25">
      <c r="D95" s="20"/>
      <c r="E95" s="4">
        <v>7.6581814344671981</v>
      </c>
      <c r="F95" s="4">
        <v>1</v>
      </c>
      <c r="G95" s="4">
        <v>3.3270089285714444</v>
      </c>
      <c r="H95" s="4">
        <v>1</v>
      </c>
      <c r="I95" s="4">
        <v>493.88</v>
      </c>
    </row>
    <row r="96" spans="4:9" x14ac:dyDescent="0.25">
      <c r="D96" s="20"/>
      <c r="E96" s="4">
        <v>15.589033579289369</v>
      </c>
      <c r="F96" s="4">
        <v>1.0898505763209008</v>
      </c>
      <c r="G96" s="4">
        <v>4.8230028195488783</v>
      </c>
      <c r="H96" s="4">
        <v>1.1789067803736859</v>
      </c>
      <c r="I96" s="4">
        <v>517.70000000000005</v>
      </c>
    </row>
    <row r="97" spans="4:9" x14ac:dyDescent="0.25">
      <c r="D97" s="20"/>
      <c r="E97" s="4">
        <v>13.018619465983255</v>
      </c>
      <c r="F97" s="4">
        <v>0.91014942367909935</v>
      </c>
      <c r="G97" s="4">
        <v>3.359158653846158</v>
      </c>
      <c r="H97" s="4">
        <v>0.8210932196263141</v>
      </c>
      <c r="I97" s="4">
        <v>549.47</v>
      </c>
    </row>
    <row r="98" spans="4:9" x14ac:dyDescent="0.25">
      <c r="D98" s="20"/>
      <c r="E98" s="4">
        <v>4.6814876188097241</v>
      </c>
      <c r="F98" s="4">
        <v>0.59287699231915192</v>
      </c>
      <c r="G98" s="4">
        <v>1.9417738970588261</v>
      </c>
      <c r="H98" s="4">
        <v>0.63118504981899992</v>
      </c>
      <c r="I98" s="4"/>
    </row>
    <row r="99" spans="4:9" x14ac:dyDescent="0.25">
      <c r="D99" s="20"/>
      <c r="E99" s="4">
        <v>11.110953914457363</v>
      </c>
      <c r="F99" s="4">
        <v>1.4071230076808481</v>
      </c>
      <c r="G99" s="4">
        <v>4.211014093137246</v>
      </c>
      <c r="H99" s="4">
        <v>1.3688149501810001</v>
      </c>
      <c r="I99" s="4"/>
    </row>
    <row r="100" spans="4:9" x14ac:dyDescent="0.25">
      <c r="D100" s="20"/>
      <c r="E100" s="4">
        <v>12.346922680090231</v>
      </c>
      <c r="F100" s="4">
        <v>0.94444310748669946</v>
      </c>
      <c r="G100" s="4">
        <v>5.4689732142857421</v>
      </c>
      <c r="H100" s="4">
        <v>0.97772623961061944</v>
      </c>
      <c r="I100" s="4">
        <v>579.83000000000004</v>
      </c>
    </row>
    <row r="101" spans="4:9" x14ac:dyDescent="0.25">
      <c r="D101" s="20"/>
      <c r="E101" s="4">
        <v>13.799538831915905</v>
      </c>
      <c r="F101" s="4">
        <v>1.0555568925133005</v>
      </c>
      <c r="G101" s="4">
        <v>5.7181525735293972</v>
      </c>
      <c r="H101" s="4">
        <v>1.0222737603893806</v>
      </c>
      <c r="I101" s="4">
        <v>589.86</v>
      </c>
    </row>
    <row r="102" spans="4:9" x14ac:dyDescent="0.25">
      <c r="D102" s="20"/>
      <c r="E102" s="4">
        <v>20.692576757128315</v>
      </c>
      <c r="F102" s="4">
        <v>1.1423073505969414</v>
      </c>
      <c r="G102" s="4">
        <v>18.347098214285705</v>
      </c>
      <c r="H102" s="4">
        <v>1.4703738321936637</v>
      </c>
      <c r="I102" s="4">
        <v>510.98</v>
      </c>
    </row>
    <row r="103" spans="4:9" x14ac:dyDescent="0.25">
      <c r="D103" s="20"/>
      <c r="E103" s="4">
        <v>15.536861399449931</v>
      </c>
      <c r="F103" s="4">
        <v>0.85769264940305867</v>
      </c>
      <c r="G103" s="4">
        <v>6.6085937500000105</v>
      </c>
      <c r="H103" s="4">
        <v>0.52962616780633609</v>
      </c>
      <c r="I103" s="4">
        <v>505.23</v>
      </c>
    </row>
    <row r="104" spans="4:9" x14ac:dyDescent="0.25">
      <c r="D104" s="20"/>
      <c r="E104" s="4">
        <v>16.489126594547404</v>
      </c>
      <c r="F104" s="4">
        <v>1</v>
      </c>
      <c r="G104" s="4">
        <v>6.4258578431372397</v>
      </c>
      <c r="H104" s="4">
        <v>1</v>
      </c>
      <c r="I104" s="4">
        <v>469</v>
      </c>
    </row>
    <row r="105" spans="4:9" x14ac:dyDescent="0.25">
      <c r="D105" s="20"/>
      <c r="E105" s="4">
        <v>10.720691595797859</v>
      </c>
      <c r="F105" s="4">
        <v>1.0456376233414058</v>
      </c>
      <c r="G105" s="4">
        <v>5.2257898351648295</v>
      </c>
      <c r="H105" s="4">
        <v>1.0230767937879222</v>
      </c>
      <c r="I105" s="4">
        <v>583.29</v>
      </c>
    </row>
    <row r="106" spans="4:9" x14ac:dyDescent="0.25">
      <c r="D106" s="20"/>
      <c r="E106" s="4">
        <v>9.7848666520761327</v>
      </c>
      <c r="F106" s="4">
        <v>0.95436237665859436</v>
      </c>
      <c r="G106" s="4">
        <v>4.9900412087912027</v>
      </c>
      <c r="H106" s="4">
        <v>0.97692320621207773</v>
      </c>
      <c r="I106" s="4">
        <v>584.91999999999996</v>
      </c>
    </row>
    <row r="107" spans="4:9" x14ac:dyDescent="0.25">
      <c r="D107" s="20"/>
      <c r="E107" s="4">
        <v>14.633918521760846</v>
      </c>
      <c r="F107" s="4">
        <v>0.89954825472272537</v>
      </c>
      <c r="G107" s="4">
        <v>8.2556818181818148</v>
      </c>
      <c r="H107" s="4">
        <v>1.2101562221138176</v>
      </c>
      <c r="I107" s="4">
        <v>559.53</v>
      </c>
    </row>
    <row r="108" spans="4:9" x14ac:dyDescent="0.25">
      <c r="D108" s="20"/>
      <c r="E108" s="4">
        <v>17.902231584542392</v>
      </c>
      <c r="F108" s="4">
        <v>1.1004517452772746</v>
      </c>
      <c r="G108" s="4">
        <v>5.3883116883116831</v>
      </c>
      <c r="H108" s="4">
        <v>0.78984377788618243</v>
      </c>
      <c r="I108" s="4">
        <v>563.66</v>
      </c>
    </row>
    <row r="109" spans="4:9" x14ac:dyDescent="0.25">
      <c r="D109" s="20"/>
      <c r="E109" s="4">
        <v>14.027191720860547</v>
      </c>
      <c r="F109" s="4">
        <v>1</v>
      </c>
      <c r="G109" s="4">
        <v>6.8126373626373455</v>
      </c>
      <c r="H109" s="4">
        <v>1</v>
      </c>
      <c r="I109" s="4"/>
    </row>
    <row r="110" spans="4:9" x14ac:dyDescent="0.25">
      <c r="D110" s="20"/>
      <c r="E110" s="4">
        <v>11.650325162581291</v>
      </c>
      <c r="F110" s="4">
        <v>1.1224357958851738</v>
      </c>
      <c r="G110" s="4">
        <v>4.1904992260061888</v>
      </c>
      <c r="H110" s="4">
        <v>1.5145939814045692</v>
      </c>
      <c r="I110" s="4"/>
    </row>
    <row r="111" spans="4:9" x14ac:dyDescent="0.25">
      <c r="D111" s="20"/>
      <c r="E111" s="4">
        <v>7.3932646010504977</v>
      </c>
      <c r="F111" s="4">
        <v>0.71229469743238971</v>
      </c>
      <c r="G111" s="4">
        <v>0.66721456221566222</v>
      </c>
      <c r="H111" s="4">
        <v>0.2411548375825506</v>
      </c>
      <c r="I111" s="4"/>
    </row>
    <row r="112" spans="4:9" x14ac:dyDescent="0.25">
      <c r="D112" s="20"/>
      <c r="E112" s="4">
        <v>12.094917771385729</v>
      </c>
      <c r="F112" s="4">
        <v>1.1652695066824361</v>
      </c>
      <c r="G112" s="4">
        <v>3.4425289384528592</v>
      </c>
      <c r="H112" s="4">
        <v>1.2442511810128802</v>
      </c>
      <c r="I112" s="4"/>
    </row>
    <row r="113" spans="4:9" x14ac:dyDescent="0.25">
      <c r="D113" s="20"/>
      <c r="E113" s="4">
        <v>6.6944730177589813</v>
      </c>
      <c r="F113" s="4">
        <v>0.88476048018527786</v>
      </c>
      <c r="G113" s="4">
        <v>3.6751529720279543</v>
      </c>
      <c r="H113" s="4">
        <v>1.1455626085679755</v>
      </c>
      <c r="I113" s="4"/>
    </row>
    <row r="114" spans="4:9" x14ac:dyDescent="0.25">
      <c r="D114" s="20"/>
      <c r="E114" s="4">
        <v>5.7365120060028367</v>
      </c>
      <c r="F114" s="4">
        <v>0.75815364458944634</v>
      </c>
      <c r="G114" s="4">
        <v>2.0955559855521262</v>
      </c>
      <c r="H114" s="4">
        <v>0.65319473760154245</v>
      </c>
      <c r="I114" s="4"/>
    </row>
    <row r="115" spans="4:9" x14ac:dyDescent="0.25">
      <c r="D115" s="20"/>
      <c r="E115" s="4">
        <v>10.268287268634504</v>
      </c>
      <c r="F115" s="4">
        <v>1.3570858752252757</v>
      </c>
      <c r="G115" s="4">
        <v>3.8537837009803924</v>
      </c>
      <c r="H115" s="4">
        <v>1.2012426538304826</v>
      </c>
      <c r="I115" s="4"/>
    </row>
    <row r="116" spans="4:9" x14ac:dyDescent="0.25">
      <c r="D116" s="20"/>
      <c r="E116" s="4">
        <v>28.646107428714139</v>
      </c>
      <c r="F116" s="4">
        <v>1</v>
      </c>
      <c r="G116" s="4">
        <v>12.905975274725266</v>
      </c>
      <c r="H116" s="4">
        <v>1</v>
      </c>
      <c r="I116" s="4"/>
    </row>
    <row r="117" spans="4:9" x14ac:dyDescent="0.25">
      <c r="D117" s="20"/>
      <c r="E117" s="4">
        <v>18.445385192596337</v>
      </c>
      <c r="F117" s="4">
        <v>0.9439071294397724</v>
      </c>
      <c r="G117" s="4">
        <v>5.419431112365892</v>
      </c>
      <c r="H117" s="4">
        <v>1.1435994446083138</v>
      </c>
      <c r="I117" s="4">
        <v>594</v>
      </c>
    </row>
    <row r="118" spans="4:9" x14ac:dyDescent="0.25">
      <c r="D118" s="20"/>
      <c r="E118" s="4">
        <v>20.637665707854087</v>
      </c>
      <c r="F118" s="4">
        <v>1.0560928705602275</v>
      </c>
      <c r="G118" s="4">
        <v>4.0584173387096749</v>
      </c>
      <c r="H118" s="4">
        <v>0.85640055539168647</v>
      </c>
      <c r="I118" s="4">
        <v>549</v>
      </c>
    </row>
    <row r="119" spans="4:9" x14ac:dyDescent="0.25">
      <c r="D119" s="20"/>
      <c r="E119" s="4">
        <v>17.72584104552271</v>
      </c>
      <c r="F119" s="4">
        <v>1.6635192834590911</v>
      </c>
      <c r="G119" s="4">
        <v>6.8244485294117538</v>
      </c>
      <c r="H119" s="4">
        <v>1.713345696869885</v>
      </c>
      <c r="I119" s="4">
        <v>634</v>
      </c>
    </row>
    <row r="120" spans="4:9" x14ac:dyDescent="0.25">
      <c r="D120" s="20"/>
      <c r="E120" s="4">
        <v>3.5854130190095952</v>
      </c>
      <c r="F120" s="4">
        <v>0.33648071654090905</v>
      </c>
      <c r="G120" s="4">
        <v>1.1417763157894845</v>
      </c>
      <c r="H120" s="4">
        <v>0.28665430313011497</v>
      </c>
      <c r="I120" s="4">
        <v>561</v>
      </c>
    </row>
    <row r="121" spans="4:9" x14ac:dyDescent="0.25">
      <c r="D121" s="20"/>
      <c r="E121" s="4">
        <v>17.232253626813606</v>
      </c>
      <c r="F121" s="4">
        <v>1</v>
      </c>
      <c r="G121" s="4">
        <v>5.0044642857142847</v>
      </c>
      <c r="H121" s="4">
        <v>1</v>
      </c>
      <c r="I121" s="4"/>
    </row>
    <row r="122" spans="4:9" x14ac:dyDescent="0.25">
      <c r="D122" s="20"/>
      <c r="E122" s="4">
        <v>18.809002938969492</v>
      </c>
      <c r="F122" s="4">
        <v>1.7337281376383591</v>
      </c>
      <c r="G122" s="4">
        <v>6.9320618872548971</v>
      </c>
      <c r="H122" s="4">
        <v>1.8133876997980056</v>
      </c>
      <c r="I122" s="4"/>
    </row>
    <row r="123" spans="4:9" x14ac:dyDescent="0.25">
      <c r="D123" s="20"/>
      <c r="E123" s="4">
        <v>2.8887506253126722</v>
      </c>
      <c r="F123" s="4">
        <v>0.26627186236164097</v>
      </c>
      <c r="G123" s="4">
        <v>0.71336538461538657</v>
      </c>
      <c r="H123" s="4">
        <v>0.18661230020199449</v>
      </c>
      <c r="I123" s="4"/>
    </row>
    <row r="124" spans="4:9" x14ac:dyDescent="0.25">
      <c r="D124" s="20"/>
      <c r="E124" s="4">
        <v>13.24869075162561</v>
      </c>
      <c r="F124" s="4">
        <v>0.97884488952103754</v>
      </c>
      <c r="G124" s="4">
        <v>5.4047794117646983</v>
      </c>
      <c r="H124" s="4">
        <v>0.98064279430832302</v>
      </c>
      <c r="I124" s="4">
        <v>543</v>
      </c>
    </row>
    <row r="125" spans="4:9" x14ac:dyDescent="0.25">
      <c r="D125" s="20"/>
      <c r="E125" s="4">
        <v>13.821360680340039</v>
      </c>
      <c r="F125" s="4">
        <v>1.0211551104789625</v>
      </c>
      <c r="G125" s="4">
        <v>5.6181525735294029</v>
      </c>
      <c r="H125" s="4">
        <v>1.0193572056916771</v>
      </c>
      <c r="I125" s="4">
        <v>613</v>
      </c>
    </row>
    <row r="126" spans="4:9" x14ac:dyDescent="0.25">
      <c r="D126" s="20"/>
      <c r="E126" s="4">
        <v>8.6874546648321722</v>
      </c>
      <c r="F126" s="4">
        <v>0.48718212393233834</v>
      </c>
      <c r="G126" s="4">
        <v>3.8649038461538519</v>
      </c>
      <c r="H126" s="4">
        <v>0.36215888947059877</v>
      </c>
      <c r="I126" s="4">
        <v>652</v>
      </c>
    </row>
    <row r="127" spans="4:9" x14ac:dyDescent="0.25">
      <c r="D127" s="20"/>
      <c r="E127" s="4">
        <v>26.976639882441152</v>
      </c>
      <c r="F127" s="4">
        <v>1.5128178760676616</v>
      </c>
      <c r="G127" s="4">
        <v>17.478787878787873</v>
      </c>
      <c r="H127" s="4">
        <v>1.6378411105294013</v>
      </c>
      <c r="I127" s="4">
        <v>622</v>
      </c>
    </row>
    <row r="128" spans="4:9" x14ac:dyDescent="0.25">
      <c r="D128" s="20"/>
      <c r="E128" s="4">
        <v>7.1724635755379822</v>
      </c>
      <c r="F128" s="4">
        <v>1.8816323362697049</v>
      </c>
      <c r="G128" s="4">
        <v>2.8223345588235254</v>
      </c>
      <c r="H128" s="4">
        <v>1.9080574231562417</v>
      </c>
      <c r="I128" s="4">
        <v>610</v>
      </c>
    </row>
    <row r="129" spans="4:9" x14ac:dyDescent="0.25">
      <c r="D129" s="20"/>
      <c r="E129" s="4">
        <v>0.45119747373717489</v>
      </c>
      <c r="F129" s="4">
        <v>0.118367663730295</v>
      </c>
      <c r="G129" s="4">
        <v>0.13599837662337366</v>
      </c>
      <c r="H129" s="4">
        <v>9.1942576843758214E-2</v>
      </c>
      <c r="I129" s="4">
        <v>547</v>
      </c>
    </row>
    <row r="130" spans="4:9" x14ac:dyDescent="0.25">
      <c r="D130" s="20"/>
      <c r="E130" s="4">
        <v>14.237274105802777</v>
      </c>
      <c r="F130" s="4">
        <v>1.2183991621724319</v>
      </c>
      <c r="G130" s="4">
        <v>5.3835784313725483</v>
      </c>
      <c r="H130" s="4">
        <v>1.2290367987130513</v>
      </c>
      <c r="I130" s="4">
        <v>569</v>
      </c>
    </row>
    <row r="131" spans="4:9" x14ac:dyDescent="0.25">
      <c r="D131" s="20"/>
      <c r="E131" s="4">
        <v>9.1331853426712541</v>
      </c>
      <c r="F131" s="4">
        <v>0.78160083782756817</v>
      </c>
      <c r="G131" s="4">
        <v>3.3770680147058765</v>
      </c>
      <c r="H131" s="4">
        <v>0.77096320128694873</v>
      </c>
      <c r="I131" s="4">
        <v>551</v>
      </c>
    </row>
    <row r="132" spans="4:9" x14ac:dyDescent="0.25">
      <c r="D132" s="20"/>
      <c r="E132" s="4">
        <v>23.490284986243086</v>
      </c>
      <c r="F132" s="4">
        <v>1.4750682674944167</v>
      </c>
      <c r="G132" s="4">
        <v>6.677680335968379</v>
      </c>
      <c r="H132" s="4">
        <v>1.4918595666409196</v>
      </c>
      <c r="I132" s="4">
        <v>607</v>
      </c>
    </row>
    <row r="133" spans="4:9" x14ac:dyDescent="0.25">
      <c r="D133" s="20"/>
      <c r="E133" s="4">
        <v>12.202935842921308</v>
      </c>
      <c r="F133" s="4">
        <v>0.76628118572018666</v>
      </c>
      <c r="G133" s="4">
        <v>3.1875271739130415</v>
      </c>
      <c r="H133" s="4">
        <v>0.71212496991149521</v>
      </c>
      <c r="I133" s="4">
        <v>568</v>
      </c>
    </row>
    <row r="134" spans="4:9" x14ac:dyDescent="0.25">
      <c r="D134" s="20"/>
      <c r="E134" s="4">
        <v>12.081418834417143</v>
      </c>
      <c r="F134" s="4">
        <v>0.75865054678539656</v>
      </c>
      <c r="G134" s="4">
        <v>3.5630275974026109</v>
      </c>
      <c r="H134" s="4">
        <v>0.79601546344758534</v>
      </c>
      <c r="I134" s="4">
        <v>520</v>
      </c>
    </row>
    <row r="135" spans="4:9" x14ac:dyDescent="0.25">
      <c r="D135" s="20"/>
      <c r="E135" s="4">
        <v>26.036182935217493</v>
      </c>
      <c r="F135" s="4">
        <v>1.0057526170072018</v>
      </c>
      <c r="G135" s="4">
        <v>10.344592524509814</v>
      </c>
      <c r="H135" s="4">
        <v>1.3581215264284856</v>
      </c>
      <c r="I135" s="4">
        <v>601</v>
      </c>
    </row>
    <row r="136" spans="4:9" x14ac:dyDescent="0.25">
      <c r="D136" s="20"/>
      <c r="E136" s="4">
        <v>25.072885661580806</v>
      </c>
      <c r="F136" s="4">
        <v>0.96854137308843546</v>
      </c>
      <c r="G136" s="4">
        <v>10.593415178571405</v>
      </c>
      <c r="H136" s="4">
        <v>1.3907889709840291</v>
      </c>
      <c r="I136" s="4">
        <v>613</v>
      </c>
    </row>
    <row r="137" spans="4:9" x14ac:dyDescent="0.25">
      <c r="D137" s="20"/>
      <c r="E137" s="4">
        <v>26.552721673336457</v>
      </c>
      <c r="F137" s="4">
        <v>1.0257060099043627</v>
      </c>
      <c r="G137" s="4">
        <v>1.9125082261820399</v>
      </c>
      <c r="H137" s="4">
        <v>0.25108950258748525</v>
      </c>
      <c r="I137" s="4">
        <v>567</v>
      </c>
    </row>
    <row r="138" spans="4:9" x14ac:dyDescent="0.25">
      <c r="D138" s="20"/>
      <c r="E138" s="4">
        <v>26.282447473737008</v>
      </c>
      <c r="F138" s="4">
        <v>1.4740228266463358</v>
      </c>
      <c r="G138" s="4">
        <v>9.8635876225490389</v>
      </c>
      <c r="H138" s="4">
        <v>1.5027431746142907</v>
      </c>
      <c r="I138" s="4">
        <v>584</v>
      </c>
    </row>
    <row r="139" spans="4:9" x14ac:dyDescent="0.25">
      <c r="D139" s="20"/>
      <c r="E139" s="4">
        <v>17.985316095547827</v>
      </c>
      <c r="F139" s="4">
        <v>1.0086871283878105</v>
      </c>
      <c r="G139" s="4">
        <v>6.5125612745098094</v>
      </c>
      <c r="H139" s="4">
        <v>0.99220561311319211</v>
      </c>
      <c r="I139" s="4">
        <v>538</v>
      </c>
    </row>
    <row r="140" spans="4:9" x14ac:dyDescent="0.25">
      <c r="D140" s="20"/>
      <c r="E140" s="4">
        <v>9.2234992496246644</v>
      </c>
      <c r="F140" s="4">
        <v>0.51729004496585373</v>
      </c>
      <c r="G140" s="4">
        <v>3.3150154798761422</v>
      </c>
      <c r="H140" s="4">
        <v>0.50505121227251748</v>
      </c>
      <c r="I140" s="4">
        <v>544</v>
      </c>
    </row>
    <row r="141" spans="4:9" x14ac:dyDescent="0.25">
      <c r="D141" s="20"/>
      <c r="E141" s="4">
        <v>10.451373342921615</v>
      </c>
      <c r="F141" s="4">
        <v>1.1235501312020379</v>
      </c>
      <c r="G141" s="4">
        <v>3.5219298245614126</v>
      </c>
      <c r="H141" s="4">
        <v>1.0904228731758125</v>
      </c>
      <c r="I141" s="4">
        <v>585</v>
      </c>
    </row>
    <row r="142" spans="4:9" x14ac:dyDescent="0.25">
      <c r="D142" s="20"/>
      <c r="E142" s="4">
        <v>2.0072872373684962</v>
      </c>
      <c r="F142" s="4">
        <v>0.21578865905053385</v>
      </c>
      <c r="G142" s="4">
        <v>0.51737980769230285</v>
      </c>
      <c r="H142" s="4">
        <v>0.16018569492572035</v>
      </c>
      <c r="I142" s="4">
        <v>704</v>
      </c>
    </row>
    <row r="143" spans="4:9" x14ac:dyDescent="0.25">
      <c r="D143" s="20"/>
      <c r="E143" s="4">
        <v>15.44763319159563</v>
      </c>
      <c r="F143" s="4">
        <v>1.6606612097474278</v>
      </c>
      <c r="G143" s="4">
        <v>5.6503160474716214</v>
      </c>
      <c r="H143" s="4">
        <v>1.7493914318984671</v>
      </c>
      <c r="I143" s="4">
        <v>636</v>
      </c>
    </row>
    <row r="144" spans="4:9" x14ac:dyDescent="0.25">
      <c r="D144" s="20"/>
      <c r="E144" s="4">
        <v>20.107618653076571</v>
      </c>
      <c r="F144" s="4">
        <v>1.6743208263222689</v>
      </c>
      <c r="G144" s="4">
        <v>6.3131109022556426</v>
      </c>
      <c r="H144" s="4">
        <v>1.5988324998828454</v>
      </c>
      <c r="I144" s="4">
        <v>510</v>
      </c>
    </row>
    <row r="145" spans="4:9" x14ac:dyDescent="0.25">
      <c r="D145" s="20"/>
      <c r="E145" s="4">
        <v>3.91121732741348</v>
      </c>
      <c r="F145" s="4">
        <v>0.32567917367773125</v>
      </c>
      <c r="G145" s="4">
        <v>1.5840401785714437</v>
      </c>
      <c r="H145" s="4">
        <v>0.40116750011715457</v>
      </c>
      <c r="I145" s="4">
        <v>446</v>
      </c>
    </row>
    <row r="146" spans="4:9" x14ac:dyDescent="0.25">
      <c r="D146" s="20"/>
      <c r="E146" s="4">
        <v>22.328959792396255</v>
      </c>
      <c r="F146" s="4">
        <v>0.94296796811913441</v>
      </c>
      <c r="G146" s="4">
        <v>4.4505991110703773</v>
      </c>
      <c r="H146" s="4">
        <v>0.65212943175771432</v>
      </c>
      <c r="I146" s="4">
        <v>636</v>
      </c>
    </row>
    <row r="147" spans="4:9" x14ac:dyDescent="0.25">
      <c r="D147" s="20"/>
      <c r="E147" s="4">
        <v>25.029933716858597</v>
      </c>
      <c r="F147" s="4">
        <v>1.0570320318808657</v>
      </c>
      <c r="G147" s="4">
        <v>9.1988357843137312</v>
      </c>
      <c r="H147" s="4">
        <v>1.3478705682422858</v>
      </c>
      <c r="I147" s="4">
        <v>590</v>
      </c>
    </row>
    <row r="148" spans="4:9" x14ac:dyDescent="0.25">
      <c r="D148" s="20"/>
      <c r="E148" s="4">
        <v>23.059580571535516</v>
      </c>
      <c r="F148" s="4">
        <v>1.2586528323363604</v>
      </c>
      <c r="G148" s="4">
        <v>7.6521381578947345</v>
      </c>
      <c r="H148" s="4">
        <v>1.3034001865802309</v>
      </c>
      <c r="I148" s="4">
        <v>606</v>
      </c>
    </row>
    <row r="149" spans="4:9" x14ac:dyDescent="0.25">
      <c r="D149" s="20"/>
      <c r="E149" s="4">
        <v>23.059580571535516</v>
      </c>
      <c r="F149" s="4">
        <v>1.2586528323363604</v>
      </c>
      <c r="G149" s="4">
        <v>7.6521381578947345</v>
      </c>
      <c r="H149" s="4">
        <v>1.3034001865802309</v>
      </c>
      <c r="I149" s="4">
        <v>636</v>
      </c>
    </row>
    <row r="150" spans="4:9" x14ac:dyDescent="0.25">
      <c r="D150" s="20"/>
      <c r="E150" s="4">
        <v>8.8433669959983163</v>
      </c>
      <c r="F150" s="4">
        <v>0.48269433532727901</v>
      </c>
      <c r="G150" s="4">
        <v>2.3084375000000015</v>
      </c>
      <c r="H150" s="4">
        <v>0.39319962683953857</v>
      </c>
      <c r="I150" s="4">
        <v>629</v>
      </c>
    </row>
    <row r="151" spans="4:9" x14ac:dyDescent="0.25">
      <c r="D151" s="20"/>
      <c r="E151" s="4">
        <v>27.30542771385694</v>
      </c>
      <c r="F151" s="4">
        <v>1</v>
      </c>
      <c r="G151" s="4">
        <v>9.8125322497420058</v>
      </c>
      <c r="H151" s="4">
        <v>1</v>
      </c>
      <c r="I151" s="4"/>
    </row>
    <row r="152" spans="4:9" x14ac:dyDescent="0.25">
      <c r="D152" s="20"/>
      <c r="E152" s="4">
        <v>28.462342890195188</v>
      </c>
      <c r="F152" s="4">
        <v>1.4554940834251422</v>
      </c>
      <c r="G152" s="4">
        <v>8.0546125070581631</v>
      </c>
      <c r="H152" s="4">
        <v>1.6486662989434184</v>
      </c>
      <c r="I152" s="4">
        <v>643</v>
      </c>
    </row>
    <row r="153" spans="4:9" x14ac:dyDescent="0.25">
      <c r="D153" s="20"/>
      <c r="E153" s="4">
        <v>10.647871592046013</v>
      </c>
      <c r="F153" s="4">
        <v>0.54450591657485781</v>
      </c>
      <c r="G153" s="4">
        <v>1.7164521555968888</v>
      </c>
      <c r="H153" s="4">
        <v>0.35133370105658152</v>
      </c>
      <c r="I153" s="4">
        <v>636</v>
      </c>
    </row>
    <row r="154" spans="4:9" x14ac:dyDescent="0.25">
      <c r="D154" s="20"/>
      <c r="E154" s="4">
        <v>8.3706509504751914</v>
      </c>
      <c r="F154" s="4">
        <v>0.75131491454405741</v>
      </c>
      <c r="G154" s="4">
        <v>3.9646978021977946</v>
      </c>
      <c r="H154" s="4">
        <v>0.86240853284776287</v>
      </c>
      <c r="I154" s="4">
        <v>635</v>
      </c>
    </row>
    <row r="155" spans="4:9" x14ac:dyDescent="0.25">
      <c r="D155" s="21"/>
      <c r="E155" s="5">
        <v>13.912018509254622</v>
      </c>
      <c r="F155" s="5">
        <v>1.2486850854559426</v>
      </c>
      <c r="G155" s="5">
        <v>5.2297794117647092</v>
      </c>
      <c r="H155" s="5">
        <v>1.1375914671522371</v>
      </c>
      <c r="I155" s="5">
        <v>587</v>
      </c>
    </row>
    <row r="156" spans="4:9" x14ac:dyDescent="0.25">
      <c r="D156" s="10" t="s">
        <v>6</v>
      </c>
      <c r="E156" s="11">
        <f>AVERAGE(E91:E155)</f>
        <v>14.500121647362143</v>
      </c>
      <c r="F156" s="11">
        <f t="shared" ref="F156:H156" si="8">AVERAGE(F91:F155)</f>
        <v>1</v>
      </c>
      <c r="G156" s="11">
        <f t="shared" si="8"/>
        <v>5.3218491050384555</v>
      </c>
      <c r="H156" s="11">
        <f t="shared" si="8"/>
        <v>1</v>
      </c>
      <c r="I156" s="18"/>
    </row>
    <row r="157" spans="4:9" x14ac:dyDescent="0.25">
      <c r="D157" s="10" t="s">
        <v>7</v>
      </c>
      <c r="E157" s="11">
        <f>MEDIAN(E91:E155)</f>
        <v>13.799538831915905</v>
      </c>
      <c r="F157" s="11">
        <f t="shared" ref="F157:H157" si="9">MEDIAN(F91:F155)</f>
        <v>1</v>
      </c>
      <c r="G157" s="11">
        <f t="shared" si="9"/>
        <v>4.9900412087912027</v>
      </c>
      <c r="H157" s="11">
        <f t="shared" si="9"/>
        <v>1</v>
      </c>
      <c r="I157" s="18"/>
    </row>
    <row r="158" spans="4:9" x14ac:dyDescent="0.25">
      <c r="D158" s="10" t="s">
        <v>8</v>
      </c>
      <c r="E158" s="11">
        <f>_xlfn.STDEV.P(E91:E155)</f>
        <v>7.3568552898878101</v>
      </c>
      <c r="F158" s="11">
        <f t="shared" ref="F158:H158" si="10">_xlfn.STDEV.P(F91:F155)</f>
        <v>0.36572541824523563</v>
      </c>
      <c r="G158" s="11">
        <f t="shared" si="10"/>
        <v>3.4668570163846484</v>
      </c>
      <c r="H158" s="11">
        <f t="shared" si="10"/>
        <v>0.43454723104088189</v>
      </c>
      <c r="I158" s="18"/>
    </row>
    <row r="159" spans="4:9" x14ac:dyDescent="0.25">
      <c r="D159" s="12" t="s">
        <v>0</v>
      </c>
      <c r="E159" s="5">
        <f>COUNT(E91:E155)</f>
        <v>65</v>
      </c>
      <c r="F159" s="5">
        <f t="shared" ref="F159:I159" si="11">COUNT(F91:F155)</f>
        <v>65</v>
      </c>
      <c r="G159" s="5">
        <f t="shared" si="11"/>
        <v>65</v>
      </c>
      <c r="H159" s="5">
        <f t="shared" si="11"/>
        <v>65</v>
      </c>
      <c r="I159" s="11">
        <f t="shared" si="11"/>
        <v>51</v>
      </c>
    </row>
    <row r="160" spans="4:9" x14ac:dyDescent="0.25">
      <c r="I160" s="14"/>
    </row>
    <row r="161" spans="4:9" x14ac:dyDescent="0.25">
      <c r="E161" s="6" t="s">
        <v>1</v>
      </c>
      <c r="F161" s="6" t="s">
        <v>2</v>
      </c>
      <c r="G161" s="6" t="s">
        <v>3</v>
      </c>
      <c r="H161" s="6" t="s">
        <v>4</v>
      </c>
      <c r="I161" s="6" t="s">
        <v>15</v>
      </c>
    </row>
    <row r="162" spans="4:9" x14ac:dyDescent="0.25">
      <c r="D162" s="19" t="s">
        <v>12</v>
      </c>
      <c r="E162" s="3">
        <v>0.3622100112558313</v>
      </c>
      <c r="F162" s="3">
        <v>4.4952726334078763E-2</v>
      </c>
      <c r="G162" s="3">
        <v>0.19886363636364254</v>
      </c>
      <c r="H162" s="3">
        <v>6.5093205289628017E-2</v>
      </c>
      <c r="I162" s="4">
        <v>579.32000000000005</v>
      </c>
    </row>
    <row r="163" spans="4:9" x14ac:dyDescent="0.25">
      <c r="D163" s="20"/>
      <c r="E163" s="4">
        <v>0.83852473111566828</v>
      </c>
      <c r="F163" s="4">
        <v>0.10406662320433799</v>
      </c>
      <c r="G163" s="4">
        <v>0.38292410714287262</v>
      </c>
      <c r="H163" s="4">
        <v>0.12534095208346294</v>
      </c>
      <c r="I163" s="4">
        <v>610.58000000000004</v>
      </c>
    </row>
    <row r="164" spans="4:9" x14ac:dyDescent="0.25">
      <c r="D164" s="20"/>
      <c r="E164" s="4">
        <v>3.0523316345674316</v>
      </c>
      <c r="F164" s="4">
        <v>0.12009057186707574</v>
      </c>
      <c r="G164" s="4">
        <v>1.103170955882361</v>
      </c>
      <c r="H164" s="4">
        <v>0.13948217630055429</v>
      </c>
      <c r="I164" s="4">
        <v>585.66999999999996</v>
      </c>
    </row>
    <row r="165" spans="4:9" x14ac:dyDescent="0.25">
      <c r="D165" s="20"/>
      <c r="E165" s="4">
        <v>1.333608210355157</v>
      </c>
      <c r="F165" s="4">
        <v>5.2469322407319212E-2</v>
      </c>
      <c r="G165" s="4">
        <v>0.33911808300396257</v>
      </c>
      <c r="H165" s="4">
        <v>4.2877242179052387E-2</v>
      </c>
      <c r="I165" s="4">
        <v>609.09</v>
      </c>
    </row>
    <row r="166" spans="4:9" x14ac:dyDescent="0.25">
      <c r="D166" s="20"/>
      <c r="E166" s="4">
        <v>5.9970274199600411</v>
      </c>
      <c r="F166" s="4">
        <v>0.78308766529991092</v>
      </c>
      <c r="G166" s="4">
        <v>2.2465533088235339</v>
      </c>
      <c r="H166" s="4">
        <v>0.67524715354105225</v>
      </c>
      <c r="I166" s="4">
        <v>639.76</v>
      </c>
    </row>
    <row r="167" spans="4:9" x14ac:dyDescent="0.25">
      <c r="D167" s="20"/>
      <c r="E167" s="4">
        <v>0.48104521010530754</v>
      </c>
      <c r="F167" s="4">
        <v>6.2814548626422717E-2</v>
      </c>
      <c r="G167" s="4">
        <v>2.57328579660034E-2</v>
      </c>
      <c r="H167" s="4">
        <v>7.7345322836427166E-3</v>
      </c>
      <c r="I167" s="4">
        <v>666.85</v>
      </c>
    </row>
    <row r="168" spans="4:9" x14ac:dyDescent="0.25">
      <c r="D168" s="20"/>
      <c r="E168" s="4">
        <v>2.5200272011006857</v>
      </c>
      <c r="F168" s="4">
        <v>0.1761785349614422</v>
      </c>
      <c r="G168" s="4">
        <v>0.43883526383526467</v>
      </c>
      <c r="H168" s="4">
        <v>0.1072663416047638</v>
      </c>
      <c r="I168" s="4">
        <v>673.7</v>
      </c>
    </row>
    <row r="169" spans="4:9" x14ac:dyDescent="0.25">
      <c r="D169" s="20"/>
      <c r="E169" s="4">
        <v>1.3487032578789053</v>
      </c>
      <c r="F169" s="4">
        <v>9.4289682257019461E-2</v>
      </c>
      <c r="G169" s="4">
        <v>0.45733359133126716</v>
      </c>
      <c r="H169" s="4">
        <v>0.11178796527502532</v>
      </c>
      <c r="I169" s="4">
        <v>688.77</v>
      </c>
    </row>
    <row r="170" spans="4:9" x14ac:dyDescent="0.25">
      <c r="D170" s="20"/>
      <c r="E170" s="4">
        <v>2.3748303839416369</v>
      </c>
      <c r="F170" s="4">
        <v>0.30075531752819984</v>
      </c>
      <c r="G170" s="4">
        <v>0.62769230769230455</v>
      </c>
      <c r="H170" s="4">
        <v>0.20403508415777602</v>
      </c>
      <c r="I170" s="4"/>
    </row>
    <row r="171" spans="4:9" x14ac:dyDescent="0.25">
      <c r="D171" s="20"/>
      <c r="E171" s="4">
        <v>0.71920491495706951</v>
      </c>
      <c r="F171" s="4">
        <v>5.5013556203528297E-2</v>
      </c>
      <c r="G171" s="4">
        <v>0.31305803571428475</v>
      </c>
      <c r="H171" s="4">
        <v>5.5967554428549143E-2</v>
      </c>
      <c r="I171" s="4">
        <v>644.91999999999996</v>
      </c>
    </row>
    <row r="172" spans="4:9" x14ac:dyDescent="0.25">
      <c r="D172" s="20"/>
      <c r="E172" s="4">
        <v>5.483285392696283</v>
      </c>
      <c r="F172" s="4">
        <v>0.41942848673258715</v>
      </c>
      <c r="G172" s="4">
        <v>2.1340073529412034</v>
      </c>
      <c r="H172" s="4">
        <v>0.38151128241814075</v>
      </c>
      <c r="I172" s="4">
        <v>671.19</v>
      </c>
    </row>
    <row r="173" spans="4:9" x14ac:dyDescent="0.25">
      <c r="D173" s="20"/>
      <c r="E173" s="4">
        <v>0.37251829039548767</v>
      </c>
      <c r="F173" s="4">
        <v>2.0564397868138004E-2</v>
      </c>
      <c r="G173" s="4">
        <v>0.12875306372548467</v>
      </c>
      <c r="H173" s="4">
        <v>1.0318532854928982E-2</v>
      </c>
      <c r="I173" s="4">
        <v>616.38</v>
      </c>
    </row>
    <row r="174" spans="4:9" x14ac:dyDescent="0.25">
      <c r="D174" s="20"/>
      <c r="E174" s="4">
        <v>2.0794999062030417</v>
      </c>
      <c r="F174" s="4">
        <v>0.11479614435177009</v>
      </c>
      <c r="G174" s="4">
        <v>0.76054566563466264</v>
      </c>
      <c r="H174" s="4">
        <v>6.0951679217958403E-2</v>
      </c>
      <c r="I174" s="4">
        <v>598.59</v>
      </c>
    </row>
    <row r="175" spans="4:9" x14ac:dyDescent="0.25">
      <c r="D175" s="20"/>
      <c r="E175" s="4">
        <v>4.8865002813905516</v>
      </c>
      <c r="F175" s="4">
        <v>0.29634682306377652</v>
      </c>
      <c r="G175" s="4">
        <v>1.5345779220779296</v>
      </c>
      <c r="H175" s="4">
        <v>0.23881292732251236</v>
      </c>
      <c r="I175" s="4">
        <v>708.43</v>
      </c>
    </row>
    <row r="176" spans="4:9" x14ac:dyDescent="0.25">
      <c r="D176" s="20"/>
      <c r="E176" s="4">
        <v>1.7886677713859904</v>
      </c>
      <c r="F176" s="4">
        <v>0.10847559215037285</v>
      </c>
      <c r="G176" s="4">
        <v>0.25525180293331184</v>
      </c>
      <c r="H176" s="4">
        <v>3.9722603450669011E-2</v>
      </c>
      <c r="I176" s="4">
        <v>727.46</v>
      </c>
    </row>
    <row r="177" spans="4:9" x14ac:dyDescent="0.25">
      <c r="D177" s="20"/>
      <c r="E177" s="4">
        <v>10.381860461480631</v>
      </c>
      <c r="F177" s="4">
        <v>1.0125898876766273</v>
      </c>
      <c r="G177" s="4">
        <v>3.2551926691729283</v>
      </c>
      <c r="H177" s="4">
        <v>0.63728396743577509</v>
      </c>
      <c r="I177" s="4">
        <v>698.55</v>
      </c>
    </row>
    <row r="178" spans="4:9" x14ac:dyDescent="0.25">
      <c r="D178" s="20"/>
      <c r="E178" s="4">
        <v>3.4888123749372419</v>
      </c>
      <c r="F178" s="4">
        <v>0.34027967761364997</v>
      </c>
      <c r="G178" s="4">
        <v>1.2843137254902051</v>
      </c>
      <c r="H178" s="4">
        <v>0.25143597617543617</v>
      </c>
      <c r="I178" s="4">
        <v>681.76</v>
      </c>
    </row>
    <row r="179" spans="4:9" x14ac:dyDescent="0.25">
      <c r="D179" s="20"/>
      <c r="E179" s="4">
        <v>0.3286854364680375</v>
      </c>
      <c r="F179" s="4">
        <v>2.0204322600808334E-2</v>
      </c>
      <c r="G179" s="4">
        <v>0.10406991744064396</v>
      </c>
      <c r="H179" s="4">
        <v>1.525505232630236E-2</v>
      </c>
      <c r="I179" s="4">
        <v>700.65</v>
      </c>
    </row>
    <row r="180" spans="4:9" x14ac:dyDescent="0.25">
      <c r="D180" s="20"/>
      <c r="E180" s="4">
        <v>0.20375031265636168</v>
      </c>
      <c r="F180" s="4">
        <v>1.2524549585040737E-2</v>
      </c>
      <c r="G180" s="4">
        <v>5.1471626199887481E-2</v>
      </c>
      <c r="H180" s="4">
        <v>7.5449502633361592E-3</v>
      </c>
      <c r="I180" s="4">
        <v>708.4</v>
      </c>
    </row>
    <row r="181" spans="4:9" x14ac:dyDescent="0.25">
      <c r="D181" s="20"/>
      <c r="E181" s="4">
        <v>0.18837778264134408</v>
      </c>
      <c r="F181" s="4">
        <v>1.3429472298521304E-2</v>
      </c>
      <c r="G181" s="4">
        <v>7.730263157895198E-2</v>
      </c>
      <c r="H181" s="4">
        <v>1.1346946485498263E-2</v>
      </c>
      <c r="I181" s="4"/>
    </row>
    <row r="182" spans="4:9" x14ac:dyDescent="0.25">
      <c r="D182" s="20"/>
      <c r="E182" s="4">
        <v>0.14129095797907332</v>
      </c>
      <c r="F182" s="4">
        <v>1.0072647525659209E-2</v>
      </c>
      <c r="G182" s="4">
        <v>1.459276492287173E-2</v>
      </c>
      <c r="H182" s="4">
        <v>2.1420140462639417E-3</v>
      </c>
      <c r="I182" s="4"/>
    </row>
    <row r="183" spans="4:9" x14ac:dyDescent="0.25">
      <c r="D183" s="20"/>
      <c r="E183" s="4">
        <v>0.177358991996307</v>
      </c>
      <c r="F183" s="4">
        <v>1.7087427051234286E-2</v>
      </c>
      <c r="G183" s="4">
        <v>1.0410888816632023E-2</v>
      </c>
      <c r="H183" s="4">
        <v>3.762861819633638E-3</v>
      </c>
      <c r="I183" s="4"/>
    </row>
    <row r="184" spans="4:9" x14ac:dyDescent="0.25">
      <c r="D184" s="20"/>
      <c r="E184" s="4">
        <v>1.6178753439218818</v>
      </c>
      <c r="F184" s="4">
        <v>8.2791660663483979E-2</v>
      </c>
      <c r="G184" s="4">
        <v>0.2232134597594789</v>
      </c>
      <c r="H184" s="4">
        <v>4.7102137349357628E-2</v>
      </c>
      <c r="I184" s="4">
        <v>679</v>
      </c>
    </row>
    <row r="185" spans="4:9" x14ac:dyDescent="0.25">
      <c r="D185" s="20"/>
      <c r="E185" s="4">
        <v>2.8849409079539785</v>
      </c>
      <c r="F185" s="4">
        <v>0.2707434202809586</v>
      </c>
      <c r="G185" s="4">
        <v>0.59466985887096913</v>
      </c>
      <c r="H185" s="4">
        <v>0.14929778418925529</v>
      </c>
      <c r="I185" s="4">
        <v>717</v>
      </c>
    </row>
    <row r="186" spans="4:9" x14ac:dyDescent="0.25">
      <c r="D186" s="20"/>
      <c r="E186" s="4">
        <v>2.0762357741372641</v>
      </c>
      <c r="F186" s="4">
        <v>0.12048544659919669</v>
      </c>
      <c r="G186" s="4">
        <v>0.51535256410255281</v>
      </c>
      <c r="H186" s="4">
        <v>0.1029785676708045</v>
      </c>
      <c r="I186" s="4"/>
    </row>
    <row r="187" spans="4:9" x14ac:dyDescent="0.25">
      <c r="D187" s="20"/>
      <c r="E187" s="4">
        <v>1.3123585230117585</v>
      </c>
      <c r="F187" s="4">
        <v>0.12096722539720446</v>
      </c>
      <c r="G187" s="4">
        <v>1.0520833333333375</v>
      </c>
      <c r="H187" s="4">
        <v>0.27521897623805891</v>
      </c>
      <c r="I187" s="4"/>
    </row>
    <row r="188" spans="4:9" x14ac:dyDescent="0.25">
      <c r="D188" s="20"/>
      <c r="E188" s="4">
        <v>8.9286049274592272E-2</v>
      </c>
      <c r="F188" s="4">
        <v>6.5966663934120869E-3</v>
      </c>
      <c r="G188" s="4">
        <v>2.0224801542933972E-3</v>
      </c>
      <c r="H188" s="4">
        <v>3.6695865618904767E-4</v>
      </c>
      <c r="I188" s="4">
        <v>768</v>
      </c>
    </row>
    <row r="189" spans="4:9" x14ac:dyDescent="0.25">
      <c r="D189" s="20"/>
      <c r="E189" s="4">
        <v>0.96261646448246585</v>
      </c>
      <c r="F189" s="4">
        <v>5.3982386302083317E-2</v>
      </c>
      <c r="G189" s="4">
        <v>0.21594551282051649</v>
      </c>
      <c r="H189" s="4">
        <v>2.0235066698247685E-2</v>
      </c>
      <c r="I189" s="4">
        <v>724</v>
      </c>
    </row>
    <row r="190" spans="4:9" x14ac:dyDescent="0.25">
      <c r="D190" s="20"/>
      <c r="E190" s="4">
        <v>0.19732600675315126</v>
      </c>
      <c r="F190" s="4">
        <v>1.688678882742595E-2</v>
      </c>
      <c r="G190" s="4">
        <v>3.0508439171121754E-2</v>
      </c>
      <c r="H190" s="4">
        <v>6.9648830959908011E-3</v>
      </c>
      <c r="I190" s="4">
        <v>702</v>
      </c>
    </row>
    <row r="191" spans="4:9" x14ac:dyDescent="0.25">
      <c r="D191" s="20"/>
      <c r="E191" s="4">
        <v>0.18861852801399515</v>
      </c>
      <c r="F191" s="4">
        <v>7.2861516850660103E-3</v>
      </c>
      <c r="G191" s="4">
        <v>3.3723431174091149E-2</v>
      </c>
      <c r="H191" s="4">
        <v>4.4274839935981858E-3</v>
      </c>
      <c r="I191" s="4">
        <v>740</v>
      </c>
    </row>
    <row r="192" spans="4:9" x14ac:dyDescent="0.25">
      <c r="D192" s="20"/>
      <c r="E192" s="4">
        <v>1.1158196285639965</v>
      </c>
      <c r="F192" s="4">
        <v>6.2579544944088364E-2</v>
      </c>
      <c r="G192" s="4">
        <v>0.23589969758064805</v>
      </c>
      <c r="H192" s="4">
        <v>3.5939931189183462E-2</v>
      </c>
      <c r="I192" s="4">
        <v>676</v>
      </c>
    </row>
    <row r="193" spans="4:9" x14ac:dyDescent="0.25">
      <c r="D193" s="20"/>
      <c r="E193" s="4">
        <v>0.25341264382225392</v>
      </c>
      <c r="F193" s="4">
        <v>2.724252592197195E-2</v>
      </c>
      <c r="G193" s="4">
        <v>2.9806506321307616E-2</v>
      </c>
      <c r="H193" s="4">
        <v>9.2283770209023747E-3</v>
      </c>
      <c r="I193" s="4">
        <v>768</v>
      </c>
    </row>
    <row r="194" spans="4:9" x14ac:dyDescent="0.25">
      <c r="D194" s="20"/>
      <c r="E194" s="4">
        <v>0.6481654889942956</v>
      </c>
      <c r="F194" s="4">
        <v>5.3971432214349233E-2</v>
      </c>
      <c r="G194" s="4">
        <v>0.10111062717770021</v>
      </c>
      <c r="H194" s="4">
        <v>2.560686154863601E-2</v>
      </c>
      <c r="I194" s="4">
        <v>583</v>
      </c>
    </row>
    <row r="195" spans="4:9" x14ac:dyDescent="0.25">
      <c r="D195" s="20"/>
      <c r="E195" s="4">
        <v>3.3800736305654859</v>
      </c>
      <c r="F195" s="4">
        <v>0.14274293084592246</v>
      </c>
      <c r="G195" s="4">
        <v>1.3652113970588167</v>
      </c>
      <c r="H195" s="4">
        <v>0.20003925547430487</v>
      </c>
      <c r="I195" s="4">
        <v>827</v>
      </c>
    </row>
    <row r="196" spans="4:9" x14ac:dyDescent="0.25">
      <c r="D196" s="20"/>
      <c r="E196" s="4">
        <v>0.11307216108025209</v>
      </c>
      <c r="F196" s="4">
        <v>6.171777294931762E-3</v>
      </c>
      <c r="G196" s="4">
        <v>1.3142448561428231E-2</v>
      </c>
      <c r="H196" s="4">
        <v>2.2385730045155683E-3</v>
      </c>
      <c r="I196" s="4">
        <v>698</v>
      </c>
    </row>
    <row r="197" spans="4:9" x14ac:dyDescent="0.25">
      <c r="D197" s="20"/>
      <c r="E197" s="4">
        <v>0.64778951975985599</v>
      </c>
      <c r="F197" s="4">
        <v>2.3723837126752505E-2</v>
      </c>
      <c r="G197" s="4">
        <v>0.21440319548870751</v>
      </c>
      <c r="H197" s="4">
        <v>2.184993537161059E-2</v>
      </c>
      <c r="I197" s="4"/>
    </row>
    <row r="198" spans="4:9" x14ac:dyDescent="0.25">
      <c r="D198" s="20"/>
      <c r="E198" s="4">
        <v>3.866098674337251</v>
      </c>
      <c r="F198" s="4">
        <v>0.19770276003435025</v>
      </c>
      <c r="G198" s="4">
        <v>1.6318080357142695</v>
      </c>
      <c r="H198" s="4">
        <v>0.33400823596041274</v>
      </c>
      <c r="I198" s="4">
        <v>668</v>
      </c>
    </row>
    <row r="199" spans="4:9" x14ac:dyDescent="0.25">
      <c r="D199" s="20"/>
      <c r="E199" s="4">
        <v>0.17282313031478924</v>
      </c>
      <c r="F199" s="4">
        <v>8.8377490434506899E-3</v>
      </c>
      <c r="G199" s="4">
        <v>2.205675422138554E-2</v>
      </c>
      <c r="H199" s="4">
        <v>4.5147084750521236E-3</v>
      </c>
      <c r="I199" s="4">
        <v>800</v>
      </c>
    </row>
    <row r="200" spans="4:9" x14ac:dyDescent="0.25">
      <c r="D200" s="21"/>
      <c r="E200" s="5">
        <v>0.10082228614323452</v>
      </c>
      <c r="F200" s="5">
        <v>9.049390273947638E-3</v>
      </c>
      <c r="G200" s="5">
        <v>-2.9605263157976057E-3</v>
      </c>
      <c r="H200" s="5">
        <v>-6.4397925991960139E-4</v>
      </c>
      <c r="I200" s="5">
        <v>733</v>
      </c>
    </row>
    <row r="201" spans="4:9" x14ac:dyDescent="0.25">
      <c r="D201" s="10" t="s">
        <v>6</v>
      </c>
      <c r="E201" s="11">
        <f>AVERAGE(E162:E200)</f>
        <v>1.7480886076050917</v>
      </c>
      <c r="F201" s="11">
        <f t="shared" ref="F201:H201" si="12">AVERAGE(F162:F200)</f>
        <v>0.13823794028349021</v>
      </c>
      <c r="G201" s="11">
        <f t="shared" si="12"/>
        <v>0.56466075368935997</v>
      </c>
      <c r="H201" s="11">
        <f t="shared" si="12"/>
        <v>0.11369986558041442</v>
      </c>
      <c r="I201" s="18"/>
    </row>
    <row r="202" spans="4:9" x14ac:dyDescent="0.25">
      <c r="D202" s="10" t="s">
        <v>7</v>
      </c>
      <c r="E202" s="11">
        <f>MEDIAN(E162:E200)</f>
        <v>0.96261646448246585</v>
      </c>
      <c r="F202" s="11">
        <f t="shared" ref="F202:H202" si="13">MEDIAN(F162:F200)</f>
        <v>6.2579544944088364E-2</v>
      </c>
      <c r="G202" s="11">
        <f t="shared" si="13"/>
        <v>0.23589969758064805</v>
      </c>
      <c r="H202" s="11">
        <f t="shared" si="13"/>
        <v>4.2877242179052387E-2</v>
      </c>
      <c r="I202" s="18"/>
    </row>
    <row r="203" spans="4:9" x14ac:dyDescent="0.25">
      <c r="D203" s="10" t="s">
        <v>8</v>
      </c>
      <c r="E203" s="11">
        <f>_xlfn.STDEV.P(E162:E200)</f>
        <v>2.097796233432851</v>
      </c>
      <c r="F203" s="11">
        <f t="shared" ref="F203:H203" si="14">_xlfn.STDEV.P(F162:F200)</f>
        <v>0.20550756220205238</v>
      </c>
      <c r="G203" s="11">
        <f t="shared" si="14"/>
        <v>0.73943765950992058</v>
      </c>
      <c r="H203" s="11">
        <f t="shared" si="14"/>
        <v>0.16053320815637945</v>
      </c>
      <c r="I203" s="18"/>
    </row>
    <row r="204" spans="4:9" x14ac:dyDescent="0.25">
      <c r="D204" s="12" t="s">
        <v>0</v>
      </c>
      <c r="E204" s="5">
        <f>COUNT(E162:E200)</f>
        <v>39</v>
      </c>
      <c r="F204" s="5">
        <f t="shared" ref="F204:I204" si="15">COUNT(F162:F200)</f>
        <v>39</v>
      </c>
      <c r="G204" s="5">
        <f t="shared" si="15"/>
        <v>39</v>
      </c>
      <c r="H204" s="5">
        <f t="shared" si="15"/>
        <v>39</v>
      </c>
      <c r="I204" s="11">
        <f t="shared" si="15"/>
        <v>32</v>
      </c>
    </row>
    <row r="205" spans="4:9" x14ac:dyDescent="0.25">
      <c r="I205" s="14"/>
    </row>
    <row r="206" spans="4:9" x14ac:dyDescent="0.25">
      <c r="E206" s="6" t="s">
        <v>1</v>
      </c>
      <c r="F206" s="6" t="s">
        <v>2</v>
      </c>
      <c r="G206" s="6" t="s">
        <v>3</v>
      </c>
      <c r="H206" s="6" t="s">
        <v>4</v>
      </c>
      <c r="I206" s="6" t="s">
        <v>15</v>
      </c>
    </row>
    <row r="207" spans="4:9" x14ac:dyDescent="0.25">
      <c r="D207" s="19" t="s">
        <v>13</v>
      </c>
      <c r="E207" s="3">
        <v>0.17542052276149633</v>
      </c>
      <c r="F207" s="3">
        <v>2.1770880174565101E-2</v>
      </c>
      <c r="G207" s="16">
        <v>3.9758852258849738E-2</v>
      </c>
      <c r="H207" s="3">
        <v>1.3014099407459371E-2</v>
      </c>
      <c r="I207" s="4">
        <v>781.46</v>
      </c>
    </row>
    <row r="208" spans="4:9" x14ac:dyDescent="0.25">
      <c r="D208" s="20"/>
      <c r="E208" s="4">
        <v>1.1399074537265936</v>
      </c>
      <c r="F208" s="4">
        <v>0.14147026923934355</v>
      </c>
      <c r="G208" s="17">
        <v>0.59615384615382905</v>
      </c>
      <c r="H208" s="4">
        <v>0.19513655387922485</v>
      </c>
      <c r="I208" s="4">
        <v>750.2</v>
      </c>
    </row>
    <row r="209" spans="4:9" x14ac:dyDescent="0.25">
      <c r="D209" s="20"/>
      <c r="E209" s="4">
        <v>0.65761005502774916</v>
      </c>
      <c r="F209" s="4">
        <v>2.5872931590873269E-2</v>
      </c>
      <c r="G209" s="17">
        <v>0.17086956521739591</v>
      </c>
      <c r="H209" s="4">
        <v>2.1604320430090605E-2</v>
      </c>
      <c r="I209" s="4">
        <v>664.47</v>
      </c>
    </row>
    <row r="210" spans="4:9" x14ac:dyDescent="0.25">
      <c r="D210" s="20"/>
      <c r="E210" s="4">
        <v>6.9503259442222358</v>
      </c>
      <c r="F210" s="4">
        <v>0.2734527951850515</v>
      </c>
      <c r="G210" s="17">
        <v>1.3651713709677424</v>
      </c>
      <c r="H210" s="4">
        <v>0.17260885344238303</v>
      </c>
      <c r="I210" s="4">
        <v>794.64</v>
      </c>
    </row>
    <row r="211" spans="4:9" x14ac:dyDescent="0.25">
      <c r="D211" s="20"/>
      <c r="E211" s="4">
        <v>0.73646276263134025</v>
      </c>
      <c r="F211" s="4">
        <v>2.8975303116346302E-2</v>
      </c>
      <c r="G211" s="17">
        <v>0.16704822954822895</v>
      </c>
      <c r="H211" s="4">
        <v>2.1121160306387006E-2</v>
      </c>
      <c r="I211" s="4">
        <v>791.29</v>
      </c>
    </row>
    <row r="212" spans="4:9" x14ac:dyDescent="0.25">
      <c r="D212" s="20"/>
      <c r="E212" s="4">
        <v>2.6128908204100174</v>
      </c>
      <c r="F212" s="4">
        <v>0.46871210271868086</v>
      </c>
      <c r="G212" s="17">
        <v>1.0585477941176531</v>
      </c>
      <c r="H212" s="4">
        <v>0.44277056324607594</v>
      </c>
      <c r="I212" s="4">
        <v>727.7</v>
      </c>
    </row>
    <row r="213" spans="4:9" x14ac:dyDescent="0.25">
      <c r="D213" s="20"/>
      <c r="E213" s="4">
        <v>0.41366620810408261</v>
      </c>
      <c r="F213" s="4">
        <v>5.4016245455127759E-2</v>
      </c>
      <c r="G213" s="17">
        <v>0.13670112781955104</v>
      </c>
      <c r="H213" s="4">
        <v>4.1088296050425077E-2</v>
      </c>
      <c r="I213" s="4">
        <v>731.45</v>
      </c>
    </row>
    <row r="214" spans="4:9" x14ac:dyDescent="0.25">
      <c r="D214" s="20"/>
      <c r="E214" s="4">
        <v>0.55638131565804994</v>
      </c>
      <c r="F214" s="4">
        <v>7.2651884839649142E-2</v>
      </c>
      <c r="G214" s="17">
        <v>5.2506868131871186E-2</v>
      </c>
      <c r="H214" s="4">
        <v>1.5782003973886734E-2</v>
      </c>
      <c r="I214" s="4">
        <v>737.7</v>
      </c>
    </row>
    <row r="215" spans="4:9" x14ac:dyDescent="0.25">
      <c r="D215" s="20"/>
      <c r="E215" s="4">
        <v>4.6672515945471726</v>
      </c>
      <c r="F215" s="4">
        <v>0.32629391772621696</v>
      </c>
      <c r="G215" s="17">
        <v>1.7897518382353008</v>
      </c>
      <c r="H215" s="4">
        <v>0.43747653821177318</v>
      </c>
      <c r="I215" s="4">
        <v>705.05</v>
      </c>
    </row>
    <row r="216" spans="4:9" x14ac:dyDescent="0.25">
      <c r="D216" s="20"/>
      <c r="E216" s="4">
        <v>2.3765796960981134</v>
      </c>
      <c r="F216" s="4">
        <v>0.16614992445113144</v>
      </c>
      <c r="G216" s="17">
        <v>0.78448464912278593</v>
      </c>
      <c r="H216" s="4">
        <v>0.19175486860619939</v>
      </c>
      <c r="I216" s="4">
        <v>770.09</v>
      </c>
    </row>
    <row r="217" spans="4:9" x14ac:dyDescent="0.25">
      <c r="D217" s="20"/>
      <c r="E217" s="4">
        <v>1.6600034392194178</v>
      </c>
      <c r="F217" s="4">
        <v>0.21022758713053813</v>
      </c>
      <c r="G217" s="17">
        <v>0.60194546568625373</v>
      </c>
      <c r="H217" s="4">
        <v>0.19566592141494263</v>
      </c>
      <c r="I217" s="4"/>
    </row>
    <row r="218" spans="4:9" x14ac:dyDescent="0.25">
      <c r="D218" s="20"/>
      <c r="E218" s="4">
        <v>1.0608335417708199</v>
      </c>
      <c r="F218" s="4">
        <v>0.13434699625591814</v>
      </c>
      <c r="G218" s="17">
        <v>0.36213235294117263</v>
      </c>
      <c r="H218" s="4">
        <v>0.11771325568773011</v>
      </c>
      <c r="I218" s="4"/>
    </row>
    <row r="219" spans="4:9" x14ac:dyDescent="0.25">
      <c r="D219" s="20"/>
      <c r="E219" s="4">
        <v>0.15242152326162828</v>
      </c>
      <c r="F219" s="4">
        <v>1.1659055523948293E-2</v>
      </c>
      <c r="G219" s="17">
        <v>1.5496266910460953E-2</v>
      </c>
      <c r="H219" s="4">
        <v>2.7703750193529188E-3</v>
      </c>
      <c r="I219" s="4">
        <v>759.95</v>
      </c>
    </row>
    <row r="220" spans="4:9" x14ac:dyDescent="0.25">
      <c r="D220" s="20"/>
      <c r="E220" s="4">
        <v>13.632710886693559</v>
      </c>
      <c r="F220" s="4">
        <v>1.0427958582796057</v>
      </c>
      <c r="G220" s="17">
        <v>2.0415777439024412</v>
      </c>
      <c r="H220" s="4">
        <v>0.36498700070506029</v>
      </c>
      <c r="I220" s="4">
        <v>998.7</v>
      </c>
    </row>
    <row r="221" spans="4:9" x14ac:dyDescent="0.25">
      <c r="D221" s="20"/>
      <c r="E221" s="4">
        <v>1.665977520010048</v>
      </c>
      <c r="F221" s="4">
        <v>0.12743426250967471</v>
      </c>
      <c r="G221" s="17">
        <v>0.30096288515406744</v>
      </c>
      <c r="H221" s="4">
        <v>5.38052205476892E-2</v>
      </c>
      <c r="I221" s="4"/>
    </row>
    <row r="222" spans="4:9" x14ac:dyDescent="0.25">
      <c r="D222" s="20"/>
      <c r="E222" s="4">
        <v>6.3119059529645472E-2</v>
      </c>
      <c r="F222" s="4">
        <v>3.4844073074969742E-3</v>
      </c>
      <c r="G222" s="17">
        <v>1.0068424809428326E-3</v>
      </c>
      <c r="H222" s="4">
        <v>8.0690407814276016E-5</v>
      </c>
      <c r="I222" s="4">
        <v>662.33</v>
      </c>
    </row>
    <row r="223" spans="4:9" x14ac:dyDescent="0.25">
      <c r="D223" s="20"/>
      <c r="E223" s="4">
        <v>1.5568205977991578</v>
      </c>
      <c r="F223" s="4">
        <v>9.4414982435392578E-2</v>
      </c>
      <c r="G223" s="17">
        <v>0.36258012820513724</v>
      </c>
      <c r="H223" s="4">
        <v>5.6425171090949307E-2</v>
      </c>
      <c r="I223" s="4">
        <v>857.25</v>
      </c>
    </row>
    <row r="224" spans="4:9" x14ac:dyDescent="0.25">
      <c r="D224" s="20"/>
      <c r="E224" s="4">
        <v>6.8102449662328919</v>
      </c>
      <c r="F224" s="4">
        <v>0.41301429321822858</v>
      </c>
      <c r="G224" s="17">
        <v>2.695588235294105</v>
      </c>
      <c r="H224" s="4">
        <v>0.41949079813101836</v>
      </c>
      <c r="I224" s="4">
        <v>837.29</v>
      </c>
    </row>
    <row r="225" spans="4:9" x14ac:dyDescent="0.25">
      <c r="D225" s="20"/>
      <c r="E225" s="4">
        <v>4.9757918021510337</v>
      </c>
      <c r="F225" s="4">
        <v>0.48531151817502177</v>
      </c>
      <c r="G225" s="17">
        <v>0.74437343002998213</v>
      </c>
      <c r="H225" s="4">
        <v>0.14572939329696019</v>
      </c>
      <c r="I225" s="4">
        <v>915.92</v>
      </c>
    </row>
    <row r="226" spans="4:9" x14ac:dyDescent="0.25">
      <c r="D226" s="20"/>
      <c r="E226" s="4">
        <v>4.1367957416208743</v>
      </c>
      <c r="F226" s="4">
        <v>0.40348043117039017</v>
      </c>
      <c r="G226" s="17">
        <v>1.2603490259740271</v>
      </c>
      <c r="H226" s="4">
        <v>0.24674429726785355</v>
      </c>
      <c r="I226" s="4">
        <v>925.41</v>
      </c>
    </row>
    <row r="227" spans="4:9" x14ac:dyDescent="0.25">
      <c r="D227" s="20"/>
      <c r="E227" s="4">
        <v>0.74165363931945338</v>
      </c>
      <c r="F227" s="4">
        <v>4.5589514241623358E-2</v>
      </c>
      <c r="G227" s="17">
        <v>0.63504464285714313</v>
      </c>
      <c r="H227" s="4">
        <v>9.3087796114079122E-2</v>
      </c>
      <c r="I227" s="4">
        <v>978.73</v>
      </c>
    </row>
    <row r="228" spans="4:9" x14ac:dyDescent="0.25">
      <c r="D228" s="20"/>
      <c r="E228" s="4">
        <v>0.19025684717379615</v>
      </c>
      <c r="F228" s="4">
        <v>1.1695105078639138E-2</v>
      </c>
      <c r="G228" s="17">
        <v>4.2578345567473003E-2</v>
      </c>
      <c r="H228" s="4">
        <v>6.2413318427935287E-3</v>
      </c>
      <c r="I228" s="4">
        <v>871.74</v>
      </c>
    </row>
    <row r="229" spans="4:9" x14ac:dyDescent="0.25">
      <c r="D229" s="20"/>
      <c r="E229" s="4">
        <v>0.138379345923062</v>
      </c>
      <c r="F229" s="4">
        <v>9.8650783903716857E-3</v>
      </c>
      <c r="G229" s="17">
        <v>2.302520485610911E-3</v>
      </c>
      <c r="H229" s="4">
        <v>3.3797784368189924E-4</v>
      </c>
      <c r="I229" s="4"/>
    </row>
    <row r="230" spans="4:9" x14ac:dyDescent="0.25">
      <c r="D230" s="20"/>
      <c r="E230" s="4">
        <v>0.1126547648822307</v>
      </c>
      <c r="F230" s="4">
        <v>8.0311702530376124E-3</v>
      </c>
      <c r="G230" s="17">
        <v>5.5460164835152176E-2</v>
      </c>
      <c r="H230" s="4">
        <v>8.1407774820531666E-3</v>
      </c>
      <c r="I230" s="4"/>
    </row>
    <row r="231" spans="4:9" x14ac:dyDescent="0.25">
      <c r="D231" s="20"/>
      <c r="E231" s="4">
        <v>7.4651489807404801</v>
      </c>
      <c r="F231" s="4">
        <v>0.71922030678689808</v>
      </c>
      <c r="G231" s="17">
        <v>3.3076236263736205</v>
      </c>
      <c r="H231" s="4">
        <v>1.1954916507720272</v>
      </c>
      <c r="I231" s="4"/>
    </row>
    <row r="232" spans="4:9" x14ac:dyDescent="0.25">
      <c r="D232" s="20"/>
      <c r="E232" s="4">
        <v>0.81805590295119801</v>
      </c>
      <c r="F232" s="4">
        <v>4.1862438274580561E-2</v>
      </c>
      <c r="G232" s="17">
        <v>0.27664473684209934</v>
      </c>
      <c r="H232" s="4">
        <v>5.8377117606413113E-2</v>
      </c>
      <c r="I232" s="4">
        <v>804</v>
      </c>
    </row>
    <row r="233" spans="4:9" x14ac:dyDescent="0.25">
      <c r="D233" s="20"/>
      <c r="E233" s="4">
        <v>2.3085339544774222</v>
      </c>
      <c r="F233" s="4">
        <v>0.21664928281432744</v>
      </c>
      <c r="G233" s="17">
        <v>0.6859577922077873</v>
      </c>
      <c r="H233" s="4">
        <v>0.17221652803862306</v>
      </c>
      <c r="I233" s="4">
        <v>802</v>
      </c>
    </row>
    <row r="234" spans="4:9" x14ac:dyDescent="0.25">
      <c r="D234" s="20"/>
      <c r="E234" s="4">
        <v>0.10403561155601648</v>
      </c>
      <c r="F234" s="4">
        <v>6.0372609299421962E-3</v>
      </c>
      <c r="G234" s="17">
        <v>7.5046182266001746E-3</v>
      </c>
      <c r="H234" s="4">
        <v>1.4995847303821939E-3</v>
      </c>
      <c r="I234" s="4"/>
    </row>
    <row r="235" spans="4:9" x14ac:dyDescent="0.25">
      <c r="D235" s="20"/>
      <c r="E235" s="4">
        <v>0.37896135567805356</v>
      </c>
      <c r="F235" s="4">
        <v>2.1251702054329979E-2</v>
      </c>
      <c r="G235" s="17">
        <v>0.10224358974358649</v>
      </c>
      <c r="H235" s="4">
        <v>9.5806846408025177E-3</v>
      </c>
      <c r="I235" s="4">
        <v>774</v>
      </c>
    </row>
    <row r="236" spans="4:9" x14ac:dyDescent="0.25">
      <c r="D236" s="20"/>
      <c r="E236" s="4">
        <v>4.6951624249621862</v>
      </c>
      <c r="F236" s="4">
        <v>0.26329912392637217</v>
      </c>
      <c r="G236" s="17">
        <v>0.63749588274044355</v>
      </c>
      <c r="H236" s="4">
        <v>5.9736234101946027E-2</v>
      </c>
      <c r="I236" s="4">
        <v>887</v>
      </c>
    </row>
    <row r="237" spans="4:9" x14ac:dyDescent="0.25">
      <c r="D237" s="20"/>
      <c r="E237" s="4">
        <v>-1.1218890695510741E-2</v>
      </c>
      <c r="F237" s="4">
        <v>-2.943176676664399E-3</v>
      </c>
      <c r="G237" s="17"/>
      <c r="H237" s="4"/>
      <c r="I237" s="4">
        <v>804</v>
      </c>
    </row>
    <row r="238" spans="4:9" x14ac:dyDescent="0.25">
      <c r="D238" s="20"/>
      <c r="E238" s="4">
        <v>5.1618778139306265E-2</v>
      </c>
      <c r="F238" s="4">
        <v>4.4174380271053424E-3</v>
      </c>
      <c r="G238" s="17">
        <v>9.3444027347704605E-4</v>
      </c>
      <c r="H238" s="4">
        <v>2.1332678569521192E-4</v>
      </c>
      <c r="I238" s="4">
        <v>787</v>
      </c>
    </row>
    <row r="239" spans="4:9" x14ac:dyDescent="0.25">
      <c r="D239" s="20"/>
      <c r="E239" s="4">
        <v>0.155557466232914</v>
      </c>
      <c r="F239" s="4">
        <v>1.3312315624421417E-2</v>
      </c>
      <c r="G239" s="17">
        <v>2.3570344129555627E-2</v>
      </c>
      <c r="H239" s="4">
        <v>5.3809600181060945E-3</v>
      </c>
      <c r="I239" s="4">
        <v>785</v>
      </c>
    </row>
    <row r="240" spans="4:9" x14ac:dyDescent="0.25">
      <c r="D240" s="20"/>
      <c r="E240" s="4">
        <v>9.9185014382190619</v>
      </c>
      <c r="F240" s="4">
        <v>0.62283053360923013</v>
      </c>
      <c r="G240" s="17">
        <v>3.752297794117637</v>
      </c>
      <c r="H240" s="4">
        <v>0.83830028983084348</v>
      </c>
      <c r="I240" s="4">
        <v>846</v>
      </c>
    </row>
    <row r="241" spans="4:9" x14ac:dyDescent="0.25">
      <c r="D241" s="20"/>
      <c r="E241" s="4">
        <v>0.94626532016033049</v>
      </c>
      <c r="F241" s="4">
        <v>5.3070273739685564E-2</v>
      </c>
      <c r="G241" s="17">
        <v>0.49060314685313983</v>
      </c>
      <c r="H241" s="4">
        <v>7.4744662752569677E-2</v>
      </c>
      <c r="I241" s="4">
        <v>743</v>
      </c>
    </row>
    <row r="242" spans="4:9" x14ac:dyDescent="0.25">
      <c r="D242" s="20"/>
      <c r="E242" s="4">
        <v>4.311348643071339</v>
      </c>
      <c r="F242" s="4">
        <v>0.24179735619630482</v>
      </c>
      <c r="G242" s="17">
        <v>1.2137563523433095</v>
      </c>
      <c r="H242" s="4">
        <v>0.18491893050748617</v>
      </c>
      <c r="I242" s="4">
        <v>848</v>
      </c>
    </row>
    <row r="243" spans="4:9" x14ac:dyDescent="0.25">
      <c r="D243" s="20"/>
      <c r="E243" s="4">
        <v>0.19661236868447063</v>
      </c>
      <c r="F243" s="4">
        <v>2.1136346907078166E-2</v>
      </c>
      <c r="G243" s="17">
        <v>3.0247326203203428E-2</v>
      </c>
      <c r="H243" s="4">
        <v>9.3648590367613107E-3</v>
      </c>
      <c r="I243" s="4">
        <v>839</v>
      </c>
    </row>
    <row r="244" spans="4:9" x14ac:dyDescent="0.25">
      <c r="D244" s="20"/>
      <c r="E244" s="4">
        <v>1.9740315470234693</v>
      </c>
      <c r="F244" s="4">
        <v>0.21221358484503</v>
      </c>
      <c r="G244" s="17">
        <v>1.0477335164835064</v>
      </c>
      <c r="H244" s="4">
        <v>0.32438823266696271</v>
      </c>
      <c r="I244" s="4">
        <v>804</v>
      </c>
    </row>
    <row r="245" spans="4:9" x14ac:dyDescent="0.25">
      <c r="D245" s="20"/>
      <c r="E245" s="4">
        <v>0.15877157328680891</v>
      </c>
      <c r="F245" s="4">
        <v>1.7068361845322903E-2</v>
      </c>
      <c r="G245" s="17">
        <v>5.940934065931653E-2</v>
      </c>
      <c r="H245" s="4">
        <v>1.8393695264294425E-2</v>
      </c>
      <c r="I245" s="4">
        <v>891</v>
      </c>
    </row>
    <row r="246" spans="4:9" x14ac:dyDescent="0.25">
      <c r="D246" s="20"/>
      <c r="E246" s="4">
        <v>0.14388600550321873</v>
      </c>
      <c r="F246" s="4">
        <v>1.1981097303807231E-2</v>
      </c>
      <c r="G246" s="17">
        <v>1.5435611986611209E-3</v>
      </c>
      <c r="H246" s="4">
        <v>3.9091596016406976E-4</v>
      </c>
      <c r="I246" s="4">
        <v>801</v>
      </c>
    </row>
    <row r="247" spans="4:9" x14ac:dyDescent="0.25">
      <c r="D247" s="20"/>
      <c r="E247" s="4">
        <v>4.7612423399200354</v>
      </c>
      <c r="F247" s="4">
        <v>0.20107067488768907</v>
      </c>
      <c r="G247" s="17">
        <v>2.0286830357142693</v>
      </c>
      <c r="H247" s="4">
        <v>0.29725524188555502</v>
      </c>
      <c r="I247" s="4">
        <v>898</v>
      </c>
    </row>
    <row r="248" spans="4:9" x14ac:dyDescent="0.25">
      <c r="D248" s="20"/>
      <c r="E248" s="4">
        <v>0.51335120685379321</v>
      </c>
      <c r="F248" s="4">
        <v>2.8020065173578759E-2</v>
      </c>
      <c r="G248" s="17">
        <v>0.19168198529412148</v>
      </c>
      <c r="H248" s="4">
        <v>3.2649480477383697E-2</v>
      </c>
      <c r="I248" s="4">
        <v>981</v>
      </c>
    </row>
    <row r="249" spans="4:9" x14ac:dyDescent="0.25">
      <c r="D249" s="20"/>
      <c r="E249" s="4">
        <v>2.3960886693347172</v>
      </c>
      <c r="F249" s="4">
        <v>8.7751369231207896E-2</v>
      </c>
      <c r="G249" s="17">
        <v>0.70996259175606247</v>
      </c>
      <c r="H249" s="4">
        <v>7.235263779894624E-2</v>
      </c>
      <c r="I249" s="4"/>
    </row>
    <row r="250" spans="4:9" x14ac:dyDescent="0.25">
      <c r="D250" s="21"/>
      <c r="E250" s="5">
        <v>1.7715975175090355</v>
      </c>
      <c r="F250" s="5">
        <v>9.0595131781415608E-2</v>
      </c>
      <c r="G250" s="15">
        <v>0.37068965517241081</v>
      </c>
      <c r="H250" s="5">
        <v>7.587497738893989E-2</v>
      </c>
      <c r="I250" s="5">
        <v>857</v>
      </c>
    </row>
    <row r="251" spans="4:9" x14ac:dyDescent="0.25">
      <c r="D251" s="10" t="s">
        <v>6</v>
      </c>
      <c r="E251" s="11">
        <f>AVERAGE(E207:E250)</f>
        <v>2.2782207332359738</v>
      </c>
      <c r="F251" s="11">
        <f t="shared" ref="F251:H251" si="16">AVERAGE(F207:F250)</f>
        <v>0.16934904549428495</v>
      </c>
      <c r="G251" s="11">
        <f t="shared" si="16"/>
        <v>0.70281338437744145</v>
      </c>
      <c r="H251" s="11">
        <f t="shared" si="16"/>
        <v>0.15569086685278571</v>
      </c>
      <c r="I251" s="4"/>
    </row>
    <row r="252" spans="4:9" x14ac:dyDescent="0.25">
      <c r="D252" s="10" t="s">
        <v>7</v>
      </c>
      <c r="E252" s="11">
        <f>MEDIAN(E207:E250)</f>
        <v>1.0035494309655753</v>
      </c>
      <c r="F252" s="11">
        <f t="shared" ref="F252:H252" si="17">MEDIAN(F207:F250)</f>
        <v>8.0201627035428519E-2</v>
      </c>
      <c r="G252" s="11">
        <f t="shared" si="17"/>
        <v>0.36258012820513724</v>
      </c>
      <c r="H252" s="11">
        <f t="shared" si="17"/>
        <v>5.9736234101946027E-2</v>
      </c>
      <c r="I252" s="4"/>
    </row>
    <row r="253" spans="4:9" x14ac:dyDescent="0.25">
      <c r="D253" s="10" t="s">
        <v>8</v>
      </c>
      <c r="E253" s="11">
        <f>_xlfn.STDEV.P(E207:E250)</f>
        <v>2.9326249078903972</v>
      </c>
      <c r="F253" s="11">
        <f t="shared" ref="F253:H253" si="18">_xlfn.STDEV.P(F207:F250)</f>
        <v>0.22008937579676441</v>
      </c>
      <c r="G253" s="11">
        <f t="shared" si="18"/>
        <v>0.89304681651026185</v>
      </c>
      <c r="H253" s="11">
        <f t="shared" si="18"/>
        <v>0.23256180208342331</v>
      </c>
      <c r="I253" s="4"/>
    </row>
    <row r="254" spans="4:9" x14ac:dyDescent="0.25">
      <c r="D254" s="12" t="s">
        <v>0</v>
      </c>
      <c r="E254" s="5">
        <f>COUNT(E207:E250)</f>
        <v>44</v>
      </c>
      <c r="F254" s="5">
        <f t="shared" ref="F254:I254" si="19">COUNT(F207:F250)</f>
        <v>44</v>
      </c>
      <c r="G254" s="5">
        <f t="shared" si="19"/>
        <v>43</v>
      </c>
      <c r="H254" s="5">
        <f t="shared" si="19"/>
        <v>43</v>
      </c>
      <c r="I254" s="11">
        <f t="shared" si="19"/>
        <v>36</v>
      </c>
    </row>
    <row r="256" spans="4:9" x14ac:dyDescent="0.25">
      <c r="E256" s="6" t="s">
        <v>1</v>
      </c>
      <c r="F256" s="6" t="s">
        <v>2</v>
      </c>
      <c r="G256" s="6" t="s">
        <v>3</v>
      </c>
      <c r="H256" s="6" t="s">
        <v>4</v>
      </c>
      <c r="I256" s="6" t="s">
        <v>15</v>
      </c>
    </row>
    <row r="257" spans="4:9" x14ac:dyDescent="0.25">
      <c r="D257" s="19" t="s">
        <v>14</v>
      </c>
      <c r="E257" s="3">
        <v>5.5381597048653752E-2</v>
      </c>
      <c r="F257" s="3">
        <v>6.8732329276066538E-3</v>
      </c>
      <c r="G257" s="3">
        <v>-5.2366977214567329E-4</v>
      </c>
      <c r="H257" s="3">
        <v>-1.7141064402502844E-4</v>
      </c>
      <c r="I257" s="4">
        <v>937.75</v>
      </c>
    </row>
    <row r="258" spans="4:9" x14ac:dyDescent="0.25">
      <c r="D258" s="20"/>
      <c r="E258" s="4">
        <v>0.11673102176086581</v>
      </c>
      <c r="F258" s="4">
        <v>1.4487113864468359E-2</v>
      </c>
      <c r="G258" s="4">
        <v>6.7868205029212019E-4</v>
      </c>
      <c r="H258" s="4">
        <v>2.2215016698813337E-4</v>
      </c>
      <c r="I258" s="4"/>
    </row>
    <row r="259" spans="4:9" x14ac:dyDescent="0.25">
      <c r="D259" s="20"/>
      <c r="E259" s="4">
        <v>0.30360883566789287</v>
      </c>
      <c r="F259" s="4">
        <v>5.4462717943774566E-2</v>
      </c>
      <c r="G259" s="4">
        <v>3.2055280246069136E-2</v>
      </c>
      <c r="H259" s="4">
        <v>1.3408118715502548E-2</v>
      </c>
      <c r="I259" s="4">
        <v>1140.31</v>
      </c>
    </row>
    <row r="260" spans="4:9" x14ac:dyDescent="0.25">
      <c r="D260" s="20"/>
      <c r="E260" s="4">
        <v>6.9094390945475537</v>
      </c>
      <c r="F260" s="4">
        <v>1.2394462490797253</v>
      </c>
      <c r="G260" s="4">
        <v>2.4668795149638822</v>
      </c>
      <c r="H260" s="4">
        <v>1.0318491412201314</v>
      </c>
      <c r="I260" s="4">
        <v>1112.8</v>
      </c>
    </row>
    <row r="261" spans="4:9" x14ac:dyDescent="0.25">
      <c r="D261" s="20"/>
      <c r="E261" s="4">
        <v>0.60591936593296092</v>
      </c>
      <c r="F261" s="4">
        <v>0.10869254002731049</v>
      </c>
      <c r="G261" s="4">
        <v>8.0961189972819356E-2</v>
      </c>
      <c r="H261" s="4">
        <v>3.3864537703957004E-2</v>
      </c>
      <c r="I261" s="4">
        <v>1121.7</v>
      </c>
    </row>
    <row r="262" spans="4:9" x14ac:dyDescent="0.25">
      <c r="D262" s="20"/>
      <c r="E262" s="4">
        <v>4.3109179589795872</v>
      </c>
      <c r="F262" s="4">
        <v>0.56291666577360355</v>
      </c>
      <c r="G262" s="4">
        <v>2.765719696969708</v>
      </c>
      <c r="H262" s="4">
        <v>0.83129313937767413</v>
      </c>
      <c r="I262" s="4">
        <v>904.41</v>
      </c>
    </row>
    <row r="263" spans="4:9" x14ac:dyDescent="0.25">
      <c r="D263" s="20"/>
      <c r="E263" s="4">
        <v>5.9799978114060126</v>
      </c>
      <c r="F263" s="4">
        <v>0.78086395087113236</v>
      </c>
      <c r="G263" s="4">
        <v>1.0686887254902011</v>
      </c>
      <c r="H263" s="4">
        <v>0.32121606777565098</v>
      </c>
      <c r="I263" s="4">
        <v>877.32</v>
      </c>
    </row>
    <row r="264" spans="4:9" x14ac:dyDescent="0.25">
      <c r="D264" s="20"/>
      <c r="E264" s="4">
        <v>4.5264866808403106</v>
      </c>
      <c r="F264" s="4">
        <v>0.59106547939278897</v>
      </c>
      <c r="G264" s="4">
        <v>0.69648301393728074</v>
      </c>
      <c r="H264" s="4">
        <v>0.20934209342093277</v>
      </c>
      <c r="I264" s="4">
        <v>879.41</v>
      </c>
    </row>
    <row r="265" spans="4:9" x14ac:dyDescent="0.25">
      <c r="D265" s="20"/>
      <c r="E265" s="4">
        <v>1.1450279827415755</v>
      </c>
      <c r="F265" s="4">
        <v>8.0050466281140098E-2</v>
      </c>
      <c r="G265" s="4">
        <v>0.37445175438596467</v>
      </c>
      <c r="H265" s="4">
        <v>9.1528810719154113E-2</v>
      </c>
      <c r="I265" s="4">
        <v>1125.4000000000001</v>
      </c>
    </row>
    <row r="266" spans="4:9" x14ac:dyDescent="0.25">
      <c r="D266" s="20"/>
      <c r="E266" s="4">
        <v>0.44729864932467611</v>
      </c>
      <c r="F266" s="4">
        <v>3.1271257982387453E-2</v>
      </c>
      <c r="G266" s="4">
        <v>4.5742993125330762E-2</v>
      </c>
      <c r="H266" s="4">
        <v>1.1181151404569031E-2</v>
      </c>
      <c r="I266" s="4"/>
    </row>
    <row r="267" spans="4:9" x14ac:dyDescent="0.25">
      <c r="D267" s="20"/>
      <c r="E267" s="4">
        <v>1.7025825412708695</v>
      </c>
      <c r="F267" s="4">
        <v>0.21561992649260039</v>
      </c>
      <c r="G267" s="4">
        <v>0.58155959752321618</v>
      </c>
      <c r="H267" s="4">
        <v>0.18903937481671088</v>
      </c>
      <c r="I267" s="4"/>
    </row>
    <row r="268" spans="4:9" x14ac:dyDescent="0.25">
      <c r="D268" s="20"/>
      <c r="E268" s="4">
        <v>6.146390382691477</v>
      </c>
      <c r="F268" s="4">
        <v>0.77839647146946667</v>
      </c>
      <c r="G268" s="4">
        <v>1.6029891304347859</v>
      </c>
      <c r="H268" s="4">
        <v>0.52106106467149804</v>
      </c>
      <c r="I268" s="4"/>
    </row>
    <row r="269" spans="4:9" x14ac:dyDescent="0.25">
      <c r="D269" s="20"/>
      <c r="E269" s="4">
        <v>23.583718421710664</v>
      </c>
      <c r="F269" s="4">
        <v>2.9867096068750483</v>
      </c>
      <c r="G269" s="4">
        <v>11.709478021978013</v>
      </c>
      <c r="H269" s="4">
        <v>3.8062348452883601</v>
      </c>
      <c r="I269" s="4"/>
    </row>
    <row r="270" spans="4:9" x14ac:dyDescent="0.25">
      <c r="D270" s="20"/>
      <c r="E270" s="4">
        <v>30.521091795897625</v>
      </c>
      <c r="F270" s="4">
        <v>3.8652784284943333</v>
      </c>
      <c r="G270" s="4">
        <v>10.078508771929824</v>
      </c>
      <c r="H270" s="4">
        <v>3.2760786778250917</v>
      </c>
      <c r="I270" s="4"/>
    </row>
    <row r="271" spans="4:9" x14ac:dyDescent="0.25">
      <c r="D271" s="20"/>
      <c r="E271" s="4">
        <v>0.26164254001984077</v>
      </c>
      <c r="F271" s="4">
        <v>2.0013609864546891E-2</v>
      </c>
      <c r="G271" s="4">
        <v>8.0209105410720596E-3</v>
      </c>
      <c r="H271" s="4">
        <v>1.4339537595632157E-3</v>
      </c>
      <c r="I271" s="4">
        <v>1134.99</v>
      </c>
    </row>
    <row r="272" spans="4:9" x14ac:dyDescent="0.25">
      <c r="D272" s="20"/>
      <c r="E272" s="4">
        <v>4.5161643321328659E-2</v>
      </c>
      <c r="F272" s="4">
        <v>3.4545128258055865E-3</v>
      </c>
      <c r="G272" s="4">
        <v>9.0851814516117631E-3</v>
      </c>
      <c r="H272" s="4">
        <v>1.6242208452696967E-3</v>
      </c>
      <c r="I272" s="4">
        <v>1112.6099999999999</v>
      </c>
    </row>
    <row r="273" spans="4:9" x14ac:dyDescent="0.25">
      <c r="D273" s="20"/>
      <c r="E273" s="4">
        <v>0.97584573536760999</v>
      </c>
      <c r="F273" s="4">
        <v>7.4644573600868597E-2</v>
      </c>
      <c r="G273" s="4">
        <v>0.241298076923085</v>
      </c>
      <c r="H273" s="4">
        <v>4.3138529323752395E-2</v>
      </c>
      <c r="I273" s="4"/>
    </row>
    <row r="274" spans="4:9" x14ac:dyDescent="0.25">
      <c r="D274" s="20"/>
      <c r="E274" s="4">
        <v>1.2797586293145646</v>
      </c>
      <c r="F274" s="4">
        <v>9.7891535244791356E-2</v>
      </c>
      <c r="G274" s="4">
        <v>0.36076016374928505</v>
      </c>
      <c r="H274" s="4">
        <v>6.4495594416614135E-2</v>
      </c>
      <c r="I274" s="4"/>
    </row>
    <row r="275" spans="4:9" x14ac:dyDescent="0.25">
      <c r="D275" s="20"/>
      <c r="E275" s="4">
        <v>0.44080165082557854</v>
      </c>
      <c r="F275" s="4">
        <v>3.3717881910955164E-2</v>
      </c>
      <c r="G275" s="4">
        <v>0.17616758241760636</v>
      </c>
      <c r="H275" s="4">
        <v>3.1494699489208501E-2</v>
      </c>
      <c r="I275" s="4"/>
    </row>
    <row r="276" spans="4:9" x14ac:dyDescent="0.25">
      <c r="D276" s="20"/>
      <c r="E276" s="4">
        <v>0.21397964607318409</v>
      </c>
      <c r="F276" s="4">
        <v>1.1812473886478497E-2</v>
      </c>
      <c r="G276" s="4">
        <v>9.6540119985004929E-3</v>
      </c>
      <c r="H276" s="4">
        <v>7.7369219112949654E-4</v>
      </c>
      <c r="I276" s="4">
        <v>803.01</v>
      </c>
    </row>
    <row r="277" spans="4:9" x14ac:dyDescent="0.25">
      <c r="D277" s="20"/>
      <c r="E277" s="4">
        <v>1.5615972048524107</v>
      </c>
      <c r="F277" s="4">
        <v>9.4704664670886632E-2</v>
      </c>
      <c r="G277" s="4">
        <v>0.29830118218474544</v>
      </c>
      <c r="H277" s="4">
        <v>4.6422001461381299E-2</v>
      </c>
      <c r="I277" s="4">
        <v>980.22</v>
      </c>
    </row>
    <row r="278" spans="4:9" x14ac:dyDescent="0.25">
      <c r="D278" s="20"/>
      <c r="E278" s="4">
        <v>21.632222361180389</v>
      </c>
      <c r="F278" s="4">
        <v>1.3119083195306231</v>
      </c>
      <c r="G278" s="4">
        <v>8.9382812500000082</v>
      </c>
      <c r="H278" s="4">
        <v>1.3909864594259604</v>
      </c>
      <c r="I278" s="4">
        <v>947.5</v>
      </c>
    </row>
    <row r="279" spans="4:9" x14ac:dyDescent="0.25">
      <c r="D279" s="20"/>
      <c r="E279" s="4">
        <v>4.7971173086542587</v>
      </c>
      <c r="F279" s="4">
        <v>0.46788458530765642</v>
      </c>
      <c r="G279" s="4">
        <v>1.6528960268317876</v>
      </c>
      <c r="H279" s="4">
        <v>0.32359502026214232</v>
      </c>
      <c r="I279" s="4">
        <v>1054.6600000000001</v>
      </c>
    </row>
    <row r="280" spans="4:9" x14ac:dyDescent="0.25">
      <c r="D280" s="20"/>
      <c r="E280" s="4">
        <v>0.66852176088032234</v>
      </c>
      <c r="F280" s="4">
        <v>6.5203956195597296E-2</v>
      </c>
      <c r="G280" s="4">
        <v>0.10641877177700351</v>
      </c>
      <c r="H280" s="4">
        <v>2.0834090015606471E-2</v>
      </c>
      <c r="I280" s="4">
        <v>1070.42</v>
      </c>
    </row>
    <row r="281" spans="4:9" x14ac:dyDescent="0.25">
      <c r="D281" s="20"/>
      <c r="E281" s="4">
        <v>8.0036893447030244E-2</v>
      </c>
      <c r="F281" s="4">
        <v>4.9198748583056647E-3</v>
      </c>
      <c r="G281" s="4">
        <v>2.148893754900065E-3</v>
      </c>
      <c r="H281" s="4">
        <v>3.1499483694086424E-4</v>
      </c>
      <c r="I281" s="4">
        <v>1154.94</v>
      </c>
    </row>
    <row r="282" spans="4:9" x14ac:dyDescent="0.25">
      <c r="D282" s="20"/>
      <c r="E282" s="4">
        <v>0.6036799649822705</v>
      </c>
      <c r="F282" s="4">
        <v>3.7108260381754229E-2</v>
      </c>
      <c r="G282" s="4">
        <v>0.2347098214285786</v>
      </c>
      <c r="H282" s="4">
        <v>3.4404856806311827E-2</v>
      </c>
      <c r="I282" s="4">
        <v>1134.97</v>
      </c>
    </row>
    <row r="283" spans="4:9" x14ac:dyDescent="0.25">
      <c r="D283" s="20"/>
      <c r="E283" s="4">
        <v>9.1967858929092872E-3</v>
      </c>
      <c r="F283" s="4">
        <v>6.5563985122070315E-4</v>
      </c>
      <c r="G283" s="4"/>
      <c r="H283" s="4"/>
      <c r="I283" s="4"/>
    </row>
    <row r="284" spans="4:9" x14ac:dyDescent="0.25">
      <c r="D284" s="20"/>
      <c r="E284" s="4">
        <v>0.11855224487281046</v>
      </c>
      <c r="F284" s="4">
        <v>8.4516022331473113E-3</v>
      </c>
      <c r="G284" s="4">
        <v>3.3808582721631723E-2</v>
      </c>
      <c r="H284" s="4">
        <v>4.9626276758907885E-3</v>
      </c>
      <c r="I284" s="4"/>
    </row>
    <row r="285" spans="4:9" x14ac:dyDescent="0.25">
      <c r="D285" s="20"/>
      <c r="E285" s="4">
        <v>0.35678620560246344</v>
      </c>
      <c r="F285" s="4">
        <v>4.715387361408644E-2</v>
      </c>
      <c r="G285" s="4">
        <v>1.1599316336923919E-2</v>
      </c>
      <c r="H285" s="4">
        <v>3.6155619049509941E-3</v>
      </c>
      <c r="I285" s="4"/>
    </row>
    <row r="286" spans="4:9" x14ac:dyDescent="0.25">
      <c r="D286" s="20"/>
      <c r="E286" s="4">
        <v>2.6457205165081459</v>
      </c>
      <c r="F286" s="4">
        <v>0.13538966153113982</v>
      </c>
      <c r="G286" s="4">
        <v>1.0256893382353038</v>
      </c>
      <c r="H286" s="4">
        <v>0.21643927807664121</v>
      </c>
      <c r="I286" s="4">
        <v>981</v>
      </c>
    </row>
    <row r="287" spans="4:9" x14ac:dyDescent="0.25">
      <c r="D287" s="20"/>
      <c r="E287" s="4">
        <v>0.94051635192569927</v>
      </c>
      <c r="F287" s="4">
        <v>8.8264758993322034E-2</v>
      </c>
      <c r="G287" s="4">
        <v>0.24850427350428173</v>
      </c>
      <c r="H287" s="4">
        <v>6.2389470127491527E-2</v>
      </c>
      <c r="I287" s="4">
        <v>1091</v>
      </c>
    </row>
    <row r="288" spans="4:9" x14ac:dyDescent="0.25">
      <c r="D288" s="20"/>
      <c r="E288" s="4">
        <v>1.317837825162399</v>
      </c>
      <c r="F288" s="4">
        <v>9.7365003422655583E-2</v>
      </c>
      <c r="G288" s="4">
        <v>0.56037087912088002</v>
      </c>
      <c r="H288" s="4">
        <v>0.10167365268487209</v>
      </c>
      <c r="I288" s="4">
        <v>1058</v>
      </c>
    </row>
    <row r="289" spans="4:9" x14ac:dyDescent="0.25">
      <c r="D289" s="20"/>
      <c r="E289" s="4">
        <v>0.46095235117583899</v>
      </c>
      <c r="F289" s="4">
        <v>2.5849659554083974E-2</v>
      </c>
      <c r="G289" s="4">
        <v>5.034210891914459E-2</v>
      </c>
      <c r="H289" s="4">
        <v>4.7172822366353812E-3</v>
      </c>
      <c r="I289" s="4">
        <v>997</v>
      </c>
    </row>
    <row r="290" spans="4:9" x14ac:dyDescent="0.25">
      <c r="D290" s="20"/>
      <c r="E290" s="4">
        <v>0.3192142946472909</v>
      </c>
      <c r="F290" s="4">
        <v>2.7317759443375764E-2</v>
      </c>
      <c r="G290" s="4">
        <v>8.7327075098818305E-2</v>
      </c>
      <c r="H290" s="4">
        <v>1.993621718130378E-2</v>
      </c>
      <c r="I290" s="4">
        <v>902</v>
      </c>
    </row>
    <row r="291" spans="4:9" x14ac:dyDescent="0.25">
      <c r="D291" s="20"/>
      <c r="E291" s="4">
        <v>1.329105959229679</v>
      </c>
      <c r="F291" s="4">
        <v>8.3460972301766134E-2</v>
      </c>
      <c r="G291" s="4">
        <v>0.164731729879741</v>
      </c>
      <c r="H291" s="4">
        <v>3.6802691172062592E-2</v>
      </c>
      <c r="I291" s="4">
        <v>940</v>
      </c>
    </row>
    <row r="292" spans="4:9" x14ac:dyDescent="0.25">
      <c r="D292" s="20"/>
      <c r="E292" s="4">
        <v>0.28006503251636061</v>
      </c>
      <c r="F292" s="4">
        <v>1.0818641891032779E-2</v>
      </c>
      <c r="G292" s="4">
        <v>7.8088567189122078E-3</v>
      </c>
      <c r="H292" s="4">
        <v>1.0252096814468703E-3</v>
      </c>
      <c r="I292" s="4">
        <v>1110</v>
      </c>
    </row>
    <row r="293" spans="4:9" x14ac:dyDescent="0.25">
      <c r="D293" s="20"/>
      <c r="E293" s="4">
        <v>2.031386787143652</v>
      </c>
      <c r="F293" s="4">
        <v>0.11392814527602874</v>
      </c>
      <c r="G293" s="4">
        <v>0.65319548872182165</v>
      </c>
      <c r="H293" s="4">
        <v>9.9516028034421541E-2</v>
      </c>
      <c r="I293" s="4">
        <v>973</v>
      </c>
    </row>
    <row r="294" spans="4:9" x14ac:dyDescent="0.25">
      <c r="D294" s="20"/>
      <c r="E294" s="4">
        <v>0.17623811905950748</v>
      </c>
      <c r="F294" s="4">
        <v>9.884125543426478E-3</v>
      </c>
      <c r="G294" s="4">
        <v>9.5021152511611823E-3</v>
      </c>
      <c r="H294" s="4">
        <v>1.4476719206546322E-3</v>
      </c>
      <c r="I294" s="4">
        <v>1080</v>
      </c>
    </row>
    <row r="295" spans="4:9" x14ac:dyDescent="0.25">
      <c r="D295" s="20"/>
      <c r="E295" s="4">
        <v>11.270618121561007</v>
      </c>
      <c r="F295" s="4">
        <v>1.2116211002819317</v>
      </c>
      <c r="G295" s="4">
        <v>2.1537537600267336</v>
      </c>
      <c r="H295" s="4">
        <v>0.66682258878171152</v>
      </c>
      <c r="I295" s="4">
        <v>1031</v>
      </c>
    </row>
    <row r="296" spans="4:9" x14ac:dyDescent="0.25">
      <c r="D296" s="21"/>
      <c r="E296" s="5">
        <v>8.8950725362718641E-2</v>
      </c>
      <c r="F296" s="5">
        <v>9.5624369996777127E-3</v>
      </c>
      <c r="G296" s="5">
        <v>1.6691773279553907E-3</v>
      </c>
      <c r="H296" s="5">
        <v>5.1679313003225491E-4</v>
      </c>
      <c r="I296" s="5">
        <v>1173</v>
      </c>
    </row>
    <row r="297" spans="4:9" x14ac:dyDescent="0.25">
      <c r="D297" s="10" t="s">
        <v>6</v>
      </c>
      <c r="E297" s="11">
        <f>AVERAGE(E257:E296)</f>
        <v>3.506502469985</v>
      </c>
      <c r="F297" s="11">
        <f t="shared" ref="F297:H297" si="20">AVERAGE(F257:F296)</f>
        <v>0.3852280434172638</v>
      </c>
      <c r="G297" s="11">
        <f t="shared" si="20"/>
        <v>1.2448645455937626</v>
      </c>
      <c r="H297" s="11">
        <f t="shared" si="20"/>
        <v>0.34655207558728701</v>
      </c>
      <c r="I297" s="4"/>
    </row>
    <row r="298" spans="4:9" x14ac:dyDescent="0.25">
      <c r="D298" s="10" t="s">
        <v>7</v>
      </c>
      <c r="E298" s="11">
        <f>MEDIAN(E257:E296)</f>
        <v>0.8045190564030108</v>
      </c>
      <c r="F298" s="11">
        <f t="shared" ref="F298:H298" si="21">MEDIAN(F257:F296)</f>
        <v>7.7347519941004347E-2</v>
      </c>
      <c r="G298" s="11">
        <f t="shared" si="21"/>
        <v>0.2347098214285786</v>
      </c>
      <c r="H298" s="11">
        <f t="shared" si="21"/>
        <v>3.6802691172062592E-2</v>
      </c>
      <c r="I298" s="4"/>
    </row>
    <row r="299" spans="4:9" x14ac:dyDescent="0.25">
      <c r="D299" s="10" t="s">
        <v>8</v>
      </c>
      <c r="E299" s="11">
        <f>_xlfn.STDEV.P(E257:E296)</f>
        <v>6.7107766138552254</v>
      </c>
      <c r="F299" s="11">
        <f t="shared" ref="F299:H299" si="22">_xlfn.STDEV.P(F257:F296)</f>
        <v>0.78915910789377242</v>
      </c>
      <c r="G299" s="11">
        <f t="shared" si="22"/>
        <v>2.708967991172766</v>
      </c>
      <c r="H299" s="11">
        <f t="shared" si="22"/>
        <v>0.80581077463006612</v>
      </c>
      <c r="I299" s="4"/>
    </row>
    <row r="300" spans="4:9" x14ac:dyDescent="0.25">
      <c r="D300" s="12" t="s">
        <v>0</v>
      </c>
      <c r="E300" s="5">
        <f>COUNT(E257:E296)</f>
        <v>40</v>
      </c>
      <c r="F300" s="5">
        <f t="shared" ref="F300:I300" si="23">COUNT(F257:F296)</f>
        <v>40</v>
      </c>
      <c r="G300" s="5">
        <f t="shared" si="23"/>
        <v>39</v>
      </c>
      <c r="H300" s="5">
        <f t="shared" si="23"/>
        <v>39</v>
      </c>
      <c r="I300" s="11">
        <f t="shared" si="23"/>
        <v>28</v>
      </c>
    </row>
  </sheetData>
  <mergeCells count="10">
    <mergeCell ref="K13:L13"/>
    <mergeCell ref="K14:L14"/>
    <mergeCell ref="J15:L15"/>
    <mergeCell ref="K5:L5"/>
    <mergeCell ref="D5:D33"/>
    <mergeCell ref="D40:D84"/>
    <mergeCell ref="D91:D155"/>
    <mergeCell ref="D162:D200"/>
    <mergeCell ref="D207:D250"/>
    <mergeCell ref="D257:D29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Sermet Berat Semihcan</dc:creator>
  <cp:lastModifiedBy>semihcan</cp:lastModifiedBy>
  <dcterms:created xsi:type="dcterms:W3CDTF">2018-12-13T09:41:21Z</dcterms:created>
  <dcterms:modified xsi:type="dcterms:W3CDTF">2019-12-02T22:38:15Z</dcterms:modified>
</cp:coreProperties>
</file>