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ihcan\Desktop\eLife\"/>
    </mc:Choice>
  </mc:AlternateContent>
  <bookViews>
    <workbookView xWindow="0" yWindow="0" windowWidth="13140" windowHeight="56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19" i="1" l="1"/>
  <c r="I266" i="1"/>
  <c r="I208" i="1"/>
  <c r="H127" i="1"/>
  <c r="I127" i="1"/>
  <c r="I83" i="1"/>
  <c r="I46" i="1"/>
  <c r="F316" i="1" l="1"/>
  <c r="G316" i="1"/>
  <c r="H316" i="1"/>
  <c r="F317" i="1"/>
  <c r="G317" i="1"/>
  <c r="H317" i="1"/>
  <c r="F318" i="1"/>
  <c r="G318" i="1"/>
  <c r="H318" i="1"/>
  <c r="F319" i="1"/>
  <c r="G319" i="1"/>
  <c r="H319" i="1"/>
  <c r="E319" i="1"/>
  <c r="E318" i="1"/>
  <c r="E317" i="1"/>
  <c r="E316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E266" i="1"/>
  <c r="E265" i="1"/>
  <c r="E264" i="1"/>
  <c r="E263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E208" i="1"/>
  <c r="E207" i="1"/>
  <c r="E206" i="1"/>
  <c r="E205" i="1"/>
  <c r="F124" i="1"/>
  <c r="G124" i="1"/>
  <c r="H124" i="1"/>
  <c r="F125" i="1"/>
  <c r="G125" i="1"/>
  <c r="H125" i="1"/>
  <c r="F126" i="1"/>
  <c r="G126" i="1"/>
  <c r="H126" i="1"/>
  <c r="F127" i="1"/>
  <c r="G127" i="1"/>
  <c r="E127" i="1"/>
  <c r="E126" i="1"/>
  <c r="E125" i="1"/>
  <c r="E124" i="1"/>
  <c r="F80" i="1"/>
  <c r="G80" i="1"/>
  <c r="H80" i="1"/>
  <c r="F81" i="1"/>
  <c r="G81" i="1"/>
  <c r="H81" i="1"/>
  <c r="F82" i="1"/>
  <c r="G82" i="1"/>
  <c r="H82" i="1"/>
  <c r="F83" i="1"/>
  <c r="G83" i="1"/>
  <c r="H83" i="1"/>
  <c r="E83" i="1"/>
  <c r="E82" i="1"/>
  <c r="E81" i="1"/>
  <c r="E80" i="1"/>
  <c r="F43" i="1"/>
  <c r="G43" i="1"/>
  <c r="H43" i="1"/>
  <c r="F44" i="1"/>
  <c r="G44" i="1"/>
  <c r="H44" i="1"/>
  <c r="F45" i="1"/>
  <c r="G45" i="1"/>
  <c r="H45" i="1"/>
  <c r="F46" i="1"/>
  <c r="G46" i="1"/>
  <c r="H46" i="1"/>
  <c r="E46" i="1"/>
  <c r="E45" i="1"/>
  <c r="E44" i="1"/>
  <c r="E43" i="1"/>
</calcChain>
</file>

<file path=xl/sharedStrings.xml><?xml version="1.0" encoding="utf-8"?>
<sst xmlns="http://schemas.openxmlformats.org/spreadsheetml/2006/main" count="61" uniqueCount="16">
  <si>
    <t>n</t>
  </si>
  <si>
    <t>PSP amplitude (mV)</t>
  </si>
  <si>
    <t>Normalized amplitude</t>
  </si>
  <si>
    <t>PSP slope (mV / ms)</t>
  </si>
  <si>
    <t>Normalized PSP slope</t>
  </si>
  <si>
    <t>L2</t>
  </si>
  <si>
    <t>mean</t>
  </si>
  <si>
    <t>median</t>
  </si>
  <si>
    <t>sd</t>
  </si>
  <si>
    <t>L3</t>
  </si>
  <si>
    <t>L4</t>
  </si>
  <si>
    <t>L5A</t>
  </si>
  <si>
    <t>L5B</t>
  </si>
  <si>
    <t>L6</t>
  </si>
  <si>
    <t>Figure 3</t>
  </si>
  <si>
    <t>Distance from pia (µm)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</si>
</sst>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9"/>
  <sheetViews>
    <sheetView tabSelected="1" zoomScale="55" zoomScaleNormal="55" workbookViewId="0">
      <selection activeCell="M322" sqref="M322"/>
    </sheetView>
  </sheetViews>
  <sheetFormatPr defaultRowHeight="15" x14ac:dyDescent="0.25"/>
  <cols>
    <col min="1" max="1" width="9.140625" style="4"/>
    <col min="2" max="2" width="11.28515625" style="4" bestFit="1" customWidth="1"/>
    <col min="3" max="3" width="9.140625" style="4"/>
    <col min="4" max="4" width="10.28515625" style="4" bestFit="1" customWidth="1"/>
    <col min="5" max="5" width="26.140625" style="4" bestFit="1" customWidth="1"/>
    <col min="6" max="6" width="28.140625" style="4" bestFit="1" customWidth="1"/>
    <col min="7" max="7" width="26.85546875" style="4" bestFit="1" customWidth="1"/>
    <col min="8" max="8" width="29" style="4" bestFit="1" customWidth="1"/>
    <col min="9" max="9" width="30" style="4" bestFit="1" customWidth="1"/>
    <col min="10" max="10" width="7.42578125" style="4" bestFit="1" customWidth="1"/>
    <col min="11" max="11" width="12.42578125" style="4" customWidth="1"/>
    <col min="12" max="12" width="14.28515625" style="4" customWidth="1"/>
    <col min="13" max="16384" width="9.140625" style="4"/>
  </cols>
  <sheetData>
    <row r="2" spans="2:12" ht="21" x14ac:dyDescent="0.25">
      <c r="B2" s="13" t="s">
        <v>14</v>
      </c>
    </row>
    <row r="4" spans="2:12" x14ac:dyDescent="0.25">
      <c r="D4" s="2"/>
      <c r="E4" s="9" t="s">
        <v>1</v>
      </c>
      <c r="F4" s="9" t="s">
        <v>2</v>
      </c>
      <c r="G4" s="9" t="s">
        <v>3</v>
      </c>
      <c r="H4" s="9" t="s">
        <v>4</v>
      </c>
      <c r="I4" s="9" t="s">
        <v>15</v>
      </c>
      <c r="J4" s="2"/>
      <c r="K4" s="2"/>
      <c r="L4" s="2"/>
    </row>
    <row r="5" spans="2:12" x14ac:dyDescent="0.25">
      <c r="D5" s="21" t="s">
        <v>5</v>
      </c>
      <c r="E5" s="6">
        <v>1.1518227863929476</v>
      </c>
      <c r="F5" s="6">
        <v>0.26357565420764317</v>
      </c>
      <c r="G5" s="6">
        <v>0.29149456521739658</v>
      </c>
      <c r="H5" s="6">
        <v>0.120625387885279</v>
      </c>
      <c r="I5" s="6"/>
      <c r="J5" s="3"/>
      <c r="K5" s="25"/>
      <c r="L5" s="25"/>
    </row>
    <row r="6" spans="2:12" x14ac:dyDescent="0.25">
      <c r="D6" s="22"/>
      <c r="E6" s="7">
        <v>0.89272136067998498</v>
      </c>
      <c r="F6" s="7">
        <v>0.2042845648185426</v>
      </c>
      <c r="G6" s="7">
        <v>0.5061188811189089</v>
      </c>
      <c r="H6" s="7">
        <v>0.20944056471687605</v>
      </c>
      <c r="I6" s="7"/>
      <c r="J6" s="2"/>
      <c r="K6" s="3"/>
      <c r="L6" s="3"/>
    </row>
    <row r="7" spans="2:12" x14ac:dyDescent="0.25">
      <c r="D7" s="22"/>
      <c r="E7" s="7">
        <v>7.3255377688694057E-2</v>
      </c>
      <c r="F7" s="7">
        <v>1.6763285399997663E-2</v>
      </c>
      <c r="G7" s="7">
        <v>-1.0252051682046726E-3</v>
      </c>
      <c r="H7" s="7">
        <v>-4.2424726164088663E-4</v>
      </c>
      <c r="I7" s="7"/>
      <c r="J7" s="2"/>
      <c r="K7" s="2"/>
      <c r="L7" s="2"/>
    </row>
    <row r="8" spans="2:12" x14ac:dyDescent="0.25">
      <c r="D8" s="22"/>
      <c r="E8" s="7">
        <v>0.56439000750359292</v>
      </c>
      <c r="F8" s="7">
        <v>0.12915134794465374</v>
      </c>
      <c r="G8" s="7">
        <v>0.19407467532466854</v>
      </c>
      <c r="H8" s="7">
        <v>8.0311387528917755E-2</v>
      </c>
      <c r="I8" s="7"/>
      <c r="J8" s="2"/>
      <c r="K8" s="2"/>
      <c r="L8" s="2"/>
    </row>
    <row r="9" spans="2:12" x14ac:dyDescent="0.25">
      <c r="D9" s="22"/>
      <c r="E9" s="7">
        <v>0.64260645947997874</v>
      </c>
      <c r="F9" s="7">
        <v>9.5561639160680625E-2</v>
      </c>
      <c r="G9" s="7">
        <v>0.10769230769230612</v>
      </c>
      <c r="H9" s="7">
        <v>5.2311390983410644E-2</v>
      </c>
      <c r="I9" s="7">
        <v>192.55</v>
      </c>
      <c r="J9" s="2"/>
      <c r="K9" s="2"/>
      <c r="L9" s="2"/>
    </row>
    <row r="10" spans="2:12" x14ac:dyDescent="0.25">
      <c r="D10" s="22"/>
      <c r="E10" s="7">
        <v>1.9440204477238905</v>
      </c>
      <c r="F10" s="7">
        <v>0.28909416923183484</v>
      </c>
      <c r="G10" s="7">
        <v>0.49414402173912791</v>
      </c>
      <c r="H10" s="7">
        <v>0.2400297818593152</v>
      </c>
      <c r="I10" s="7">
        <v>212.56</v>
      </c>
      <c r="J10" s="2"/>
      <c r="K10" s="2"/>
      <c r="L10" s="2"/>
    </row>
    <row r="11" spans="2:12" x14ac:dyDescent="0.25">
      <c r="D11" s="22"/>
      <c r="E11" s="7">
        <v>0.28389976238088477</v>
      </c>
      <c r="F11" s="7">
        <v>1.8532723260208408E-2</v>
      </c>
      <c r="G11" s="7">
        <v>5.3005932486632344E-2</v>
      </c>
      <c r="H11" s="7">
        <v>9.1488971748087417E-3</v>
      </c>
      <c r="I11" s="7">
        <v>193.68</v>
      </c>
      <c r="J11" s="2"/>
      <c r="K11" s="2"/>
      <c r="L11" s="2"/>
    </row>
    <row r="12" spans="2:12" x14ac:dyDescent="0.25">
      <c r="D12" s="22"/>
      <c r="E12" s="7">
        <v>0.96060217608788523</v>
      </c>
      <c r="F12" s="7">
        <v>6.2707253233648452E-2</v>
      </c>
      <c r="G12" s="7">
        <v>0.21301446051167941</v>
      </c>
      <c r="H12" s="7">
        <v>3.6766590163472647E-2</v>
      </c>
      <c r="I12" s="7">
        <v>205.6</v>
      </c>
      <c r="J12" s="2"/>
      <c r="K12" s="2"/>
      <c r="L12" s="2"/>
    </row>
    <row r="13" spans="2:12" x14ac:dyDescent="0.25">
      <c r="D13" s="22"/>
      <c r="E13" s="7">
        <v>2.1572973986991038</v>
      </c>
      <c r="F13" s="7">
        <v>0.14525123670588308</v>
      </c>
      <c r="G13" s="7">
        <v>0.94993131868131497</v>
      </c>
      <c r="H13" s="7">
        <v>9.437469165388436E-2</v>
      </c>
      <c r="I13" s="7">
        <v>265.10000000000002</v>
      </c>
      <c r="J13" s="3"/>
      <c r="K13" s="24"/>
      <c r="L13" s="24"/>
    </row>
    <row r="14" spans="2:12" x14ac:dyDescent="0.25">
      <c r="D14" s="22"/>
      <c r="E14" s="7">
        <v>5.6902842046022002</v>
      </c>
      <c r="F14" s="7">
        <v>0.38312789809361997</v>
      </c>
      <c r="G14" s="7">
        <v>1.1908713054187083</v>
      </c>
      <c r="H14" s="7">
        <v>0.11831182953770319</v>
      </c>
      <c r="I14" s="7">
        <v>179.3</v>
      </c>
      <c r="J14" s="3"/>
      <c r="K14" s="24"/>
      <c r="L14" s="24"/>
    </row>
    <row r="15" spans="2:12" x14ac:dyDescent="0.25">
      <c r="D15" s="22"/>
      <c r="E15" s="7">
        <v>14.385975018759371</v>
      </c>
      <c r="F15" s="7">
        <v>0.96861038443508041</v>
      </c>
      <c r="G15" s="7">
        <v>4.3338110902255549</v>
      </c>
      <c r="H15" s="7">
        <v>0.43055963866313379</v>
      </c>
      <c r="I15" s="7">
        <v>203.34</v>
      </c>
      <c r="J15" s="25"/>
      <c r="K15" s="25"/>
      <c r="L15" s="25"/>
    </row>
    <row r="16" spans="2:12" x14ac:dyDescent="0.25">
      <c r="D16" s="22"/>
      <c r="E16" s="7">
        <v>3.2736743371683321</v>
      </c>
      <c r="F16" s="7">
        <v>0.36012609806453533</v>
      </c>
      <c r="G16" s="7">
        <v>1.1071820175438296</v>
      </c>
      <c r="H16" s="7">
        <v>0.40696209332020744</v>
      </c>
      <c r="I16" s="7">
        <v>245.07</v>
      </c>
      <c r="J16" s="2"/>
      <c r="K16" s="2"/>
      <c r="L16" s="2"/>
    </row>
    <row r="17" spans="4:12" x14ac:dyDescent="0.25">
      <c r="D17" s="22"/>
      <c r="E17" s="7">
        <v>0.45208932591286888</v>
      </c>
      <c r="F17" s="7">
        <v>4.3561209153144272E-2</v>
      </c>
      <c r="G17" s="7">
        <v>0.20491071428570859</v>
      </c>
      <c r="H17" s="7">
        <v>6.5261225861487707E-2</v>
      </c>
      <c r="I17" s="7">
        <v>272.57</v>
      </c>
      <c r="J17" s="2"/>
      <c r="K17" s="2"/>
      <c r="L17" s="2"/>
    </row>
    <row r="18" spans="4:12" x14ac:dyDescent="0.25">
      <c r="D18" s="22"/>
      <c r="E18" s="7">
        <v>0.10455071285624118</v>
      </c>
      <c r="F18" s="7">
        <v>1.0074016812152765E-2</v>
      </c>
      <c r="G18" s="7">
        <v>6.1176251909086596E-4</v>
      </c>
      <c r="H18" s="7">
        <v>1.9483789352427335E-4</v>
      </c>
      <c r="I18" s="7">
        <v>257.57</v>
      </c>
    </row>
    <row r="19" spans="4:12" x14ac:dyDescent="0.25">
      <c r="D19" s="22"/>
      <c r="E19" s="7">
        <v>7.6277201100580228E-2</v>
      </c>
      <c r="F19" s="7">
        <v>7.3497136966228886E-3</v>
      </c>
      <c r="G19" s="7">
        <v>1.2674825174818924E-2</v>
      </c>
      <c r="H19" s="7">
        <v>4.0367563568949952E-3</v>
      </c>
      <c r="I19" s="7"/>
    </row>
    <row r="20" spans="4:12" x14ac:dyDescent="0.25">
      <c r="D20" s="22"/>
      <c r="E20" s="7">
        <v>0.22707291145587782</v>
      </c>
      <c r="F20" s="7">
        <v>5.921273888781399E-2</v>
      </c>
      <c r="G20" s="7">
        <v>-1.8786246886216744E-3</v>
      </c>
      <c r="H20" s="7">
        <v>-2.5974076168727039E-3</v>
      </c>
      <c r="I20" s="7">
        <v>207.28</v>
      </c>
    </row>
    <row r="21" spans="4:12" x14ac:dyDescent="0.25">
      <c r="D21" s="22"/>
      <c r="E21" s="7">
        <v>8.873108429198473E-2</v>
      </c>
      <c r="F21" s="7">
        <v>2.3137988990971317E-2</v>
      </c>
      <c r="G21" s="7">
        <v>0.39062500000006101</v>
      </c>
      <c r="H21" s="7">
        <v>0.5400825170063468</v>
      </c>
      <c r="I21" s="7">
        <v>208.45</v>
      </c>
    </row>
    <row r="22" spans="4:12" x14ac:dyDescent="0.25">
      <c r="D22" s="22"/>
      <c r="E22" s="7">
        <v>0.53998092796415931</v>
      </c>
      <c r="F22" s="7">
        <v>3.2415490356034811E-2</v>
      </c>
      <c r="G22" s="7">
        <v>4.4548278428829219E-2</v>
      </c>
      <c r="H22" s="7">
        <v>1.0090168550897409E-2</v>
      </c>
      <c r="I22" s="7"/>
    </row>
    <row r="23" spans="4:12" x14ac:dyDescent="0.25">
      <c r="D23" s="22"/>
      <c r="E23" s="7">
        <v>0.20765460855425022</v>
      </c>
      <c r="F23" s="7">
        <v>1.2465673531016378E-2</v>
      </c>
      <c r="G23" s="7">
        <v>2.9054054054054427E-2</v>
      </c>
      <c r="H23" s="7">
        <v>6.5807324734366386E-3</v>
      </c>
      <c r="I23" s="7"/>
    </row>
    <row r="24" spans="4:12" x14ac:dyDescent="0.25">
      <c r="D24" s="22"/>
      <c r="E24" s="7">
        <v>0.11426260005023559</v>
      </c>
      <c r="F24" s="7">
        <v>6.8592759821134199E-3</v>
      </c>
      <c r="G24" s="7">
        <v>1.9607843137270774E-2</v>
      </c>
      <c r="H24" s="7">
        <v>4.4411692023228382E-3</v>
      </c>
      <c r="I24" s="7">
        <v>248.96</v>
      </c>
    </row>
    <row r="25" spans="4:12" x14ac:dyDescent="0.25">
      <c r="D25" s="22"/>
      <c r="E25" s="7">
        <v>0.21255784142097667</v>
      </c>
      <c r="F25" s="7">
        <v>1.8915726632305736E-2</v>
      </c>
      <c r="G25" s="7">
        <v>2.7353238866397449E-2</v>
      </c>
      <c r="H25" s="7">
        <v>1.0184670571236206E-2</v>
      </c>
      <c r="I25" s="7">
        <v>220.1</v>
      </c>
    </row>
    <row r="26" spans="4:12" x14ac:dyDescent="0.25">
      <c r="D26" s="22"/>
      <c r="E26" s="7">
        <v>0.89057966483249706</v>
      </c>
      <c r="F26" s="7">
        <v>7.9253540455833341E-2</v>
      </c>
      <c r="G26" s="7">
        <v>0.10869260204082035</v>
      </c>
      <c r="H26" s="7">
        <v>4.0470466796388861E-2</v>
      </c>
      <c r="I26" s="7">
        <v>185.12</v>
      </c>
    </row>
    <row r="27" spans="4:12" x14ac:dyDescent="0.25">
      <c r="D27" s="22"/>
      <c r="E27" s="7">
        <v>0.36680996748343631</v>
      </c>
      <c r="F27" s="7">
        <v>3.2642771607657571E-2</v>
      </c>
      <c r="G27" s="7">
        <v>4.2145420093531082E-2</v>
      </c>
      <c r="H27" s="7">
        <v>1.5692372732732461E-2</v>
      </c>
      <c r="I27" s="7">
        <v>150.19999999999999</v>
      </c>
    </row>
    <row r="28" spans="4:12" x14ac:dyDescent="0.25">
      <c r="D28" s="22"/>
      <c r="E28" s="7">
        <v>2.2424352801398708</v>
      </c>
      <c r="F28" s="7">
        <v>0.17180607955036969</v>
      </c>
      <c r="G28" s="7">
        <v>0.31002349890608716</v>
      </c>
      <c r="H28" s="7">
        <v>0.12640196161170564</v>
      </c>
      <c r="I28" s="7"/>
    </row>
    <row r="29" spans="4:12" x14ac:dyDescent="0.25">
      <c r="D29" s="22"/>
      <c r="E29" s="7">
        <v>1.7898441408204375</v>
      </c>
      <c r="F29" s="7">
        <v>0.13713042582052964</v>
      </c>
      <c r="G29" s="7">
        <v>0.37555443548388101</v>
      </c>
      <c r="H29" s="7">
        <v>0.15312006188124225</v>
      </c>
      <c r="I29" s="7"/>
    </row>
    <row r="30" spans="4:12" x14ac:dyDescent="0.25">
      <c r="D30" s="22"/>
      <c r="E30" s="7">
        <v>0.11409142071065748</v>
      </c>
      <c r="F30" s="7">
        <v>3.1670428276861194E-2</v>
      </c>
      <c r="G30" s="7">
        <v>1.6797727145546806E-3</v>
      </c>
      <c r="H30" s="7">
        <v>1.0496382957256528E-3</v>
      </c>
      <c r="I30" s="7"/>
    </row>
    <row r="31" spans="4:12" x14ac:dyDescent="0.25">
      <c r="D31" s="22"/>
      <c r="E31" s="7">
        <v>7.2738713106410002E-2</v>
      </c>
      <c r="F31" s="7">
        <v>1.3779345093504312E-2</v>
      </c>
      <c r="G31" s="7">
        <v>7.0537810194500781E-3</v>
      </c>
      <c r="H31" s="7">
        <v>6.6524226565522525E-3</v>
      </c>
      <c r="I31" s="7">
        <v>203</v>
      </c>
    </row>
    <row r="32" spans="4:12" x14ac:dyDescent="0.25">
      <c r="D32" s="22"/>
      <c r="E32" s="7">
        <v>6.7160400512753933</v>
      </c>
      <c r="F32" s="7">
        <v>0.4303269825430609</v>
      </c>
      <c r="G32" s="7">
        <v>1.2958841184017615</v>
      </c>
      <c r="H32" s="7">
        <v>0.32787040174620824</v>
      </c>
      <c r="I32" s="7"/>
    </row>
    <row r="33" spans="4:9" x14ac:dyDescent="0.25">
      <c r="D33" s="22"/>
      <c r="E33" s="7">
        <v>6.5398324161788923E-2</v>
      </c>
      <c r="F33" s="7">
        <v>8.3911247518015653E-3</v>
      </c>
      <c r="G33" s="7">
        <v>3.363718160113651E-3</v>
      </c>
      <c r="H33" s="7">
        <v>1.7071972678641386E-3</v>
      </c>
      <c r="I33" s="7">
        <v>128</v>
      </c>
    </row>
    <row r="34" spans="4:9" x14ac:dyDescent="0.25">
      <c r="D34" s="22"/>
      <c r="E34" s="7">
        <v>0.23792443096562477</v>
      </c>
      <c r="F34" s="7">
        <v>2.5777070245484132E-2</v>
      </c>
      <c r="G34" s="7">
        <v>2.7362804878052548E-2</v>
      </c>
      <c r="H34" s="7">
        <v>1.1338111677265962E-2</v>
      </c>
      <c r="I34" s="7">
        <v>231</v>
      </c>
    </row>
    <row r="35" spans="4:9" x14ac:dyDescent="0.25">
      <c r="D35" s="22"/>
      <c r="E35" s="7">
        <v>0.20418099674812673</v>
      </c>
      <c r="F35" s="7">
        <v>2.2121258731642626E-2</v>
      </c>
      <c r="G35" s="7">
        <v>1.3498368719887143E-2</v>
      </c>
      <c r="H35" s="7">
        <v>5.5932135864386768E-3</v>
      </c>
      <c r="I35" s="7">
        <v>121</v>
      </c>
    </row>
    <row r="36" spans="4:9" x14ac:dyDescent="0.25">
      <c r="D36" s="22"/>
      <c r="E36" s="7">
        <v>0.22399559154605286</v>
      </c>
      <c r="F36" s="7">
        <v>1.0807306810603054E-2</v>
      </c>
      <c r="G36" s="7">
        <v>0.25000000000018047</v>
      </c>
      <c r="H36" s="7">
        <v>4.489522045574993E-2</v>
      </c>
      <c r="I36" s="7">
        <v>105</v>
      </c>
    </row>
    <row r="37" spans="4:9" x14ac:dyDescent="0.25">
      <c r="D37" s="22"/>
      <c r="E37" s="7">
        <v>0.29082978989496133</v>
      </c>
      <c r="F37" s="7">
        <v>1.8853844875547747E-2</v>
      </c>
      <c r="G37" s="7">
        <v>7.8485291152106734E-4</v>
      </c>
      <c r="H37" s="7">
        <v>1.8314933964498934E-4</v>
      </c>
      <c r="I37" s="7">
        <v>187</v>
      </c>
    </row>
    <row r="38" spans="4:9" x14ac:dyDescent="0.25">
      <c r="D38" s="22"/>
      <c r="E38" s="7">
        <v>0.14763631815911671</v>
      </c>
      <c r="F38" s="7">
        <v>9.5709323366575255E-3</v>
      </c>
      <c r="G38" s="7">
        <v>4.7010064318779776E-3</v>
      </c>
      <c r="H38" s="7">
        <v>1.0970032868919137E-3</v>
      </c>
      <c r="I38" s="7">
        <v>142</v>
      </c>
    </row>
    <row r="39" spans="4:9" x14ac:dyDescent="0.25">
      <c r="D39" s="22"/>
      <c r="E39" s="7">
        <v>0.6896471673333987</v>
      </c>
      <c r="F39" s="7">
        <v>5.1555644009767483E-2</v>
      </c>
      <c r="G39" s="7">
        <v>8.3427933673465793E-2</v>
      </c>
      <c r="H39" s="7">
        <v>2.4035351053167418E-2</v>
      </c>
      <c r="I39" s="7">
        <v>234</v>
      </c>
    </row>
    <row r="40" spans="4:9" x14ac:dyDescent="0.25">
      <c r="D40" s="22"/>
      <c r="E40" s="7">
        <v>0.15590685967963036</v>
      </c>
      <c r="F40" s="7">
        <v>1.0964729965590999E-2</v>
      </c>
      <c r="G40" s="7">
        <v>3.284898605603416E-3</v>
      </c>
      <c r="H40" s="7">
        <v>8.7451710997947768E-4</v>
      </c>
      <c r="I40" s="7">
        <v>249</v>
      </c>
    </row>
    <row r="41" spans="4:9" x14ac:dyDescent="0.25">
      <c r="D41" s="22"/>
      <c r="E41" s="7">
        <v>3.8563031515712054E-2</v>
      </c>
      <c r="F41" s="7">
        <v>2.9638208225619238E-3</v>
      </c>
      <c r="G41" s="7">
        <v>7.7890478423981672E-3</v>
      </c>
      <c r="H41" s="7">
        <v>1.5491774728543339E-3</v>
      </c>
      <c r="I41" s="7">
        <v>239</v>
      </c>
    </row>
    <row r="42" spans="4:9" x14ac:dyDescent="0.25">
      <c r="D42" s="23"/>
      <c r="E42" s="8">
        <v>0.21631206228148181</v>
      </c>
      <c r="F42" s="8">
        <v>1.0708342867503329E-2</v>
      </c>
      <c r="G42" s="8">
        <v>2.0336569159549251E-2</v>
      </c>
      <c r="H42" s="8">
        <v>3.7333136798007281E-3</v>
      </c>
      <c r="I42" s="8">
        <v>202</v>
      </c>
    </row>
    <row r="43" spans="4:9" x14ac:dyDescent="0.25">
      <c r="D43" s="10" t="s">
        <v>6</v>
      </c>
      <c r="E43" s="11">
        <f>AVERAGE(E5:E42)</f>
        <v>1.2764910621428587</v>
      </c>
      <c r="F43" s="11">
        <f t="shared" ref="F43:H43" si="0">AVERAGE(F5:F42)</f>
        <v>0.11102899308851265</v>
      </c>
      <c r="G43" s="11">
        <f t="shared" si="0"/>
        <v>0.33482645504242808</v>
      </c>
      <c r="H43" s="11">
        <f t="shared" si="0"/>
        <v>8.4288322557233009E-2</v>
      </c>
      <c r="I43" s="16"/>
    </row>
    <row r="44" spans="4:9" x14ac:dyDescent="0.25">
      <c r="D44" s="10" t="s">
        <v>7</v>
      </c>
      <c r="E44" s="11">
        <f>MEDIAN(E5:E42)</f>
        <v>0.28736477613792305</v>
      </c>
      <c r="F44" s="11">
        <f t="shared" ref="F44:H44" si="1">MEDIAN(F5:F42)</f>
        <v>3.2042959316448003E-2</v>
      </c>
      <c r="G44" s="11">
        <f t="shared" si="1"/>
        <v>4.8777105457730785E-2</v>
      </c>
      <c r="H44" s="11">
        <f t="shared" si="1"/>
        <v>1.3515242204999212E-2</v>
      </c>
      <c r="I44" s="17"/>
    </row>
    <row r="45" spans="4:9" x14ac:dyDescent="0.25">
      <c r="D45" s="10" t="s">
        <v>8</v>
      </c>
      <c r="E45" s="11">
        <f>_xlfn.STDEV.P(E5:E42)</f>
        <v>2.5965326342797428</v>
      </c>
      <c r="F45" s="11">
        <f t="shared" ref="F45:H45" si="2">_xlfn.STDEV.P(F5:F42)</f>
        <v>0.18114591398063981</v>
      </c>
      <c r="G45" s="11">
        <f t="shared" si="2"/>
        <v>0.74251813208822415</v>
      </c>
      <c r="H45" s="11">
        <f t="shared" si="2"/>
        <v>0.13361868874447982</v>
      </c>
      <c r="I45" s="17"/>
    </row>
    <row r="46" spans="4:9" x14ac:dyDescent="0.25">
      <c r="D46" s="12" t="s">
        <v>0</v>
      </c>
      <c r="E46" s="5">
        <f>COUNT(E5:E42)</f>
        <v>38</v>
      </c>
      <c r="F46" s="5">
        <f t="shared" ref="F46:I46" si="3">COUNT(F5:F42)</f>
        <v>38</v>
      </c>
      <c r="G46" s="5">
        <f t="shared" si="3"/>
        <v>38</v>
      </c>
      <c r="H46" s="5">
        <f t="shared" si="3"/>
        <v>38</v>
      </c>
      <c r="I46" s="5">
        <f t="shared" si="3"/>
        <v>27</v>
      </c>
    </row>
    <row r="47" spans="4:9" x14ac:dyDescent="0.25">
      <c r="D47" s="15"/>
      <c r="E47" s="2"/>
      <c r="F47" s="14"/>
      <c r="G47" s="2"/>
      <c r="H47" s="2"/>
      <c r="I47" s="2"/>
    </row>
    <row r="48" spans="4:9" x14ac:dyDescent="0.25">
      <c r="D48" s="15"/>
      <c r="E48" s="9" t="s">
        <v>1</v>
      </c>
      <c r="F48" s="9" t="s">
        <v>2</v>
      </c>
      <c r="G48" s="9" t="s">
        <v>3</v>
      </c>
      <c r="H48" s="9" t="s">
        <v>4</v>
      </c>
      <c r="I48" s="9" t="s">
        <v>15</v>
      </c>
    </row>
    <row r="49" spans="4:9" x14ac:dyDescent="0.25">
      <c r="D49" s="21" t="s">
        <v>9</v>
      </c>
      <c r="E49" s="6">
        <v>0.21043412331149536</v>
      </c>
      <c r="F49" s="6">
        <v>4.8154379627385759E-2</v>
      </c>
      <c r="G49" s="6">
        <v>6.4972527472522468E-2</v>
      </c>
      <c r="H49" s="6">
        <v>2.6886732253189303E-2</v>
      </c>
      <c r="I49" s="6"/>
    </row>
    <row r="50" spans="4:9" x14ac:dyDescent="0.25">
      <c r="D50" s="22"/>
      <c r="E50" s="7">
        <v>0.43097408079072197</v>
      </c>
      <c r="F50" s="7">
        <v>2.8202057037564066E-2</v>
      </c>
      <c r="G50" s="7">
        <v>4.2311359931094521E-2</v>
      </c>
      <c r="H50" s="7">
        <v>9.4835984351912313E-3</v>
      </c>
      <c r="I50" s="7">
        <v>312.75</v>
      </c>
    </row>
    <row r="51" spans="4:9" x14ac:dyDescent="0.25">
      <c r="D51" s="22"/>
      <c r="E51" s="7">
        <v>0.10247467483748274</v>
      </c>
      <c r="F51" s="7">
        <v>6.7057318606496006E-3</v>
      </c>
      <c r="G51" s="7">
        <v>6.0227272727266884E-2</v>
      </c>
      <c r="H51" s="7">
        <v>1.349924158245718E-2</v>
      </c>
      <c r="I51" s="7">
        <v>254.36</v>
      </c>
    </row>
    <row r="52" spans="4:9" x14ac:dyDescent="0.25">
      <c r="D52" s="22"/>
      <c r="E52" s="7">
        <v>0.32514851175560744</v>
      </c>
      <c r="F52" s="7">
        <v>4.8352649270233111E-2</v>
      </c>
      <c r="G52" s="7">
        <v>1.4646343260998023E-2</v>
      </c>
      <c r="H52" s="7">
        <v>7.1144411817451181E-3</v>
      </c>
      <c r="I52" s="7">
        <v>397.61</v>
      </c>
    </row>
    <row r="53" spans="4:9" x14ac:dyDescent="0.25">
      <c r="D53" s="22"/>
      <c r="E53" s="7">
        <v>1.3151098986993737</v>
      </c>
      <c r="F53" s="7">
        <v>8.8546595061683456E-2</v>
      </c>
      <c r="G53" s="7">
        <v>0.44102443609024172</v>
      </c>
      <c r="H53" s="7">
        <v>4.3815320486141458E-2</v>
      </c>
      <c r="I53" s="7">
        <v>322.5</v>
      </c>
    </row>
    <row r="54" spans="4:9" x14ac:dyDescent="0.25">
      <c r="D54" s="22"/>
      <c r="E54" s="7">
        <v>4.1006706478237396</v>
      </c>
      <c r="F54" s="7">
        <v>0.45110122991827667</v>
      </c>
      <c r="G54" s="7">
        <v>1.4023574561403565</v>
      </c>
      <c r="H54" s="7">
        <v>0.51545844937053287</v>
      </c>
      <c r="I54" s="7">
        <v>292.58</v>
      </c>
    </row>
    <row r="55" spans="4:9" x14ac:dyDescent="0.25">
      <c r="D55" s="22"/>
      <c r="E55" s="7">
        <v>1.3792833917017355E-2</v>
      </c>
      <c r="F55" s="7">
        <v>2.4414219906562303E-3</v>
      </c>
      <c r="G55" s="7">
        <v>1.9538972433272381E-4</v>
      </c>
      <c r="H55" s="7">
        <v>1.8077578854346291E-4</v>
      </c>
      <c r="I55" s="7">
        <v>415.29</v>
      </c>
    </row>
    <row r="56" spans="4:9" x14ac:dyDescent="0.25">
      <c r="D56" s="22"/>
      <c r="E56" s="7">
        <v>8.0559029514856717E-2</v>
      </c>
      <c r="F56" s="7">
        <v>1.4259476144408359E-2</v>
      </c>
      <c r="G56" s="7">
        <v>-5.142099157933903E-5</v>
      </c>
      <c r="H56" s="7">
        <v>-4.7575021317970831E-5</v>
      </c>
      <c r="I56" s="7">
        <v>408.75</v>
      </c>
    </row>
    <row r="57" spans="4:9" x14ac:dyDescent="0.25">
      <c r="D57" s="22"/>
      <c r="E57" s="7">
        <v>0.34162315532748622</v>
      </c>
      <c r="F57" s="7">
        <v>2.0507913378843133E-2</v>
      </c>
      <c r="G57" s="7">
        <v>3.6080370101595774E-2</v>
      </c>
      <c r="H57" s="7">
        <v>8.1721904536778463E-3</v>
      </c>
      <c r="I57" s="7">
        <v>325.24</v>
      </c>
    </row>
    <row r="58" spans="4:9" x14ac:dyDescent="0.25">
      <c r="D58" s="22"/>
      <c r="E58" s="7">
        <v>0.85726222486239012</v>
      </c>
      <c r="F58" s="7">
        <v>7.6288589446029731E-2</v>
      </c>
      <c r="G58" s="7">
        <v>0.22044836956522473</v>
      </c>
      <c r="H58" s="7">
        <v>8.2081468777947697E-2</v>
      </c>
      <c r="I58" s="7">
        <v>302.17</v>
      </c>
    </row>
    <row r="59" spans="4:9" x14ac:dyDescent="0.25">
      <c r="D59" s="22"/>
      <c r="E59" s="7">
        <v>1.1419702038516222</v>
      </c>
      <c r="F59" s="7">
        <v>8.7493015038028657E-2</v>
      </c>
      <c r="G59" s="7">
        <v>1.0848214285713693</v>
      </c>
      <c r="H59" s="7">
        <v>0.44230052577843976</v>
      </c>
      <c r="I59" s="7">
        <v>309.89999999999998</v>
      </c>
    </row>
    <row r="60" spans="4:9" x14ac:dyDescent="0.25">
      <c r="D60" s="22"/>
      <c r="E60" s="7">
        <v>3.9660549024511798</v>
      </c>
      <c r="F60" s="7">
        <v>0.30386265775713256</v>
      </c>
      <c r="G60" s="7">
        <v>1.0809239130434871</v>
      </c>
      <c r="H60" s="7">
        <v>0.44071144104817023</v>
      </c>
      <c r="I60" s="7">
        <v>252.59</v>
      </c>
    </row>
    <row r="61" spans="4:9" x14ac:dyDescent="0.25">
      <c r="D61" s="22"/>
      <c r="E61" s="7">
        <v>0.67742074162054078</v>
      </c>
      <c r="F61" s="7">
        <v>0.18804398154669819</v>
      </c>
      <c r="G61" s="7">
        <v>0.13194709702062737</v>
      </c>
      <c r="H61" s="7">
        <v>8.244968193771092E-2</v>
      </c>
      <c r="I61" s="7"/>
    </row>
    <row r="62" spans="4:9" x14ac:dyDescent="0.25">
      <c r="D62" s="22"/>
      <c r="E62" s="7">
        <v>4.8106865932956433E-2</v>
      </c>
      <c r="F62" s="7">
        <v>1.3353896705503597E-2</v>
      </c>
      <c r="G62" s="7">
        <v>-1.0964912280626876E-4</v>
      </c>
      <c r="H62" s="7">
        <v>-6.8516363787166548E-5</v>
      </c>
      <c r="I62" s="7"/>
    </row>
    <row r="63" spans="4:9" x14ac:dyDescent="0.25">
      <c r="D63" s="22"/>
      <c r="E63" s="7">
        <v>4.6258723111552849</v>
      </c>
      <c r="F63" s="7">
        <v>0.29640050656203604</v>
      </c>
      <c r="G63" s="7">
        <v>0.47867289524867562</v>
      </c>
      <c r="H63" s="7">
        <v>0.12110857154709505</v>
      </c>
      <c r="I63" s="7"/>
    </row>
    <row r="64" spans="4:9" x14ac:dyDescent="0.25">
      <c r="D64" s="22"/>
      <c r="E64" s="7">
        <v>1.0465052838919131</v>
      </c>
      <c r="F64" s="7">
        <v>0.13716894851792968</v>
      </c>
      <c r="G64" s="7">
        <v>0.12747943880019202</v>
      </c>
      <c r="H64" s="7">
        <v>0.11153561235601757</v>
      </c>
      <c r="I64" s="7">
        <v>338</v>
      </c>
    </row>
    <row r="65" spans="4:9" x14ac:dyDescent="0.25">
      <c r="D65" s="22"/>
      <c r="E65" s="7">
        <v>0.10606084292123785</v>
      </c>
      <c r="F65" s="7">
        <v>1.1151319268681813E-2</v>
      </c>
      <c r="G65" s="7">
        <v>1.0092033642446958E-4</v>
      </c>
      <c r="H65" s="7">
        <v>4.5443411829603607E-5</v>
      </c>
      <c r="I65" s="7">
        <v>426</v>
      </c>
    </row>
    <row r="66" spans="4:9" x14ac:dyDescent="0.25">
      <c r="D66" s="22"/>
      <c r="E66" s="7">
        <v>0.10603270385214913</v>
      </c>
      <c r="F66" s="7">
        <v>1.1148360705137632E-2</v>
      </c>
      <c r="G66" s="7">
        <v>8.3752331743844203E-4</v>
      </c>
      <c r="H66" s="7">
        <v>3.771283210072889E-4</v>
      </c>
      <c r="I66" s="7">
        <v>480</v>
      </c>
    </row>
    <row r="67" spans="4:9" x14ac:dyDescent="0.25">
      <c r="D67" s="22"/>
      <c r="E67" s="7">
        <v>8.1122592546431505E-2</v>
      </c>
      <c r="F67" s="7">
        <v>1.0408673356257057E-2</v>
      </c>
      <c r="G67" s="7">
        <v>4.0151515151490506E-2</v>
      </c>
      <c r="H67" s="7">
        <v>2.0378210570684126E-2</v>
      </c>
      <c r="I67" s="7">
        <v>240</v>
      </c>
    </row>
    <row r="68" spans="4:9" x14ac:dyDescent="0.25">
      <c r="D68" s="22"/>
      <c r="E68" s="7">
        <v>9.1634098299236966E-2</v>
      </c>
      <c r="F68" s="7">
        <v>9.9277681537559229E-3</v>
      </c>
      <c r="G68" s="7">
        <v>6.1538461538405654E-3</v>
      </c>
      <c r="H68" s="7">
        <v>2.549921152013265E-3</v>
      </c>
      <c r="I68" s="7">
        <v>309</v>
      </c>
    </row>
    <row r="69" spans="4:9" x14ac:dyDescent="0.25">
      <c r="D69" s="22"/>
      <c r="E69" s="7">
        <v>7.1640507754100469E-2</v>
      </c>
      <c r="F69" s="7">
        <v>3.4565008267440347E-3</v>
      </c>
      <c r="G69" s="7">
        <v>5.4813163365786512E-3</v>
      </c>
      <c r="H69" s="7">
        <v>9.8433962127289802E-4</v>
      </c>
      <c r="I69" s="7">
        <v>312</v>
      </c>
    </row>
    <row r="70" spans="4:9" x14ac:dyDescent="0.25">
      <c r="D70" s="22"/>
      <c r="E70" s="7">
        <v>21.862170147573469</v>
      </c>
      <c r="F70" s="7">
        <v>2.2095154027305832</v>
      </c>
      <c r="G70" s="7">
        <v>7.5088267543859484</v>
      </c>
      <c r="H70" s="7">
        <v>6.4198753373615149</v>
      </c>
      <c r="I70" s="7">
        <v>298</v>
      </c>
    </row>
    <row r="71" spans="4:9" x14ac:dyDescent="0.25">
      <c r="D71" s="22"/>
      <c r="E71" s="7">
        <v>0.81660205102565553</v>
      </c>
      <c r="F71" s="7">
        <v>0.11368302340207495</v>
      </c>
      <c r="G71" s="7">
        <v>0.75148809523817106</v>
      </c>
      <c r="H71" s="7">
        <v>0.33246477096787075</v>
      </c>
      <c r="I71" s="7">
        <v>389</v>
      </c>
    </row>
    <row r="72" spans="4:9" x14ac:dyDescent="0.25">
      <c r="D72" s="22"/>
      <c r="E72" s="7">
        <v>1.6923672773886262</v>
      </c>
      <c r="F72" s="7">
        <v>0.23560243151315885</v>
      </c>
      <c r="G72" s="7">
        <v>0.47029397233201481</v>
      </c>
      <c r="H72" s="7">
        <v>0.20806208214034191</v>
      </c>
      <c r="I72" s="7">
        <v>255</v>
      </c>
    </row>
    <row r="73" spans="4:9" x14ac:dyDescent="0.25">
      <c r="D73" s="22"/>
      <c r="E73" s="7">
        <v>1.5825670647824781</v>
      </c>
      <c r="F73" s="7">
        <v>0.10259428360257088</v>
      </c>
      <c r="G73" s="7">
        <v>0.41735054347826678</v>
      </c>
      <c r="H73" s="7">
        <v>9.7390829945937216E-2</v>
      </c>
      <c r="I73" s="7">
        <v>298</v>
      </c>
    </row>
    <row r="74" spans="4:9" x14ac:dyDescent="0.25">
      <c r="D74" s="22"/>
      <c r="E74" s="7">
        <v>0.7440227926460985</v>
      </c>
      <c r="F74" s="7">
        <v>4.8233333736161399E-2</v>
      </c>
      <c r="G74" s="7">
        <v>0.16783653846155269</v>
      </c>
      <c r="H74" s="7">
        <v>3.9165492968562581E-2</v>
      </c>
      <c r="I74" s="7">
        <v>248</v>
      </c>
    </row>
    <row r="75" spans="4:9" x14ac:dyDescent="0.25">
      <c r="D75" s="22"/>
      <c r="E75" s="7">
        <v>1.3717421210604623</v>
      </c>
      <c r="F75" s="7">
        <v>0.1025467105738254</v>
      </c>
      <c r="G75" s="7">
        <v>1.7633976392813978E-2</v>
      </c>
      <c r="H75" s="7">
        <v>5.0802985810896638E-3</v>
      </c>
      <c r="I75" s="7">
        <v>346</v>
      </c>
    </row>
    <row r="76" spans="4:9" x14ac:dyDescent="0.25">
      <c r="D76" s="22"/>
      <c r="E76" s="7">
        <v>5.4138006503196001E-2</v>
      </c>
      <c r="F76" s="7">
        <v>4.716134167209932E-3</v>
      </c>
      <c r="G76" s="7">
        <v>-1.3736263736303418E-2</v>
      </c>
      <c r="H76" s="7">
        <v>-4.3591833458663486E-3</v>
      </c>
      <c r="I76" s="7">
        <v>254</v>
      </c>
    </row>
    <row r="77" spans="4:9" x14ac:dyDescent="0.25">
      <c r="D77" s="22"/>
      <c r="E77" s="7">
        <v>7.2196129314656545</v>
      </c>
      <c r="F77" s="7">
        <v>0.38323748334211583</v>
      </c>
      <c r="G77" s="7">
        <v>1.5582204433497469</v>
      </c>
      <c r="H77" s="7">
        <v>0.24426288597861232</v>
      </c>
      <c r="I77" s="7">
        <v>228</v>
      </c>
    </row>
    <row r="78" spans="4:9" x14ac:dyDescent="0.25">
      <c r="D78" s="22"/>
      <c r="E78" s="7">
        <v>5.9504752376093872E-2</v>
      </c>
      <c r="F78" s="7">
        <v>2.9457316617874352E-3</v>
      </c>
      <c r="G78" s="7">
        <v>1.22825690496549E-3</v>
      </c>
      <c r="H78" s="7">
        <v>2.2547895220881992E-4</v>
      </c>
      <c r="I78" s="7">
        <v>239</v>
      </c>
    </row>
    <row r="79" spans="4:9" x14ac:dyDescent="0.25">
      <c r="D79" s="23"/>
      <c r="E79" s="8">
        <v>0.10441705227610953</v>
      </c>
      <c r="F79" s="8">
        <v>4.1867333140784453E-3</v>
      </c>
      <c r="G79" s="8">
        <v>1.0490171370967487E-2</v>
      </c>
      <c r="H79" s="8">
        <v>1.7452232280310617E-3</v>
      </c>
      <c r="I79" s="8">
        <v>412</v>
      </c>
    </row>
    <row r="80" spans="4:9" x14ac:dyDescent="0.25">
      <c r="D80" s="10" t="s">
        <v>6</v>
      </c>
      <c r="E80" s="11">
        <f>AVERAGE(E49:E79)</f>
        <v>1.7821811107166023</v>
      </c>
      <c r="F80" s="11">
        <f t="shared" ref="F80:H80" si="4">AVERAGE(F49:F79)</f>
        <v>0.1633624819424904</v>
      </c>
      <c r="G80" s="11">
        <f t="shared" si="4"/>
        <v>0.52026789796959727</v>
      </c>
      <c r="H80" s="11">
        <f t="shared" si="4"/>
        <v>0.2991267812731247</v>
      </c>
      <c r="I80" s="16"/>
    </row>
    <row r="81" spans="4:9" x14ac:dyDescent="0.25">
      <c r="D81" s="10" t="s">
        <v>7</v>
      </c>
      <c r="E81" s="11">
        <f>MEDIAN(E49:E79)</f>
        <v>0.43097408079072197</v>
      </c>
      <c r="F81" s="11">
        <f t="shared" ref="F81:H81" si="5">MEDIAN(F49:F79)</f>
        <v>4.8233333736161399E-2</v>
      </c>
      <c r="G81" s="11">
        <f t="shared" si="5"/>
        <v>6.0227272727266884E-2</v>
      </c>
      <c r="H81" s="11">
        <f t="shared" si="5"/>
        <v>2.0378210570684126E-2</v>
      </c>
      <c r="I81" s="17"/>
    </row>
    <row r="82" spans="4:9" x14ac:dyDescent="0.25">
      <c r="D82" s="10" t="s">
        <v>8</v>
      </c>
      <c r="E82" s="11">
        <f>_xlfn.STDEV.P(E49:E79)</f>
        <v>4.0156349192134941</v>
      </c>
      <c r="F82" s="11">
        <f t="shared" ref="F82:H82" si="6">_xlfn.STDEV.P(F49:F79)</f>
        <v>0.39182426431812734</v>
      </c>
      <c r="G82" s="11">
        <f t="shared" si="6"/>
        <v>1.3469071968449837</v>
      </c>
      <c r="H82" s="11">
        <f t="shared" si="6"/>
        <v>1.1268743972062978</v>
      </c>
      <c r="I82" s="17"/>
    </row>
    <row r="83" spans="4:9" x14ac:dyDescent="0.25">
      <c r="D83" s="12" t="s">
        <v>0</v>
      </c>
      <c r="E83" s="5">
        <f>COUNT(E49:E79)</f>
        <v>31</v>
      </c>
      <c r="F83" s="5">
        <f t="shared" ref="F83:I83" si="7">COUNT(F49:F79)</f>
        <v>31</v>
      </c>
      <c r="G83" s="5">
        <f t="shared" si="7"/>
        <v>31</v>
      </c>
      <c r="H83" s="5">
        <f t="shared" si="7"/>
        <v>31</v>
      </c>
      <c r="I83" s="5">
        <f t="shared" si="7"/>
        <v>27</v>
      </c>
    </row>
    <row r="84" spans="4:9" x14ac:dyDescent="0.25">
      <c r="D84" s="15"/>
      <c r="E84" s="2"/>
      <c r="F84" s="14"/>
      <c r="G84" s="2"/>
      <c r="H84" s="2"/>
      <c r="I84" s="2"/>
    </row>
    <row r="85" spans="4:9" x14ac:dyDescent="0.25">
      <c r="D85" s="3"/>
      <c r="E85" s="9" t="s">
        <v>1</v>
      </c>
      <c r="F85" s="9" t="s">
        <v>2</v>
      </c>
      <c r="G85" s="9" t="s">
        <v>3</v>
      </c>
      <c r="H85" s="9" t="s">
        <v>4</v>
      </c>
      <c r="I85" s="9" t="s">
        <v>15</v>
      </c>
    </row>
    <row r="86" spans="4:9" x14ac:dyDescent="0.25">
      <c r="D86" s="21" t="s">
        <v>10</v>
      </c>
      <c r="E86" s="6">
        <v>0.15550665957961285</v>
      </c>
      <c r="F86" s="6">
        <v>3.5585135158420655E-2</v>
      </c>
      <c r="G86" s="6">
        <v>6.0795454545446555E-2</v>
      </c>
      <c r="H86" s="6">
        <v>2.515818873239381E-2</v>
      </c>
      <c r="I86" s="6">
        <v>579.29999999999995</v>
      </c>
    </row>
    <row r="87" spans="4:9" x14ac:dyDescent="0.25">
      <c r="D87" s="22"/>
      <c r="E87" s="7">
        <v>1.351808716858041</v>
      </c>
      <c r="F87" s="7">
        <v>0.30933913716471562</v>
      </c>
      <c r="G87" s="7">
        <v>1.5794642857142291</v>
      </c>
      <c r="H87" s="7">
        <v>0.65360907148691316</v>
      </c>
      <c r="I87" s="7">
        <v>601.4</v>
      </c>
    </row>
    <row r="88" spans="4:9" x14ac:dyDescent="0.25">
      <c r="D88" s="22"/>
      <c r="E88" s="7">
        <v>8.1101488243993936E-2</v>
      </c>
      <c r="F88" s="7">
        <v>5.460578348275672E-3</v>
      </c>
      <c r="G88" s="7">
        <v>3.2938076416395437E-3</v>
      </c>
      <c r="H88" s="7">
        <v>3.2723637428699762E-4</v>
      </c>
      <c r="I88" s="7">
        <v>493.12</v>
      </c>
    </row>
    <row r="89" spans="4:9" x14ac:dyDescent="0.25">
      <c r="D89" s="22"/>
      <c r="E89" s="7">
        <v>7.4722517509027975E-2</v>
      </c>
      <c r="F89" s="7">
        <v>5.0310810574880531E-3</v>
      </c>
      <c r="G89" s="7">
        <v>1.8300701344268946E-3</v>
      </c>
      <c r="H89" s="7">
        <v>1.8181557049964239E-4</v>
      </c>
      <c r="I89" s="7">
        <v>459.36</v>
      </c>
    </row>
    <row r="90" spans="4:9" x14ac:dyDescent="0.25">
      <c r="D90" s="22"/>
      <c r="E90" s="7">
        <v>0.54865245122587281</v>
      </c>
      <c r="F90" s="7">
        <v>6.0355443487522621E-2</v>
      </c>
      <c r="G90" s="7">
        <v>0.23540521978022305</v>
      </c>
      <c r="H90" s="7">
        <v>8.6526875890549443E-2</v>
      </c>
      <c r="I90" s="7">
        <v>467.63</v>
      </c>
    </row>
    <row r="91" spans="4:9" x14ac:dyDescent="0.25">
      <c r="D91" s="22"/>
      <c r="E91" s="7">
        <v>1.5044397198600428</v>
      </c>
      <c r="F91" s="7">
        <v>0.1654984431209906</v>
      </c>
      <c r="G91" s="7">
        <v>0.46814692982455552</v>
      </c>
      <c r="H91" s="7">
        <v>0.17207473705676168</v>
      </c>
      <c r="I91" s="7">
        <v>522.64</v>
      </c>
    </row>
    <row r="92" spans="4:9" x14ac:dyDescent="0.25">
      <c r="D92" s="22"/>
      <c r="E92" s="7">
        <v>5.5304996247979021E-2</v>
      </c>
      <c r="F92" s="7">
        <v>5.3289303035577284E-3</v>
      </c>
      <c r="G92" s="7"/>
      <c r="H92" s="7"/>
      <c r="I92" s="7">
        <v>542.65</v>
      </c>
    </row>
    <row r="93" spans="4:9" x14ac:dyDescent="0.25">
      <c r="D93" s="22"/>
      <c r="E93" s="7">
        <v>6.8193471735894517E-2</v>
      </c>
      <c r="F93" s="7">
        <v>6.5708034118435584E-3</v>
      </c>
      <c r="G93" s="7">
        <v>4.9107142857117675E-2</v>
      </c>
      <c r="H93" s="7">
        <v>1.5639945195555918E-2</v>
      </c>
      <c r="I93" s="7">
        <v>535.15</v>
      </c>
    </row>
    <row r="94" spans="4:9" x14ac:dyDescent="0.25">
      <c r="D94" s="22"/>
      <c r="E94" s="7">
        <v>8.2245028764318939E-2</v>
      </c>
      <c r="F94" s="7">
        <v>1.4557909060271171E-2</v>
      </c>
      <c r="G94" s="7">
        <v>-8.3789296569017422E-4</v>
      </c>
      <c r="H94" s="7">
        <v>-7.7522378469466777E-4</v>
      </c>
      <c r="I94" s="7">
        <v>550.86</v>
      </c>
    </row>
    <row r="95" spans="4:9" x14ac:dyDescent="0.25">
      <c r="D95" s="22"/>
      <c r="E95" s="7">
        <v>0.10805011880962723</v>
      </c>
      <c r="F95" s="7">
        <v>1.9125579104477979E-2</v>
      </c>
      <c r="G95" s="7">
        <v>1.2048777733945483E-3</v>
      </c>
      <c r="H95" s="7">
        <v>1.1147604119292576E-3</v>
      </c>
      <c r="I95" s="7">
        <v>581.36</v>
      </c>
    </row>
    <row r="96" spans="4:9" x14ac:dyDescent="0.25">
      <c r="D96" s="22"/>
      <c r="E96" s="7">
        <v>0.15337903326681501</v>
      </c>
      <c r="F96" s="7">
        <v>3.9995931656770782E-2</v>
      </c>
      <c r="G96" s="7">
        <v>-1.4998371469664513E-3</v>
      </c>
      <c r="H96" s="7">
        <v>-2.0736917028688195E-3</v>
      </c>
      <c r="I96" s="7">
        <v>563.86</v>
      </c>
    </row>
    <row r="97" spans="4:9" x14ac:dyDescent="0.25">
      <c r="D97" s="22"/>
      <c r="E97" s="7">
        <v>0.15352051025525892</v>
      </c>
      <c r="F97" s="7">
        <v>9.215959975466384E-3</v>
      </c>
      <c r="G97" s="7">
        <v>-6.0680029537028715E-4</v>
      </c>
      <c r="H97" s="7">
        <v>-1.3744004197159372E-4</v>
      </c>
      <c r="I97" s="7">
        <v>548.14</v>
      </c>
    </row>
    <row r="98" spans="4:9" x14ac:dyDescent="0.25">
      <c r="D98" s="22"/>
      <c r="E98" s="7">
        <v>4.3529577288314858E-2</v>
      </c>
      <c r="F98" s="7">
        <v>3.8737389263134013E-3</v>
      </c>
      <c r="G98" s="7">
        <v>8.4258642743558854E-4</v>
      </c>
      <c r="H98" s="7">
        <v>3.1372757109829271E-4</v>
      </c>
      <c r="I98" s="7">
        <v>595.01</v>
      </c>
    </row>
    <row r="99" spans="4:9" x14ac:dyDescent="0.25">
      <c r="D99" s="22"/>
      <c r="E99" s="7">
        <v>8.2679621060344211E-2</v>
      </c>
      <c r="F99" s="7">
        <v>7.3577389551235748E-3</v>
      </c>
      <c r="G99" s="7"/>
      <c r="H99" s="7"/>
      <c r="I99" s="7">
        <v>602.5</v>
      </c>
    </row>
    <row r="100" spans="4:9" x14ac:dyDescent="0.25">
      <c r="D100" s="22"/>
      <c r="E100" s="7">
        <v>7.4995310155201445E-2</v>
      </c>
      <c r="F100" s="7">
        <v>5.7458292493621109E-3</v>
      </c>
      <c r="G100" s="7">
        <v>1.6575451203208701E-2</v>
      </c>
      <c r="H100" s="7">
        <v>6.7580991572492337E-3</v>
      </c>
      <c r="I100" s="7">
        <v>572.75</v>
      </c>
    </row>
    <row r="101" spans="4:9" x14ac:dyDescent="0.25">
      <c r="D101" s="22"/>
      <c r="E101" s="7">
        <v>9.5137412456341997E-2</v>
      </c>
      <c r="F101" s="7">
        <v>7.289033488480927E-3</v>
      </c>
      <c r="G101" s="7">
        <v>1.1922582661848426E-2</v>
      </c>
      <c r="H101" s="7">
        <v>4.8610438926497837E-3</v>
      </c>
      <c r="I101" s="7">
        <v>584.42999999999995</v>
      </c>
    </row>
    <row r="102" spans="4:9" x14ac:dyDescent="0.25">
      <c r="D102" s="22"/>
      <c r="E102" s="7">
        <v>5.6789332165962936E-2</v>
      </c>
      <c r="F102" s="7">
        <v>1.5764046586939997E-2</v>
      </c>
      <c r="G102" s="7"/>
      <c r="H102" s="7"/>
      <c r="I102" s="7"/>
    </row>
    <row r="103" spans="4:9" x14ac:dyDescent="0.25">
      <c r="D103" s="22"/>
      <c r="E103" s="7">
        <v>2.3495872936469402</v>
      </c>
      <c r="F103" s="7">
        <v>0.3079682668414756</v>
      </c>
      <c r="G103" s="7">
        <v>0.38485132399606192</v>
      </c>
      <c r="H103" s="7">
        <v>0.33671805031401053</v>
      </c>
      <c r="I103" s="7">
        <v>529</v>
      </c>
    </row>
    <row r="104" spans="4:9" x14ac:dyDescent="0.25">
      <c r="D104" s="22"/>
      <c r="E104" s="7">
        <v>0.43523167833932341</v>
      </c>
      <c r="F104" s="7">
        <v>9.9401006902546885E-2</v>
      </c>
      <c r="G104" s="7">
        <v>0.12252964426877491</v>
      </c>
      <c r="H104" s="7">
        <v>0.10190297645034549</v>
      </c>
      <c r="I104" s="7"/>
    </row>
    <row r="105" spans="4:9" x14ac:dyDescent="0.25">
      <c r="D105" s="22"/>
      <c r="E105" s="7">
        <v>5.7923492996589387E-2</v>
      </c>
      <c r="F105" s="7">
        <v>1.0160345763006014E-2</v>
      </c>
      <c r="G105" s="7">
        <v>1.0707443897094238E-2</v>
      </c>
      <c r="H105" s="7">
        <v>7.2220700886845308E-3</v>
      </c>
      <c r="I105" s="7"/>
    </row>
    <row r="106" spans="4:9" x14ac:dyDescent="0.25">
      <c r="D106" s="22"/>
      <c r="E106" s="7">
        <v>9.3708573036449527E-2</v>
      </c>
      <c r="F106" s="7">
        <v>1.2023554681873473E-2</v>
      </c>
      <c r="G106" s="7">
        <v>8.8316197691175689E-3</v>
      </c>
      <c r="H106" s="7">
        <v>4.4823366355232945E-3</v>
      </c>
      <c r="I106" s="7">
        <v>526</v>
      </c>
    </row>
    <row r="107" spans="4:9" x14ac:dyDescent="0.25">
      <c r="D107" s="22"/>
      <c r="E107" s="7">
        <v>0.12710261380712018</v>
      </c>
      <c r="F107" s="7">
        <v>1.3770477420892272E-2</v>
      </c>
      <c r="G107" s="7">
        <v>5.1286764705867738E-2</v>
      </c>
      <c r="H107" s="7">
        <v>2.1251295998064971E-2</v>
      </c>
      <c r="I107" s="7">
        <v>604</v>
      </c>
    </row>
    <row r="108" spans="4:9" x14ac:dyDescent="0.25">
      <c r="D108" s="22"/>
      <c r="E108" s="7">
        <v>4.5716608304352535E-2</v>
      </c>
      <c r="F108" s="7">
        <v>4.9530021732692052E-3</v>
      </c>
      <c r="G108" s="7">
        <v>1.0577915376667232E-2</v>
      </c>
      <c r="H108" s="7">
        <v>4.3830881515191282E-3</v>
      </c>
      <c r="I108" s="7">
        <v>598</v>
      </c>
    </row>
    <row r="109" spans="4:9" x14ac:dyDescent="0.25">
      <c r="D109" s="22"/>
      <c r="E109" s="7">
        <v>0.26853114057008576</v>
      </c>
      <c r="F109" s="7">
        <v>2.90930445666387E-2</v>
      </c>
      <c r="G109" s="7">
        <v>1.7551078834612587E-3</v>
      </c>
      <c r="H109" s="7">
        <v>7.2725034136741354E-4</v>
      </c>
      <c r="I109" s="7">
        <v>484</v>
      </c>
    </row>
    <row r="110" spans="4:9" x14ac:dyDescent="0.25">
      <c r="D110" s="22"/>
      <c r="E110" s="7">
        <v>9.8495341420742899E-2</v>
      </c>
      <c r="F110" s="7">
        <v>4.7521889462285062E-3</v>
      </c>
      <c r="G110" s="7">
        <v>4.4929890560884127E-3</v>
      </c>
      <c r="H110" s="7">
        <v>8.0685493671286187E-4</v>
      </c>
      <c r="I110" s="7">
        <v>566</v>
      </c>
    </row>
    <row r="111" spans="4:9" x14ac:dyDescent="0.25">
      <c r="D111" s="22"/>
      <c r="E111" s="7">
        <v>4.2874562281247641E-2</v>
      </c>
      <c r="F111" s="7">
        <v>2.068605662038162E-3</v>
      </c>
      <c r="G111" s="7">
        <v>3.617487350364238E-3</v>
      </c>
      <c r="H111" s="7">
        <v>6.4963156836148766E-4</v>
      </c>
      <c r="I111" s="7">
        <v>454</v>
      </c>
    </row>
    <row r="112" spans="4:9" x14ac:dyDescent="0.25">
      <c r="D112" s="22"/>
      <c r="E112" s="7">
        <v>0.14602770135030418</v>
      </c>
      <c r="F112" s="7">
        <v>1.083188219822355E-2</v>
      </c>
      <c r="G112" s="7">
        <v>1.8279514603044248E-3</v>
      </c>
      <c r="H112" s="7">
        <v>4.7344983756557286E-4</v>
      </c>
      <c r="I112" s="7"/>
    </row>
    <row r="113" spans="4:9" x14ac:dyDescent="0.25">
      <c r="D113" s="22"/>
      <c r="E113" s="7">
        <v>16.520688469234759</v>
      </c>
      <c r="F113" s="7">
        <v>1.6696748488410822</v>
      </c>
      <c r="G113" s="7">
        <v>5.6045504385964895</v>
      </c>
      <c r="H113" s="7">
        <v>4.7917625901713397</v>
      </c>
      <c r="I113" s="7">
        <v>590</v>
      </c>
    </row>
    <row r="114" spans="4:9" x14ac:dyDescent="0.25">
      <c r="D114" s="22"/>
      <c r="E114" s="7">
        <v>13.973237399950115</v>
      </c>
      <c r="F114" s="7">
        <v>1.4122149380777558</v>
      </c>
      <c r="G114" s="7">
        <v>5.010577915376671</v>
      </c>
      <c r="H114" s="7">
        <v>4.2839296520013415</v>
      </c>
      <c r="I114" s="7">
        <v>590</v>
      </c>
    </row>
    <row r="115" spans="4:9" x14ac:dyDescent="0.25">
      <c r="D115" s="22"/>
      <c r="E115" s="7">
        <v>0.10793678089061898</v>
      </c>
      <c r="F115" s="7">
        <v>1.4338913177067801E-2</v>
      </c>
      <c r="G115" s="7">
        <v>9.119326274669707E-4</v>
      </c>
      <c r="H115" s="7">
        <v>4.5140507011226185E-4</v>
      </c>
      <c r="I115" s="7">
        <v>516</v>
      </c>
    </row>
    <row r="116" spans="4:9" x14ac:dyDescent="0.25">
      <c r="D116" s="22"/>
      <c r="E116" s="7">
        <v>7.4763186280642353</v>
      </c>
      <c r="F116" s="7">
        <v>0.48467301683434993</v>
      </c>
      <c r="G116" s="7">
        <v>2.085381669960459</v>
      </c>
      <c r="H116" s="7">
        <v>0.4866342089765836</v>
      </c>
      <c r="I116" s="7">
        <v>652</v>
      </c>
    </row>
    <row r="117" spans="4:9" x14ac:dyDescent="0.25">
      <c r="D117" s="22"/>
      <c r="E117" s="7">
        <v>0.1544256503250574</v>
      </c>
      <c r="F117" s="7">
        <v>1.0011069557509088E-2</v>
      </c>
      <c r="G117" s="7">
        <v>1.0891924048128246E-3</v>
      </c>
      <c r="H117" s="7">
        <v>2.5416847763385292E-4</v>
      </c>
      <c r="I117" s="7">
        <v>481</v>
      </c>
    </row>
    <row r="118" spans="4:9" x14ac:dyDescent="0.25">
      <c r="D118" s="22"/>
      <c r="E118" s="7">
        <v>0.14676478864449061</v>
      </c>
      <c r="F118" s="7">
        <v>1.0971629486685321E-2</v>
      </c>
      <c r="G118" s="7">
        <v>3.8100760338831435E-4</v>
      </c>
      <c r="H118" s="7">
        <v>1.0976720983174369E-4</v>
      </c>
      <c r="I118" s="7">
        <v>487</v>
      </c>
    </row>
    <row r="119" spans="4:9" x14ac:dyDescent="0.25">
      <c r="D119" s="22"/>
      <c r="E119" s="7">
        <v>0.25765929839915991</v>
      </c>
      <c r="F119" s="7">
        <v>1.812084879315632E-2</v>
      </c>
      <c r="G119" s="7">
        <v>4.9089673913029E-2</v>
      </c>
      <c r="H119" s="7">
        <v>1.3068823399001426E-2</v>
      </c>
      <c r="I119" s="7">
        <v>504</v>
      </c>
    </row>
    <row r="120" spans="4:9" x14ac:dyDescent="0.25">
      <c r="D120" s="22"/>
      <c r="E120" s="7">
        <v>6.763694347171334E-2</v>
      </c>
      <c r="F120" s="7">
        <v>6.9814438712990706E-3</v>
      </c>
      <c r="G120" s="7">
        <v>3.0113636363664573E-2</v>
      </c>
      <c r="H120" s="7">
        <v>1.376565587107189E-2</v>
      </c>
      <c r="I120" s="7">
        <v>622</v>
      </c>
    </row>
    <row r="121" spans="4:9" x14ac:dyDescent="0.25">
      <c r="D121" s="22"/>
      <c r="E121" s="7">
        <v>0.4641992871433076</v>
      </c>
      <c r="F121" s="7">
        <v>4.7914366054157664E-2</v>
      </c>
      <c r="G121" s="7">
        <v>0.12061318131257316</v>
      </c>
      <c r="H121" s="7">
        <v>5.5135139689321613E-2</v>
      </c>
      <c r="I121" s="7">
        <v>335</v>
      </c>
    </row>
    <row r="122" spans="4:9" x14ac:dyDescent="0.25">
      <c r="D122" s="22"/>
      <c r="E122" s="7">
        <v>8.1139788644254973E-2</v>
      </c>
      <c r="F122" s="7">
        <v>4.0167555513792464E-3</v>
      </c>
      <c r="G122" s="7">
        <v>1.1950272641058938E-2</v>
      </c>
      <c r="H122" s="7">
        <v>2.1937877514243685E-3</v>
      </c>
      <c r="I122" s="7">
        <v>580</v>
      </c>
    </row>
    <row r="123" spans="4:9" x14ac:dyDescent="0.25">
      <c r="D123" s="23"/>
      <c r="E123" s="8">
        <v>8.3318221610756416E-2</v>
      </c>
      <c r="F123" s="8">
        <v>3.3407491064305459E-3</v>
      </c>
      <c r="G123" s="8">
        <v>3.1809986888110407E-3</v>
      </c>
      <c r="H123" s="8">
        <v>5.2921469094526061E-4</v>
      </c>
      <c r="I123" s="7">
        <v>601</v>
      </c>
    </row>
    <row r="124" spans="4:9" x14ac:dyDescent="0.25">
      <c r="D124" s="10" t="s">
        <v>6</v>
      </c>
      <c r="E124" s="11">
        <f>AVERAGE(E86:E123)</f>
        <v>1.2549626375687968</v>
      </c>
      <c r="F124" s="11">
        <f t="shared" ref="F124:H124" si="8">AVERAGE(F86:F123)</f>
        <v>0.12877305983060755</v>
      </c>
      <c r="G124" s="11">
        <f t="shared" si="8"/>
        <v>0.45554177272593499</v>
      </c>
      <c r="H124" s="11">
        <f t="shared" si="8"/>
        <v>0.3168580160983176</v>
      </c>
      <c r="I124" s="16"/>
    </row>
    <row r="125" spans="4:9" x14ac:dyDescent="0.25">
      <c r="D125" s="10" t="s">
        <v>7</v>
      </c>
      <c r="E125" s="11">
        <f>MEDIAN(E86:E123)</f>
        <v>0.1079934498501231</v>
      </c>
      <c r="F125" s="11">
        <f t="shared" ref="F125:H125" si="9">MEDIAN(F86:F123)</f>
        <v>1.1497592084279397E-2</v>
      </c>
      <c r="G125" s="11">
        <f t="shared" si="9"/>
        <v>1.0707443897094238E-2</v>
      </c>
      <c r="H125" s="11">
        <f t="shared" si="9"/>
        <v>4.4823366355232945E-3</v>
      </c>
      <c r="I125" s="17"/>
    </row>
    <row r="126" spans="4:9" x14ac:dyDescent="0.25">
      <c r="D126" s="10" t="s">
        <v>8</v>
      </c>
      <c r="E126" s="11">
        <f>_xlfn.STDEV.P(E86:E123)</f>
        <v>3.5353953641075333</v>
      </c>
      <c r="F126" s="11">
        <f t="shared" ref="F126:H126" si="10">_xlfn.STDEV.P(F86:F123)</f>
        <v>0.34894669810671625</v>
      </c>
      <c r="G126" s="11">
        <f t="shared" si="10"/>
        <v>1.2712479727353274</v>
      </c>
      <c r="H126" s="11">
        <f t="shared" si="10"/>
        <v>1.0505625451491796</v>
      </c>
      <c r="I126" s="17"/>
    </row>
    <row r="127" spans="4:9" x14ac:dyDescent="0.25">
      <c r="D127" s="12" t="s">
        <v>0</v>
      </c>
      <c r="E127" s="5">
        <f>COUNT(E86:E123)</f>
        <v>38</v>
      </c>
      <c r="F127" s="5">
        <f t="shared" ref="F127:I127" si="11">COUNT(F86:F123)</f>
        <v>38</v>
      </c>
      <c r="G127" s="5">
        <f t="shared" si="11"/>
        <v>35</v>
      </c>
      <c r="H127" s="5">
        <f>COUNT(H86:H123)</f>
        <v>35</v>
      </c>
      <c r="I127" s="5">
        <f t="shared" si="11"/>
        <v>34</v>
      </c>
    </row>
    <row r="128" spans="4:9" x14ac:dyDescent="0.25">
      <c r="D128" s="15"/>
      <c r="E128" s="2"/>
      <c r="F128" s="2"/>
      <c r="G128" s="2"/>
      <c r="H128" s="2"/>
      <c r="I128" s="2"/>
    </row>
    <row r="129" spans="4:9" x14ac:dyDescent="0.25">
      <c r="D129" s="15"/>
      <c r="E129" s="9" t="s">
        <v>1</v>
      </c>
      <c r="F129" s="9" t="s">
        <v>2</v>
      </c>
      <c r="G129" s="9" t="s">
        <v>3</v>
      </c>
      <c r="H129" s="9" t="s">
        <v>4</v>
      </c>
      <c r="I129" s="9" t="s">
        <v>15</v>
      </c>
    </row>
    <row r="130" spans="4:9" x14ac:dyDescent="0.25">
      <c r="D130" s="21" t="s">
        <v>11</v>
      </c>
      <c r="E130" s="6">
        <v>0.88675665957954619</v>
      </c>
      <c r="F130" s="6">
        <v>0.20291964131357831</v>
      </c>
      <c r="G130" s="6">
        <v>0.18153981854838949</v>
      </c>
      <c r="H130" s="6">
        <v>7.5124251502565395E-2</v>
      </c>
      <c r="I130" s="6">
        <v>730.2</v>
      </c>
    </row>
    <row r="131" spans="4:9" x14ac:dyDescent="0.25">
      <c r="D131" s="22"/>
      <c r="E131" s="7">
        <v>7.8532219234617315</v>
      </c>
      <c r="F131" s="7">
        <v>1.7970803586864217</v>
      </c>
      <c r="G131" s="7">
        <v>4.6515151515151762</v>
      </c>
      <c r="H131" s="7">
        <v>1.9248757484974344</v>
      </c>
      <c r="I131" s="7">
        <v>740.2</v>
      </c>
    </row>
    <row r="132" spans="4:9" x14ac:dyDescent="0.25">
      <c r="D132" s="22"/>
      <c r="E132" s="7">
        <v>21.47246123061554</v>
      </c>
      <c r="F132" s="7">
        <v>1.4051136793462109</v>
      </c>
      <c r="G132" s="7">
        <v>3.8224264705882369</v>
      </c>
      <c r="H132" s="7">
        <v>0.8567523651837019</v>
      </c>
      <c r="I132" s="7">
        <v>678.35</v>
      </c>
    </row>
    <row r="133" spans="4:9" x14ac:dyDescent="0.25">
      <c r="D133" s="22"/>
      <c r="E133" s="7">
        <v>9.0908469859929806</v>
      </c>
      <c r="F133" s="7">
        <v>0.5948863206537891</v>
      </c>
      <c r="G133" s="7">
        <v>5.100633741258731</v>
      </c>
      <c r="H133" s="7">
        <v>1.1432476348162981</v>
      </c>
      <c r="I133" s="7">
        <v>689.25</v>
      </c>
    </row>
    <row r="134" spans="4:9" x14ac:dyDescent="0.25">
      <c r="D134" s="22"/>
      <c r="E134" s="7">
        <v>8.410974237118424</v>
      </c>
      <c r="F134" s="7">
        <v>1.2507911695872613</v>
      </c>
      <c r="G134" s="7">
        <v>2.6679276315789378</v>
      </c>
      <c r="H134" s="7">
        <v>1.2959421934733171</v>
      </c>
      <c r="I134" s="7">
        <v>617.66999999999996</v>
      </c>
    </row>
    <row r="135" spans="4:9" x14ac:dyDescent="0.25">
      <c r="D135" s="22"/>
      <c r="E135" s="7">
        <v>5.0380721610807155</v>
      </c>
      <c r="F135" s="7">
        <v>0.74920883041273856</v>
      </c>
      <c r="G135" s="7">
        <v>1.4494282891022106</v>
      </c>
      <c r="H135" s="7">
        <v>0.70405780652668315</v>
      </c>
      <c r="I135" s="7">
        <v>690.13</v>
      </c>
    </row>
    <row r="136" spans="4:9" x14ac:dyDescent="0.25">
      <c r="D136" s="22"/>
      <c r="E136" s="7">
        <v>11.246020666583306</v>
      </c>
      <c r="F136" s="7">
        <v>0.73413019808292013</v>
      </c>
      <c r="G136" s="7">
        <v>4.5306372549019835</v>
      </c>
      <c r="H136" s="7">
        <v>0.78199424926463512</v>
      </c>
      <c r="I136" s="7">
        <v>642.15</v>
      </c>
    </row>
    <row r="137" spans="4:9" x14ac:dyDescent="0.25">
      <c r="D137" s="22"/>
      <c r="E137" s="7">
        <v>19.391652857679116</v>
      </c>
      <c r="F137" s="7">
        <v>1.26586980191708</v>
      </c>
      <c r="G137" s="7">
        <v>7.0567555147058876</v>
      </c>
      <c r="H137" s="7">
        <v>1.218005750735365</v>
      </c>
      <c r="I137" s="7">
        <v>635.35</v>
      </c>
    </row>
    <row r="138" spans="4:9" x14ac:dyDescent="0.25">
      <c r="D138" s="22"/>
      <c r="E138" s="7">
        <v>14.85217921460718</v>
      </c>
      <c r="F138" s="7">
        <v>1</v>
      </c>
      <c r="G138" s="7">
        <v>10.065530303030313</v>
      </c>
      <c r="H138" s="7">
        <v>1</v>
      </c>
      <c r="I138" s="7">
        <v>657.25</v>
      </c>
    </row>
    <row r="139" spans="4:9" x14ac:dyDescent="0.25">
      <c r="D139" s="22"/>
      <c r="E139" s="7">
        <v>9.0692846423214846</v>
      </c>
      <c r="F139" s="7">
        <v>0.99768203983935533</v>
      </c>
      <c r="G139" s="7">
        <v>2.5526494565217406</v>
      </c>
      <c r="H139" s="7">
        <v>0.93826629215250379</v>
      </c>
      <c r="I139" s="7">
        <v>602.66</v>
      </c>
    </row>
    <row r="140" spans="4:9" x14ac:dyDescent="0.25">
      <c r="D140" s="22"/>
      <c r="E140" s="7">
        <v>9.1114268071535438</v>
      </c>
      <c r="F140" s="7">
        <v>1.0023179601606447</v>
      </c>
      <c r="G140" s="7">
        <v>2.8885551948051948</v>
      </c>
      <c r="H140" s="7">
        <v>1.0617337078474962</v>
      </c>
      <c r="I140" s="7">
        <v>602.75</v>
      </c>
    </row>
    <row r="141" spans="4:9" x14ac:dyDescent="0.25">
      <c r="D141" s="22"/>
      <c r="E141" s="7">
        <v>4.0362923649324287</v>
      </c>
      <c r="F141" s="7">
        <v>0.38891821999342607</v>
      </c>
      <c r="G141" s="7">
        <v>1.19594155844156</v>
      </c>
      <c r="H141" s="7">
        <v>0.3808908305974204</v>
      </c>
      <c r="I141" s="7">
        <v>735.2</v>
      </c>
    </row>
    <row r="142" spans="4:9" x14ac:dyDescent="0.25">
      <c r="D142" s="22"/>
      <c r="E142" s="7">
        <v>16.720217139819777</v>
      </c>
      <c r="F142" s="7">
        <v>1.611081780006574</v>
      </c>
      <c r="G142" s="7">
        <v>5.0837662337662346</v>
      </c>
      <c r="H142" s="7">
        <v>1.6191091694025797</v>
      </c>
      <c r="I142" s="7">
        <v>715.19</v>
      </c>
    </row>
    <row r="143" spans="4:9" x14ac:dyDescent="0.25">
      <c r="D143" s="22"/>
      <c r="E143" s="7">
        <v>0.1498092796395345</v>
      </c>
      <c r="F143" s="7">
        <v>2.6517224227943115E-2</v>
      </c>
      <c r="G143" s="7">
        <v>3.196453486716612E-3</v>
      </c>
      <c r="H143" s="7">
        <v>2.9573786522146205E-3</v>
      </c>
      <c r="I143" s="7">
        <v>736</v>
      </c>
    </row>
    <row r="144" spans="4:9" x14ac:dyDescent="0.25">
      <c r="D144" s="22"/>
      <c r="E144" s="7">
        <v>11.149207416208263</v>
      </c>
      <c r="F144" s="7">
        <v>1.9734827757720568</v>
      </c>
      <c r="G144" s="7">
        <v>2.1584837793255147</v>
      </c>
      <c r="H144" s="7">
        <v>1.9970426213477854</v>
      </c>
      <c r="I144" s="7">
        <v>742.14</v>
      </c>
    </row>
    <row r="145" spans="4:9" x14ac:dyDescent="0.25">
      <c r="D145" s="22"/>
      <c r="E145" s="7">
        <v>3.8348658704353484</v>
      </c>
      <c r="F145" s="7">
        <v>1</v>
      </c>
      <c r="G145" s="7">
        <v>0.72326910740469419</v>
      </c>
      <c r="H145" s="7">
        <v>1</v>
      </c>
      <c r="I145" s="7">
        <v>741.3</v>
      </c>
    </row>
    <row r="146" spans="4:9" x14ac:dyDescent="0.25">
      <c r="D146" s="22"/>
      <c r="E146" s="7">
        <v>3.8116151825914533</v>
      </c>
      <c r="F146" s="7">
        <v>0.22881433175434299</v>
      </c>
      <c r="G146" s="7">
        <v>1.0490718520609723</v>
      </c>
      <c r="H146" s="7">
        <v>0.23761438562005319</v>
      </c>
      <c r="I146" s="7">
        <v>749.29</v>
      </c>
    </row>
    <row r="147" spans="4:9" x14ac:dyDescent="0.25">
      <c r="D147" s="22"/>
      <c r="E147" s="7">
        <v>29.504612462481372</v>
      </c>
      <c r="F147" s="7">
        <v>1.771185668245657</v>
      </c>
      <c r="G147" s="7">
        <v>7.7809646739130436</v>
      </c>
      <c r="H147" s="7">
        <v>1.7623856143799468</v>
      </c>
      <c r="I147" s="7">
        <v>708.75</v>
      </c>
    </row>
    <row r="148" spans="4:9" x14ac:dyDescent="0.25">
      <c r="D148" s="22"/>
      <c r="E148" s="7">
        <v>9.4281437593796973</v>
      </c>
      <c r="F148" s="7">
        <v>0.83901957608469513</v>
      </c>
      <c r="G148" s="7">
        <v>2.0436884236453174</v>
      </c>
      <c r="H148" s="7">
        <v>0.7609443783509765</v>
      </c>
      <c r="I148" s="7">
        <v>721.87</v>
      </c>
    </row>
    <row r="149" spans="4:9" x14ac:dyDescent="0.25">
      <c r="D149" s="22"/>
      <c r="E149" s="7">
        <v>13.046048805652827</v>
      </c>
      <c r="F149" s="7">
        <v>1.160980423915305</v>
      </c>
      <c r="G149" s="7">
        <v>3.3277644230769186</v>
      </c>
      <c r="H149" s="7">
        <v>1.2390556216490236</v>
      </c>
      <c r="I149" s="7">
        <v>695.74</v>
      </c>
    </row>
    <row r="150" spans="4:9" x14ac:dyDescent="0.25">
      <c r="D150" s="22"/>
      <c r="E150" s="7">
        <v>26.032004283391892</v>
      </c>
      <c r="F150" s="7">
        <v>1.9944640714397897</v>
      </c>
      <c r="G150" s="7">
        <v>4.8884734291443808</v>
      </c>
      <c r="H150" s="7">
        <v>1.9931154667657311</v>
      </c>
      <c r="I150" s="7">
        <v>718.05</v>
      </c>
    </row>
    <row r="151" spans="4:9" x14ac:dyDescent="0.25">
      <c r="D151" s="22"/>
      <c r="E151" s="7">
        <v>7.2255659079339951E-2</v>
      </c>
      <c r="F151" s="7">
        <v>5.5359285602102895E-3</v>
      </c>
      <c r="G151" s="7">
        <v>1.6885553470917674E-2</v>
      </c>
      <c r="H151" s="7">
        <v>6.8845332342690729E-3</v>
      </c>
      <c r="I151" s="7">
        <v>700.83</v>
      </c>
    </row>
    <row r="152" spans="4:9" x14ac:dyDescent="0.25">
      <c r="D152" s="22"/>
      <c r="E152" s="7">
        <v>1.6819167396200374</v>
      </c>
      <c r="F152" s="7">
        <v>1.1269574207389035</v>
      </c>
      <c r="G152" s="7">
        <v>0.5964589783281764</v>
      </c>
      <c r="H152" s="7">
        <v>1.4843535109649706</v>
      </c>
      <c r="I152" s="7">
        <v>683.84</v>
      </c>
    </row>
    <row r="153" spans="4:9" x14ac:dyDescent="0.25">
      <c r="D153" s="22"/>
      <c r="E153" s="7">
        <v>1.3029639819910206</v>
      </c>
      <c r="F153" s="7">
        <v>0.87304257926109652</v>
      </c>
      <c r="G153" s="7">
        <v>0.20720264799212176</v>
      </c>
      <c r="H153" s="7">
        <v>0.51564648903502941</v>
      </c>
      <c r="I153" s="7">
        <v>680.85</v>
      </c>
    </row>
    <row r="154" spans="4:9" x14ac:dyDescent="0.25">
      <c r="D154" s="22"/>
      <c r="E154" s="7">
        <v>3.6024590420210418</v>
      </c>
      <c r="F154" s="7">
        <v>1</v>
      </c>
      <c r="G154" s="7">
        <v>1.6003348214285502</v>
      </c>
      <c r="H154" s="7">
        <v>1</v>
      </c>
      <c r="I154" s="7"/>
    </row>
    <row r="155" spans="4:9" x14ac:dyDescent="0.25">
      <c r="D155" s="22"/>
      <c r="E155" s="7">
        <v>5.2788222236120337</v>
      </c>
      <c r="F155" s="7">
        <v>1</v>
      </c>
      <c r="G155" s="7">
        <v>1.0603326612903212</v>
      </c>
      <c r="H155" s="7">
        <v>1</v>
      </c>
      <c r="I155" s="7">
        <v>754</v>
      </c>
    </row>
    <row r="156" spans="4:9" x14ac:dyDescent="0.25">
      <c r="D156" s="22"/>
      <c r="E156" s="7">
        <v>15.606829977488919</v>
      </c>
      <c r="F156" s="7">
        <v>1</v>
      </c>
      <c r="G156" s="7">
        <v>3.9524278846153829</v>
      </c>
      <c r="H156" s="7">
        <v>1</v>
      </c>
      <c r="I156" s="7"/>
    </row>
    <row r="157" spans="4:9" x14ac:dyDescent="0.25">
      <c r="D157" s="22"/>
      <c r="E157" s="7">
        <v>7.629316220610395</v>
      </c>
      <c r="F157" s="7">
        <v>1</v>
      </c>
      <c r="G157" s="7">
        <v>1.1429483024066103</v>
      </c>
      <c r="H157" s="7">
        <v>1</v>
      </c>
      <c r="I157" s="7">
        <v>707</v>
      </c>
    </row>
    <row r="158" spans="4:9" x14ac:dyDescent="0.25">
      <c r="D158" s="22"/>
      <c r="E158" s="7">
        <v>9.5110578726865924</v>
      </c>
      <c r="F158" s="7">
        <v>1</v>
      </c>
      <c r="G158" s="7">
        <v>2.220791361416357</v>
      </c>
      <c r="H158" s="7">
        <v>1</v>
      </c>
      <c r="I158" s="7">
        <v>672</v>
      </c>
    </row>
    <row r="159" spans="4:9" x14ac:dyDescent="0.25">
      <c r="D159" s="22"/>
      <c r="E159" s="7">
        <v>17.569687187343906</v>
      </c>
      <c r="F159" s="7">
        <v>1</v>
      </c>
      <c r="G159" s="7">
        <v>3.8203424329501838</v>
      </c>
      <c r="H159" s="7">
        <v>1</v>
      </c>
      <c r="I159" s="7">
        <v>704</v>
      </c>
    </row>
    <row r="160" spans="4:9" x14ac:dyDescent="0.25">
      <c r="D160" s="22"/>
      <c r="E160" s="7">
        <v>4.3785439594794671</v>
      </c>
      <c r="F160" s="7">
        <v>1</v>
      </c>
      <c r="G160" s="7">
        <v>1.2024147727272738</v>
      </c>
      <c r="H160" s="7">
        <v>1</v>
      </c>
      <c r="I160" s="7"/>
    </row>
    <row r="161" spans="4:9" x14ac:dyDescent="0.25">
      <c r="D161" s="22"/>
      <c r="E161" s="7">
        <v>0.34265648449205433</v>
      </c>
      <c r="F161" s="7">
        <v>6.0105290276267966E-2</v>
      </c>
      <c r="G161" s="7">
        <v>6.2198053470915088E-2</v>
      </c>
      <c r="H161" s="7">
        <v>4.1952001417313006E-2</v>
      </c>
      <c r="I161" s="7"/>
    </row>
    <row r="162" spans="4:9" x14ac:dyDescent="0.25">
      <c r="D162" s="22"/>
      <c r="E162" s="7">
        <v>11.059217890195033</v>
      </c>
      <c r="F162" s="7">
        <v>1.939894709723732</v>
      </c>
      <c r="G162" s="7">
        <v>2.9030027173913218</v>
      </c>
      <c r="H162" s="7">
        <v>1.9580479985826869</v>
      </c>
      <c r="I162" s="7"/>
    </row>
    <row r="163" spans="4:9" x14ac:dyDescent="0.25">
      <c r="D163" s="22"/>
      <c r="E163" s="7">
        <v>15.278238337919179</v>
      </c>
      <c r="F163" s="7">
        <v>0.97411178506114537</v>
      </c>
      <c r="G163" s="7">
        <v>3.4591971127531549</v>
      </c>
      <c r="H163" s="7">
        <v>0.67211500774200639</v>
      </c>
      <c r="I163" s="7"/>
    </row>
    <row r="164" spans="4:9" x14ac:dyDescent="0.25">
      <c r="D164" s="22"/>
      <c r="E164" s="7">
        <v>27.206914394697147</v>
      </c>
      <c r="F164" s="7">
        <v>1.7346617692988373</v>
      </c>
      <c r="G164" s="7">
        <v>10.813648897058828</v>
      </c>
      <c r="H164" s="7">
        <v>2.1010701255995965</v>
      </c>
      <c r="I164" s="7"/>
    </row>
    <row r="165" spans="4:9" x14ac:dyDescent="0.25">
      <c r="D165" s="22"/>
      <c r="E165" s="7">
        <v>4.5676760255127791</v>
      </c>
      <c r="F165" s="7">
        <v>0.29122644564001748</v>
      </c>
      <c r="G165" s="7">
        <v>1.167355769230777</v>
      </c>
      <c r="H165" s="7">
        <v>0.22681486665839723</v>
      </c>
      <c r="I165" s="7"/>
    </row>
    <row r="166" spans="4:9" x14ac:dyDescent="0.25">
      <c r="D166" s="22"/>
      <c r="E166" s="7">
        <v>0.38911799649814227</v>
      </c>
      <c r="F166" s="7">
        <v>4.9926931517532032E-2</v>
      </c>
      <c r="G166" s="7">
        <v>2.6711369637075649E-3</v>
      </c>
      <c r="H166" s="7">
        <v>1.3556895998618358E-3</v>
      </c>
      <c r="I166" s="7">
        <v>673</v>
      </c>
    </row>
    <row r="167" spans="4:9" x14ac:dyDescent="0.25">
      <c r="D167" s="22"/>
      <c r="E167" s="7">
        <v>6.3632128564279213</v>
      </c>
      <c r="F167" s="7">
        <v>0.81645078195676046</v>
      </c>
      <c r="G167" s="7">
        <v>1.7979778373800057</v>
      </c>
      <c r="H167" s="7">
        <v>0.91253271099018241</v>
      </c>
      <c r="I167" s="7">
        <v>657</v>
      </c>
    </row>
    <row r="168" spans="4:9" x14ac:dyDescent="0.25">
      <c r="D168" s="22"/>
      <c r="E168" s="7">
        <v>16.62891758379202</v>
      </c>
      <c r="F168" s="7">
        <v>2.1336222865257075</v>
      </c>
      <c r="G168" s="7">
        <v>4.1102991452991438</v>
      </c>
      <c r="H168" s="7">
        <v>2.0861115994099557</v>
      </c>
      <c r="I168" s="7">
        <v>657</v>
      </c>
    </row>
    <row r="169" spans="4:9" x14ac:dyDescent="0.25">
      <c r="D169" s="22"/>
      <c r="E169" s="7">
        <v>8.5403490807899747</v>
      </c>
      <c r="F169" s="7">
        <v>0.92527353026762305</v>
      </c>
      <c r="G169" s="7">
        <v>2.1818885869565188</v>
      </c>
      <c r="H169" s="7">
        <v>0.90409212712354481</v>
      </c>
      <c r="I169" s="7">
        <v>693</v>
      </c>
    </row>
    <row r="170" spans="4:9" x14ac:dyDescent="0.25">
      <c r="D170" s="22"/>
      <c r="E170" s="7">
        <v>11.544999843671814</v>
      </c>
      <c r="F170" s="7">
        <v>1.2508016547381309</v>
      </c>
      <c r="G170" s="7">
        <v>3.1758893280632519</v>
      </c>
      <c r="H170" s="7">
        <v>1.3159684482894682</v>
      </c>
      <c r="I170" s="7">
        <v>693</v>
      </c>
    </row>
    <row r="171" spans="4:9" x14ac:dyDescent="0.25">
      <c r="D171" s="22"/>
      <c r="E171" s="7">
        <v>7.6048922898949849</v>
      </c>
      <c r="F171" s="7">
        <v>0.82392481499424619</v>
      </c>
      <c r="G171" s="7">
        <v>1.8822649572649546</v>
      </c>
      <c r="H171" s="7">
        <v>0.77993942458698673</v>
      </c>
      <c r="I171" s="7">
        <v>686</v>
      </c>
    </row>
    <row r="172" spans="4:9" x14ac:dyDescent="0.25">
      <c r="D172" s="22"/>
      <c r="E172" s="7">
        <v>20.726310030015128</v>
      </c>
      <c r="F172" s="7">
        <v>1</v>
      </c>
      <c r="G172" s="7">
        <v>5.568521492094864</v>
      </c>
      <c r="H172" s="7">
        <v>1</v>
      </c>
      <c r="I172" s="7">
        <v>655</v>
      </c>
    </row>
    <row r="173" spans="4:9" x14ac:dyDescent="0.25">
      <c r="D173" s="22"/>
      <c r="E173" s="7">
        <v>13.48128595547808</v>
      </c>
      <c r="F173" s="7">
        <v>1</v>
      </c>
      <c r="G173" s="7">
        <v>3.8609189723320019</v>
      </c>
      <c r="H173" s="7">
        <v>1</v>
      </c>
      <c r="I173" s="7"/>
    </row>
    <row r="174" spans="4:9" x14ac:dyDescent="0.25">
      <c r="D174" s="22"/>
      <c r="E174" s="7">
        <v>9.8945543084042598</v>
      </c>
      <c r="F174" s="7">
        <v>1</v>
      </c>
      <c r="G174" s="7">
        <v>1.1696218944762218</v>
      </c>
      <c r="H174" s="7">
        <v>1</v>
      </c>
      <c r="I174" s="7">
        <v>649</v>
      </c>
    </row>
    <row r="175" spans="4:9" x14ac:dyDescent="0.25">
      <c r="D175" s="22"/>
      <c r="E175" s="7">
        <v>12.904882910205043</v>
      </c>
      <c r="F175" s="7">
        <v>1.7965496217395438</v>
      </c>
      <c r="G175" s="7">
        <v>4.3814821981424101</v>
      </c>
      <c r="H175" s="7">
        <v>1.9384052584938782</v>
      </c>
      <c r="I175" s="7">
        <v>629</v>
      </c>
    </row>
    <row r="176" spans="4:9" x14ac:dyDescent="0.25">
      <c r="D176" s="22"/>
      <c r="E176" s="7">
        <v>7.6597650387695833</v>
      </c>
      <c r="F176" s="7">
        <v>1.0663520218484981</v>
      </c>
      <c r="G176" s="7">
        <v>2.1741953698475349</v>
      </c>
      <c r="H176" s="7">
        <v>0.96188265689913965</v>
      </c>
      <c r="I176" s="7">
        <v>676</v>
      </c>
    </row>
    <row r="177" spans="4:9" x14ac:dyDescent="0.25">
      <c r="D177" s="22"/>
      <c r="E177" s="7">
        <v>0.98479786768415623</v>
      </c>
      <c r="F177" s="7">
        <v>0.13709835641195825</v>
      </c>
      <c r="G177" s="7">
        <v>0.2253846153846171</v>
      </c>
      <c r="H177" s="7">
        <v>9.9712084606982124E-2</v>
      </c>
      <c r="I177" s="7">
        <v>666</v>
      </c>
    </row>
    <row r="178" spans="4:9" x14ac:dyDescent="0.25">
      <c r="D178" s="22"/>
      <c r="E178" s="7">
        <v>13.051140413957038</v>
      </c>
      <c r="F178" s="7">
        <v>1.7337849777741088</v>
      </c>
      <c r="G178" s="7">
        <v>3.544157608695647</v>
      </c>
      <c r="H178" s="7">
        <v>1.7543518738725135</v>
      </c>
      <c r="I178" s="7">
        <v>631</v>
      </c>
    </row>
    <row r="179" spans="4:9" x14ac:dyDescent="0.25">
      <c r="D179" s="22"/>
      <c r="E179" s="7">
        <v>6.3797914582291728</v>
      </c>
      <c r="F179" s="7">
        <v>0.84752644142732203</v>
      </c>
      <c r="G179" s="7">
        <v>1.6179086538461493</v>
      </c>
      <c r="H179" s="7">
        <v>0.80086197963249006</v>
      </c>
      <c r="I179" s="7">
        <v>653</v>
      </c>
    </row>
    <row r="180" spans="4:9" x14ac:dyDescent="0.25">
      <c r="D180" s="22"/>
      <c r="E180" s="7">
        <v>3.151696160580336</v>
      </c>
      <c r="F180" s="7">
        <v>0.41868858079856913</v>
      </c>
      <c r="G180" s="7">
        <v>0.8985610177865675</v>
      </c>
      <c r="H180" s="7">
        <v>0.44478614649499626</v>
      </c>
      <c r="I180" s="7">
        <v>633</v>
      </c>
    </row>
    <row r="181" spans="4:9" x14ac:dyDescent="0.25">
      <c r="D181" s="22"/>
      <c r="E181" s="7">
        <v>19.932610055027617</v>
      </c>
      <c r="F181" s="7">
        <v>1.2921865331539919</v>
      </c>
      <c r="G181" s="7">
        <v>5.7913784584980181</v>
      </c>
      <c r="H181" s="7">
        <v>1.3514470351552705</v>
      </c>
      <c r="I181" s="7">
        <v>676</v>
      </c>
    </row>
    <row r="182" spans="4:9" x14ac:dyDescent="0.25">
      <c r="D182" s="22"/>
      <c r="E182" s="7">
        <v>10.918369340920345</v>
      </c>
      <c r="F182" s="7">
        <v>0.70781346684600799</v>
      </c>
      <c r="G182" s="7">
        <v>2.7792548076922992</v>
      </c>
      <c r="H182" s="7">
        <v>0.64855296484472957</v>
      </c>
      <c r="I182" s="7">
        <v>695</v>
      </c>
    </row>
    <row r="183" spans="4:9" x14ac:dyDescent="0.25">
      <c r="D183" s="22"/>
      <c r="E183" s="7">
        <v>12.114164894947502</v>
      </c>
      <c r="F183" s="7">
        <v>0.90561319234362259</v>
      </c>
      <c r="G183" s="7">
        <v>3.4881775832862871</v>
      </c>
      <c r="H183" s="7">
        <v>1.0049340677454675</v>
      </c>
      <c r="I183" s="7">
        <v>527</v>
      </c>
    </row>
    <row r="184" spans="4:9" x14ac:dyDescent="0.25">
      <c r="D184" s="22"/>
      <c r="E184" s="7">
        <v>6.0690360805401165</v>
      </c>
      <c r="F184" s="7">
        <v>0.45370020855823756</v>
      </c>
      <c r="G184" s="7">
        <v>1.4860096153846085</v>
      </c>
      <c r="H184" s="7">
        <v>0.42811515521822224</v>
      </c>
      <c r="I184" s="7">
        <v>539</v>
      </c>
    </row>
    <row r="185" spans="4:9" x14ac:dyDescent="0.25">
      <c r="D185" s="22"/>
      <c r="E185" s="7">
        <v>21.947061030515538</v>
      </c>
      <c r="F185" s="7">
        <v>1.6406865990981399</v>
      </c>
      <c r="G185" s="7">
        <v>5.4389663461538467</v>
      </c>
      <c r="H185" s="7">
        <v>1.5669507770363105</v>
      </c>
      <c r="I185" s="7">
        <v>587</v>
      </c>
    </row>
    <row r="186" spans="4:9" x14ac:dyDescent="0.25">
      <c r="D186" s="22"/>
      <c r="E186" s="7">
        <v>1.8460964857426321</v>
      </c>
      <c r="F186" s="7">
        <v>0.16081934438910364</v>
      </c>
      <c r="G186" s="7">
        <v>0.45507211538460629</v>
      </c>
      <c r="H186" s="7">
        <v>0.14441647486062265</v>
      </c>
      <c r="I186" s="7">
        <v>669</v>
      </c>
    </row>
    <row r="187" spans="4:9" x14ac:dyDescent="0.25">
      <c r="D187" s="22"/>
      <c r="E187" s="7">
        <v>21.112540645322738</v>
      </c>
      <c r="F187" s="7">
        <v>1.8391806556108963</v>
      </c>
      <c r="G187" s="7">
        <v>5.8471467391304284</v>
      </c>
      <c r="H187" s="7">
        <v>1.8555835251393773</v>
      </c>
      <c r="I187" s="7">
        <v>669</v>
      </c>
    </row>
    <row r="188" spans="4:9" x14ac:dyDescent="0.25">
      <c r="D188" s="22"/>
      <c r="E188" s="7">
        <v>4.1340232616308983</v>
      </c>
      <c r="F188" s="7">
        <v>0.29074056669731524</v>
      </c>
      <c r="G188" s="7">
        <v>0.92571496989600677</v>
      </c>
      <c r="H188" s="7">
        <v>0.24644705281229978</v>
      </c>
      <c r="I188" s="7">
        <v>709</v>
      </c>
    </row>
    <row r="189" spans="4:9" x14ac:dyDescent="0.25">
      <c r="D189" s="22"/>
      <c r="E189" s="7">
        <v>25.685520103801998</v>
      </c>
      <c r="F189" s="7">
        <v>1.8064297654553048</v>
      </c>
      <c r="G189" s="7">
        <v>7.5655350084697828</v>
      </c>
      <c r="H189" s="7">
        <v>2.0141229929500986</v>
      </c>
      <c r="I189" s="7">
        <v>730</v>
      </c>
    </row>
    <row r="190" spans="4:9" x14ac:dyDescent="0.25">
      <c r="D190" s="22"/>
      <c r="E190" s="7">
        <v>12.837282703851976</v>
      </c>
      <c r="F190" s="7">
        <v>0.90282966784738017</v>
      </c>
      <c r="G190" s="7">
        <v>2.7774784482758665</v>
      </c>
      <c r="H190" s="7">
        <v>0.73942995423760149</v>
      </c>
      <c r="I190" s="7">
        <v>741</v>
      </c>
    </row>
    <row r="191" spans="4:9" x14ac:dyDescent="0.25">
      <c r="D191" s="22"/>
      <c r="E191" s="7">
        <v>3.3701084917460848</v>
      </c>
      <c r="F191" s="7">
        <v>0.34786053401649458</v>
      </c>
      <c r="G191" s="7">
        <v>0.54739646022541311</v>
      </c>
      <c r="H191" s="7">
        <v>0.25022787701581151</v>
      </c>
      <c r="I191" s="7">
        <v>763</v>
      </c>
    </row>
    <row r="192" spans="4:9" x14ac:dyDescent="0.25">
      <c r="D192" s="22"/>
      <c r="E192" s="7">
        <v>12.894616839670025</v>
      </c>
      <c r="F192" s="7">
        <v>1.3309744510514865</v>
      </c>
      <c r="G192" s="7">
        <v>2.6301159274193555</v>
      </c>
      <c r="H192" s="7">
        <v>1.2022882364869623</v>
      </c>
      <c r="I192" s="7">
        <v>703</v>
      </c>
    </row>
    <row r="193" spans="4:9" x14ac:dyDescent="0.25">
      <c r="D193" s="22"/>
      <c r="E193" s="7">
        <v>6.860677213607044</v>
      </c>
      <c r="F193" s="7">
        <v>0.70815489919247199</v>
      </c>
      <c r="G193" s="7">
        <v>1.5568212917350903</v>
      </c>
      <c r="H193" s="7">
        <v>0.71165985721476455</v>
      </c>
      <c r="I193" s="7">
        <v>728</v>
      </c>
    </row>
    <row r="194" spans="4:9" x14ac:dyDescent="0.25">
      <c r="D194" s="22"/>
      <c r="E194" s="7">
        <v>15.627007253626598</v>
      </c>
      <c r="F194" s="7">
        <v>1.6130101157395469</v>
      </c>
      <c r="G194" s="7">
        <v>4.016033653846149</v>
      </c>
      <c r="H194" s="7">
        <v>1.835824029282461</v>
      </c>
      <c r="I194" s="7">
        <v>660</v>
      </c>
    </row>
    <row r="195" spans="4:9" x14ac:dyDescent="0.25">
      <c r="D195" s="22"/>
      <c r="E195" s="7">
        <v>24.213622436217953</v>
      </c>
      <c r="F195" s="7">
        <v>1.0212605329303632</v>
      </c>
      <c r="G195" s="7">
        <v>4.8586315524193475</v>
      </c>
      <c r="H195" s="7">
        <v>0.84428552611525864</v>
      </c>
      <c r="I195" s="7">
        <v>740</v>
      </c>
    </row>
    <row r="196" spans="4:9" x14ac:dyDescent="0.25">
      <c r="D196" s="22"/>
      <c r="E196" s="7">
        <v>25.987256128063922</v>
      </c>
      <c r="F196" s="7">
        <v>1.0960672700936762</v>
      </c>
      <c r="G196" s="7">
        <v>6.2669230769230726</v>
      </c>
      <c r="H196" s="7">
        <v>1.0890046693269366</v>
      </c>
      <c r="I196" s="7">
        <v>731</v>
      </c>
    </row>
    <row r="197" spans="4:9" x14ac:dyDescent="0.25">
      <c r="D197" s="22"/>
      <c r="E197" s="7">
        <v>20.927756065533043</v>
      </c>
      <c r="F197" s="7">
        <v>0.88267219697596067</v>
      </c>
      <c r="G197" s="7">
        <v>6.1386222473179028</v>
      </c>
      <c r="H197" s="7">
        <v>1.066709804557805</v>
      </c>
      <c r="I197" s="7">
        <v>685</v>
      </c>
    </row>
    <row r="198" spans="4:9" x14ac:dyDescent="0.25">
      <c r="D198" s="22"/>
      <c r="E198" s="7">
        <v>18.838483304151936</v>
      </c>
      <c r="F198" s="7">
        <v>1</v>
      </c>
      <c r="G198" s="7">
        <v>6.3792763157894763</v>
      </c>
      <c r="H198" s="7">
        <v>1</v>
      </c>
      <c r="I198" s="7">
        <v>611</v>
      </c>
    </row>
    <row r="199" spans="4:9" x14ac:dyDescent="0.25">
      <c r="D199" s="22"/>
      <c r="E199" s="7">
        <v>18.838483304151936</v>
      </c>
      <c r="F199" s="7">
        <v>1</v>
      </c>
      <c r="G199" s="7">
        <v>6.3792763157894763</v>
      </c>
      <c r="H199" s="7">
        <v>1</v>
      </c>
      <c r="I199" s="7">
        <v>618</v>
      </c>
    </row>
    <row r="200" spans="4:9" x14ac:dyDescent="0.25">
      <c r="D200" s="22"/>
      <c r="E200" s="7">
        <v>21.05486180590265</v>
      </c>
      <c r="F200" s="7">
        <v>1.6182036365857992</v>
      </c>
      <c r="G200" s="7">
        <v>8.7181525735294159</v>
      </c>
      <c r="H200" s="7">
        <v>1.7339687526762528</v>
      </c>
      <c r="I200" s="7">
        <v>733</v>
      </c>
    </row>
    <row r="201" spans="4:9" x14ac:dyDescent="0.25">
      <c r="D201" s="22"/>
      <c r="E201" s="7">
        <v>4.9676502313656528</v>
      </c>
      <c r="F201" s="7">
        <v>0.38179636341420087</v>
      </c>
      <c r="G201" s="7">
        <v>1.337567934782617</v>
      </c>
      <c r="H201" s="7">
        <v>0.26603124732374706</v>
      </c>
      <c r="I201" s="7">
        <v>656</v>
      </c>
    </row>
    <row r="202" spans="4:9" x14ac:dyDescent="0.25">
      <c r="D202" s="22"/>
      <c r="E202" s="7">
        <v>18.379790676588112</v>
      </c>
      <c r="F202" s="7">
        <v>0.90987575229037865</v>
      </c>
      <c r="G202" s="7">
        <v>5.0300148221343965</v>
      </c>
      <c r="H202" s="7">
        <v>0.92339189554286583</v>
      </c>
      <c r="I202" s="7">
        <v>741</v>
      </c>
    </row>
    <row r="203" spans="4:9" x14ac:dyDescent="0.25">
      <c r="D203" s="22"/>
      <c r="E203" s="7">
        <v>22.020869809905143</v>
      </c>
      <c r="F203" s="7">
        <v>1.0901242477096214</v>
      </c>
      <c r="G203" s="7">
        <v>5.8646331521739139</v>
      </c>
      <c r="H203" s="7">
        <v>1.0766081044571343</v>
      </c>
      <c r="I203" s="7">
        <v>704</v>
      </c>
    </row>
    <row r="204" spans="4:9" x14ac:dyDescent="0.25">
      <c r="D204" s="23"/>
      <c r="E204" s="8">
        <v>24.939981709604805</v>
      </c>
      <c r="F204" s="8">
        <v>1</v>
      </c>
      <c r="G204" s="8">
        <v>6.0107905982906056</v>
      </c>
      <c r="H204" s="8">
        <v>1</v>
      </c>
      <c r="I204" s="8">
        <v>737</v>
      </c>
    </row>
    <row r="205" spans="4:9" x14ac:dyDescent="0.25">
      <c r="D205" s="10" t="s">
        <v>6</v>
      </c>
      <c r="E205" s="11">
        <f>AVERAGE(E130:E204)</f>
        <v>11.653971381524121</v>
      </c>
      <c r="F205" s="11">
        <f>AVERAGE(F130:F204)</f>
        <v>1.0000000000000002</v>
      </c>
      <c r="G205" s="11">
        <f t="shared" ref="G205:H205" si="12">AVERAGE(G130:G204)</f>
        <v>3.284379914085795</v>
      </c>
      <c r="H205" s="11">
        <f t="shared" si="12"/>
        <v>1</v>
      </c>
      <c r="I205" s="16"/>
    </row>
    <row r="206" spans="4:9" x14ac:dyDescent="0.25">
      <c r="D206" s="10" t="s">
        <v>7</v>
      </c>
      <c r="E206" s="11">
        <f>MEDIAN(E130:E204)</f>
        <v>10.918369340920345</v>
      </c>
      <c r="F206" s="11">
        <f t="shared" ref="F206:H206" si="13">MEDIAN(F130:F204)</f>
        <v>1</v>
      </c>
      <c r="G206" s="11">
        <f t="shared" si="13"/>
        <v>2.7792548076922992</v>
      </c>
      <c r="H206" s="11">
        <f t="shared" si="13"/>
        <v>1</v>
      </c>
      <c r="I206" s="1"/>
    </row>
    <row r="207" spans="4:9" x14ac:dyDescent="0.25">
      <c r="D207" s="10" t="s">
        <v>8</v>
      </c>
      <c r="E207" s="11">
        <f>_xlfn.STDEV.P(E130:E204)</f>
        <v>7.7844291663559959</v>
      </c>
      <c r="F207" s="11">
        <f t="shared" ref="F207:H207" si="14">_xlfn.STDEV.P(F130:F204)</f>
        <v>0.52195733821786516</v>
      </c>
      <c r="G207" s="11">
        <f t="shared" si="14"/>
        <v>2.4642489722882099</v>
      </c>
      <c r="H207" s="11">
        <f t="shared" si="14"/>
        <v>0.56264022289571591</v>
      </c>
      <c r="I207" s="18"/>
    </row>
    <row r="208" spans="4:9" x14ac:dyDescent="0.25">
      <c r="D208" s="12" t="s">
        <v>0</v>
      </c>
      <c r="E208" s="5">
        <f>COUNT(E130:E204)</f>
        <v>75</v>
      </c>
      <c r="F208" s="5">
        <f t="shared" ref="F208:I208" si="15">COUNT(F130:F204)</f>
        <v>75</v>
      </c>
      <c r="G208" s="5">
        <f t="shared" si="15"/>
        <v>75</v>
      </c>
      <c r="H208" s="5">
        <f t="shared" si="15"/>
        <v>75</v>
      </c>
      <c r="I208" s="5">
        <f t="shared" si="15"/>
        <v>66</v>
      </c>
    </row>
    <row r="209" spans="4:9" x14ac:dyDescent="0.25">
      <c r="I209" s="14"/>
    </row>
    <row r="210" spans="4:9" x14ac:dyDescent="0.25">
      <c r="D210" s="2"/>
      <c r="E210" s="9" t="s">
        <v>1</v>
      </c>
      <c r="F210" s="9" t="s">
        <v>2</v>
      </c>
      <c r="G210" s="9" t="s">
        <v>3</v>
      </c>
      <c r="H210" s="9" t="s">
        <v>4</v>
      </c>
      <c r="I210" s="9" t="s">
        <v>15</v>
      </c>
    </row>
    <row r="211" spans="4:9" x14ac:dyDescent="0.25">
      <c r="D211" s="21" t="s">
        <v>12</v>
      </c>
      <c r="E211" s="6">
        <v>32.537383535518039</v>
      </c>
      <c r="F211" s="6">
        <v>2.1291794268420703</v>
      </c>
      <c r="G211" s="6">
        <v>5.765703781512606</v>
      </c>
      <c r="H211" s="6">
        <v>1.2923153368073426</v>
      </c>
      <c r="I211" s="6">
        <v>785.35</v>
      </c>
    </row>
    <row r="212" spans="4:9" x14ac:dyDescent="0.25">
      <c r="D212" s="22"/>
      <c r="E212" s="7">
        <v>0.63953382941468739</v>
      </c>
      <c r="F212" s="7">
        <v>4.1849777837018043E-2</v>
      </c>
      <c r="G212" s="7">
        <v>0.25451899509804771</v>
      </c>
      <c r="H212" s="7">
        <v>5.7047467809334729E-2</v>
      </c>
      <c r="I212" s="7">
        <v>771.42</v>
      </c>
    </row>
    <row r="213" spans="4:9" x14ac:dyDescent="0.25">
      <c r="D213" s="22"/>
      <c r="E213" s="7">
        <v>9.0489776138222289E-2</v>
      </c>
      <c r="F213" s="7">
        <v>1.3456682869402412E-2</v>
      </c>
      <c r="G213" s="7"/>
      <c r="H213" s="7"/>
      <c r="I213" s="7">
        <v>820.22</v>
      </c>
    </row>
    <row r="214" spans="4:9" x14ac:dyDescent="0.25">
      <c r="D214" s="22"/>
      <c r="E214" s="7">
        <v>0.81401716483249509</v>
      </c>
      <c r="F214" s="7">
        <v>0.12105202714468945</v>
      </c>
      <c r="G214" s="7">
        <v>0.50454545454546951</v>
      </c>
      <c r="H214" s="7">
        <v>0.24508226360086005</v>
      </c>
      <c r="I214" s="7">
        <v>732.7</v>
      </c>
    </row>
    <row r="215" spans="4:9" x14ac:dyDescent="0.25">
      <c r="D215" s="22"/>
      <c r="E215" s="7">
        <v>0.49209370310155515</v>
      </c>
      <c r="F215" s="7">
        <v>3.2123438009211691E-2</v>
      </c>
      <c r="G215" s="7">
        <v>7.3266806722685082E-2</v>
      </c>
      <c r="H215" s="7">
        <v>1.2645952058318725E-2</v>
      </c>
      <c r="I215" s="7">
        <v>827.8</v>
      </c>
    </row>
    <row r="216" spans="4:9" x14ac:dyDescent="0.25">
      <c r="D216" s="22"/>
      <c r="E216" s="7">
        <v>0.87089951225588491</v>
      </c>
      <c r="F216" s="7">
        <v>5.685154335013113E-2</v>
      </c>
      <c r="G216" s="7">
        <v>0.11380517127799945</v>
      </c>
      <c r="H216" s="7">
        <v>1.9642929784255643E-2</v>
      </c>
      <c r="I216" s="7">
        <v>772.4</v>
      </c>
    </row>
    <row r="217" spans="4:9" x14ac:dyDescent="0.25">
      <c r="D217" s="22"/>
      <c r="E217" s="7">
        <v>0.64489979364705519</v>
      </c>
      <c r="F217" s="7">
        <v>4.3421223534172923E-2</v>
      </c>
      <c r="G217" s="7">
        <v>6.1824225599065176E-2</v>
      </c>
      <c r="H217" s="7">
        <v>6.1421727159722992E-3</v>
      </c>
      <c r="I217" s="7">
        <v>748.87</v>
      </c>
    </row>
    <row r="218" spans="4:9" x14ac:dyDescent="0.25">
      <c r="D218" s="22"/>
      <c r="E218" s="7">
        <v>0.11057950850416887</v>
      </c>
      <c r="F218" s="7">
        <v>1.2164486391137555E-2</v>
      </c>
      <c r="G218" s="7">
        <v>8.241110304789051E-3</v>
      </c>
      <c r="H218" s="7">
        <v>3.0291491803306125E-3</v>
      </c>
      <c r="I218" s="7">
        <v>765.21</v>
      </c>
    </row>
    <row r="219" spans="4:9" x14ac:dyDescent="0.25">
      <c r="D219" s="22"/>
      <c r="E219" s="7">
        <v>0.31212481240645851</v>
      </c>
      <c r="F219" s="7">
        <v>3.4335819395612394E-2</v>
      </c>
      <c r="G219" s="7">
        <v>2.03763997078877E-2</v>
      </c>
      <c r="H219" s="7">
        <v>7.4896648862191016E-3</v>
      </c>
      <c r="I219" s="7">
        <v>800.22</v>
      </c>
    </row>
    <row r="220" spans="4:9" x14ac:dyDescent="0.25">
      <c r="D220" s="22"/>
      <c r="E220" s="7">
        <v>6.4775356428445341E-2</v>
      </c>
      <c r="F220" s="7">
        <v>6.2414498366033088E-3</v>
      </c>
      <c r="G220" s="7">
        <v>9.3559781198528536E-4</v>
      </c>
      <c r="H220" s="7">
        <v>2.9797495136516585E-4</v>
      </c>
      <c r="I220" s="7">
        <v>957.76</v>
      </c>
    </row>
    <row r="221" spans="4:9" x14ac:dyDescent="0.25">
      <c r="D221" s="22"/>
      <c r="E221" s="7">
        <v>0.10458979489778863</v>
      </c>
      <c r="F221" s="7">
        <v>1.0077782574555013E-2</v>
      </c>
      <c r="G221" s="7">
        <v>3.7368881118885269E-2</v>
      </c>
      <c r="H221" s="7">
        <v>1.1901471328094158E-2</v>
      </c>
      <c r="I221" s="7">
        <v>960.26</v>
      </c>
    </row>
    <row r="222" spans="4:9" x14ac:dyDescent="0.25">
      <c r="D222" s="22"/>
      <c r="E222" s="7">
        <v>0.13744606678355031</v>
      </c>
      <c r="F222" s="7">
        <v>2.4328854533697517E-2</v>
      </c>
      <c r="G222" s="7">
        <v>-2.7064577513587895E-4</v>
      </c>
      <c r="H222" s="7">
        <v>-2.5040315494191586E-4</v>
      </c>
      <c r="I222" s="7">
        <v>940.14</v>
      </c>
    </row>
    <row r="223" spans="4:9" x14ac:dyDescent="0.25">
      <c r="D223" s="22"/>
      <c r="E223" s="7">
        <v>0.12430746623323663</v>
      </c>
      <c r="F223" s="7">
        <v>2.2003236136276808E-2</v>
      </c>
      <c r="G223" s="7">
        <v>0.37499999999995864</v>
      </c>
      <c r="H223" s="7">
        <v>0.34695233301190298</v>
      </c>
      <c r="I223" s="7">
        <v>965.3</v>
      </c>
    </row>
    <row r="224" spans="4:9" x14ac:dyDescent="0.25">
      <c r="D224" s="22"/>
      <c r="E224" s="7">
        <v>6.7191408203770564E-2</v>
      </c>
      <c r="F224" s="7">
        <v>1.7521188608388732E-2</v>
      </c>
      <c r="G224" s="7">
        <v>2.5946613047124484E-4</v>
      </c>
      <c r="H224" s="7">
        <v>3.5874078930633012E-4</v>
      </c>
      <c r="I224" s="7">
        <v>914.58</v>
      </c>
    </row>
    <row r="225" spans="4:9" x14ac:dyDescent="0.25">
      <c r="D225" s="22"/>
      <c r="E225" s="7">
        <v>7.1710073786909745E-2</v>
      </c>
      <c r="F225" s="7">
        <v>1.8699499854676518E-2</v>
      </c>
      <c r="G225" s="7">
        <v>1.2805451127818293E-2</v>
      </c>
      <c r="H225" s="7">
        <v>1.7704960707872731E-2</v>
      </c>
      <c r="I225" s="7">
        <v>865.81</v>
      </c>
    </row>
    <row r="226" spans="4:9" x14ac:dyDescent="0.25">
      <c r="D226" s="22"/>
      <c r="E226" s="7">
        <v>1.7990706290642935</v>
      </c>
      <c r="F226" s="7">
        <v>0.1079996599993433</v>
      </c>
      <c r="G226" s="7">
        <v>0.40768678160919525</v>
      </c>
      <c r="H226" s="7">
        <v>9.234090491244587E-2</v>
      </c>
      <c r="I226" s="7">
        <v>932.81</v>
      </c>
    </row>
    <row r="227" spans="4:9" x14ac:dyDescent="0.25">
      <c r="D227" s="22"/>
      <c r="E227" s="7">
        <v>0.14441986618341646</v>
      </c>
      <c r="F227" s="7">
        <v>8.6696409762811108E-3</v>
      </c>
      <c r="G227" s="7">
        <v>2.9771323169918802E-3</v>
      </c>
      <c r="H227" s="7">
        <v>6.7431936623013708E-4</v>
      </c>
      <c r="I227" s="7">
        <v>917.29</v>
      </c>
    </row>
    <row r="228" spans="4:9" x14ac:dyDescent="0.25">
      <c r="D228" s="22"/>
      <c r="E228" s="7">
        <v>9.4082978989544486E-2</v>
      </c>
      <c r="F228" s="7">
        <v>8.3725347388833617E-3</v>
      </c>
      <c r="G228" s="7">
        <v>4.8931934651921967E-4</v>
      </c>
      <c r="H228" s="7">
        <v>1.8219255031450636E-4</v>
      </c>
      <c r="I228" s="7">
        <v>869.2</v>
      </c>
    </row>
    <row r="229" spans="4:9" x14ac:dyDescent="0.25">
      <c r="D229" s="22"/>
      <c r="E229" s="7">
        <v>0.91391476988467857</v>
      </c>
      <c r="F229" s="7">
        <v>8.1330153885629128E-2</v>
      </c>
      <c r="G229" s="7">
        <v>0.13631072874494016</v>
      </c>
      <c r="H229" s="7">
        <v>5.0753765372107691E-2</v>
      </c>
      <c r="I229" s="7">
        <v>941.99</v>
      </c>
    </row>
    <row r="230" spans="4:9" x14ac:dyDescent="0.25">
      <c r="D230" s="22"/>
      <c r="E230" s="7">
        <v>0.22849002626343373</v>
      </c>
      <c r="F230" s="7">
        <v>1.7505957017512223E-2</v>
      </c>
      <c r="G230" s="7">
        <v>1.5710192940052322E-3</v>
      </c>
      <c r="H230" s="7">
        <v>6.4053183449894679E-4</v>
      </c>
      <c r="I230" s="7">
        <v>919.47</v>
      </c>
    </row>
    <row r="231" spans="4:9" x14ac:dyDescent="0.25">
      <c r="D231" s="22"/>
      <c r="E231" s="7">
        <v>8.0799774887237164E-2</v>
      </c>
      <c r="F231" s="7">
        <v>6.1905432343459903E-3</v>
      </c>
      <c r="G231" s="7">
        <v>2.5399436090236486E-2</v>
      </c>
      <c r="H231" s="7">
        <v>1.0355790954444988E-2</v>
      </c>
      <c r="I231" s="7">
        <v>905.43</v>
      </c>
    </row>
    <row r="232" spans="4:9" x14ac:dyDescent="0.25">
      <c r="D232" s="22"/>
      <c r="E232" s="7">
        <v>9.8949474737541898E-2</v>
      </c>
      <c r="F232" s="7">
        <v>6.6300454836356049E-2</v>
      </c>
      <c r="G232" s="7">
        <v>5.0149521531100026E-3</v>
      </c>
      <c r="H232" s="7">
        <v>1.2480257832072477E-2</v>
      </c>
      <c r="I232" s="7">
        <v>844.45</v>
      </c>
    </row>
    <row r="233" spans="4:9" x14ac:dyDescent="0.25">
      <c r="D233" s="22"/>
      <c r="E233" s="7">
        <v>4.535158204101164E-2</v>
      </c>
      <c r="F233" s="7">
        <v>3.0387533888813888E-2</v>
      </c>
      <c r="G233" s="7"/>
      <c r="H233" s="7"/>
      <c r="I233" s="7">
        <v>820.77</v>
      </c>
    </row>
    <row r="234" spans="4:9" x14ac:dyDescent="0.25">
      <c r="D234" s="22"/>
      <c r="E234" s="7">
        <v>0.17569566033016903</v>
      </c>
      <c r="F234" s="7">
        <v>3.3283117500014857E-2</v>
      </c>
      <c r="G234" s="7">
        <v>1.9641740761322635E-2</v>
      </c>
      <c r="H234" s="7">
        <v>1.8524130660485884E-2</v>
      </c>
      <c r="I234" s="7">
        <v>994</v>
      </c>
    </row>
    <row r="235" spans="4:9" x14ac:dyDescent="0.25">
      <c r="D235" s="22"/>
      <c r="E235" s="7">
        <v>0.31383191595799054</v>
      </c>
      <c r="F235" s="7">
        <v>4.1134999111739783E-2</v>
      </c>
      <c r="G235" s="7">
        <v>6.0386540600663022E-2</v>
      </c>
      <c r="H235" s="7">
        <v>5.2834008741700876E-2</v>
      </c>
      <c r="I235" s="7">
        <v>877</v>
      </c>
    </row>
    <row r="236" spans="4:9" x14ac:dyDescent="0.25">
      <c r="D236" s="22"/>
      <c r="E236" s="7">
        <v>1.7217452476235713</v>
      </c>
      <c r="F236" s="7">
        <v>0.18102563044727105</v>
      </c>
      <c r="G236" s="7">
        <v>0.24157415972864787</v>
      </c>
      <c r="H236" s="7">
        <v>0.10877841292330082</v>
      </c>
      <c r="I236" s="7">
        <v>882</v>
      </c>
    </row>
    <row r="237" spans="4:9" x14ac:dyDescent="0.25">
      <c r="D237" s="22"/>
      <c r="E237" s="7">
        <v>0.13550447098560625</v>
      </c>
      <c r="F237" s="7">
        <v>3.094738165006693E-2</v>
      </c>
      <c r="G237" s="7">
        <v>3.350381957159536E-3</v>
      </c>
      <c r="H237" s="7">
        <v>2.7863779064858964E-3</v>
      </c>
      <c r="I237" s="7"/>
    </row>
    <row r="238" spans="4:9" x14ac:dyDescent="0.25">
      <c r="D238" s="22"/>
      <c r="E238" s="7">
        <v>7.6883754377213287E-2</v>
      </c>
      <c r="F238" s="7">
        <v>4.9019637972731083E-3</v>
      </c>
      <c r="G238" s="7">
        <v>1.0637536159116549E-4</v>
      </c>
      <c r="H238" s="7">
        <v>2.066851776552892E-5</v>
      </c>
      <c r="I238" s="7"/>
    </row>
    <row r="239" spans="4:9" x14ac:dyDescent="0.25">
      <c r="D239" s="22"/>
      <c r="E239" s="7">
        <v>0.22402294897472252</v>
      </c>
      <c r="F239" s="7">
        <v>1.4283282528641965E-2</v>
      </c>
      <c r="G239" s="7">
        <v>9.5900485357106845E-3</v>
      </c>
      <c r="H239" s="7">
        <v>1.8633270483668319E-3</v>
      </c>
      <c r="I239" s="7"/>
    </row>
    <row r="240" spans="4:9" x14ac:dyDescent="0.25">
      <c r="D240" s="22"/>
      <c r="E240" s="7">
        <v>0.13604145822945779</v>
      </c>
      <c r="F240" s="7">
        <v>6.5637085439929849E-3</v>
      </c>
      <c r="G240" s="7">
        <v>-1.2233738573715002E-4</v>
      </c>
      <c r="H240" s="7">
        <v>-2.196945561058201E-5</v>
      </c>
      <c r="I240" s="7">
        <v>724</v>
      </c>
    </row>
    <row r="241" spans="4:9" x14ac:dyDescent="0.25">
      <c r="D241" s="22"/>
      <c r="E241" s="7">
        <v>9.2264100800404369E-2</v>
      </c>
      <c r="F241" s="7">
        <v>4.45154495261292E-3</v>
      </c>
      <c r="G241" s="7">
        <v>1.3863150354357926E-4</v>
      </c>
      <c r="H241" s="7">
        <v>2.4895567654786303E-5</v>
      </c>
      <c r="I241" s="7">
        <v>794</v>
      </c>
    </row>
    <row r="242" spans="4:9" x14ac:dyDescent="0.25">
      <c r="D242" s="22"/>
      <c r="E242" s="7">
        <v>2.6977965545277454</v>
      </c>
      <c r="F242" s="7">
        <v>0.20011418520734692</v>
      </c>
      <c r="G242" s="7">
        <v>0.57620272525028082</v>
      </c>
      <c r="H242" s="7">
        <v>0.14923978705055635</v>
      </c>
      <c r="I242" s="7"/>
    </row>
    <row r="243" spans="4:9" x14ac:dyDescent="0.25">
      <c r="D243" s="22"/>
      <c r="E243" s="7">
        <v>3.4695457103553347</v>
      </c>
      <c r="F243" s="7">
        <v>0.257360145153326</v>
      </c>
      <c r="G243" s="7">
        <v>1.1453947368421054</v>
      </c>
      <c r="H243" s="7">
        <v>0.29666375934076777</v>
      </c>
      <c r="I243" s="7"/>
    </row>
    <row r="244" spans="4:9" x14ac:dyDescent="0.25">
      <c r="D244" s="22"/>
      <c r="E244" s="7">
        <v>1.0358765320157559</v>
      </c>
      <c r="F244" s="7">
        <v>0.10469158081591412</v>
      </c>
      <c r="G244" s="7">
        <v>0.24276938339438625</v>
      </c>
      <c r="H244" s="7">
        <v>0.20756227678441574</v>
      </c>
      <c r="I244" s="7">
        <v>690</v>
      </c>
    </row>
    <row r="245" spans="4:9" x14ac:dyDescent="0.25">
      <c r="D245" s="22"/>
      <c r="E245" s="7">
        <v>7.8653084354676635</v>
      </c>
      <c r="F245" s="7">
        <v>0.79491285714476378</v>
      </c>
      <c r="G245" s="7">
        <v>3.0352022058823436</v>
      </c>
      <c r="H245" s="7">
        <v>2.5950285474448673</v>
      </c>
      <c r="I245" s="7">
        <v>835</v>
      </c>
    </row>
    <row r="246" spans="4:9" x14ac:dyDescent="0.25">
      <c r="D246" s="22"/>
      <c r="E246" s="7">
        <v>8.8398886943411026E-2</v>
      </c>
      <c r="F246" s="7">
        <v>1.2306426025360848E-2</v>
      </c>
      <c r="G246" s="7">
        <v>-1.2502486795252005E-5</v>
      </c>
      <c r="H246" s="7">
        <v>-5.53120726096787E-6</v>
      </c>
      <c r="I246" s="7">
        <v>821</v>
      </c>
    </row>
    <row r="247" spans="4:9" x14ac:dyDescent="0.25">
      <c r="D247" s="22"/>
      <c r="E247" s="7">
        <v>0.17173821285615398</v>
      </c>
      <c r="F247" s="7">
        <v>2.3908486693897977E-2</v>
      </c>
      <c r="G247" s="7">
        <v>0.11272321428576552</v>
      </c>
      <c r="H247" s="7">
        <v>4.9869715645198244E-2</v>
      </c>
      <c r="I247" s="7">
        <v>835</v>
      </c>
    </row>
    <row r="248" spans="4:9" x14ac:dyDescent="0.25">
      <c r="D248" s="22"/>
      <c r="E248" s="7">
        <v>0.92607631940955226</v>
      </c>
      <c r="F248" s="7">
        <v>0.12302505068044121</v>
      </c>
      <c r="G248" s="7">
        <v>0.20388626251389658</v>
      </c>
      <c r="H248" s="7">
        <v>0.1009233465860897</v>
      </c>
      <c r="I248" s="7">
        <v>725</v>
      </c>
    </row>
    <row r="249" spans="4:9" x14ac:dyDescent="0.25">
      <c r="D249" s="22"/>
      <c r="E249" s="7">
        <v>0.52502032266114884</v>
      </c>
      <c r="F249" s="7">
        <v>6.9746575363066346E-2</v>
      </c>
      <c r="G249" s="7">
        <v>6.4406887755103046E-2</v>
      </c>
      <c r="H249" s="7">
        <v>3.1881297814248769E-2</v>
      </c>
      <c r="I249" s="7">
        <v>823</v>
      </c>
    </row>
    <row r="250" spans="4:9" x14ac:dyDescent="0.25">
      <c r="D250" s="22"/>
      <c r="E250" s="7">
        <v>6.1347861430791073E-2</v>
      </c>
      <c r="F250" s="7">
        <v>8.1497859339193339E-3</v>
      </c>
      <c r="G250" s="7">
        <v>6.3505929231196488E-3</v>
      </c>
      <c r="H250" s="7">
        <v>3.1435324906379531E-3</v>
      </c>
      <c r="I250" s="7">
        <v>857</v>
      </c>
    </row>
    <row r="251" spans="4:9" x14ac:dyDescent="0.25">
      <c r="D251" s="22"/>
      <c r="E251" s="7">
        <v>7.0600300150076709</v>
      </c>
      <c r="F251" s="7">
        <v>0.45768595702572418</v>
      </c>
      <c r="G251" s="7">
        <v>1.1698672356567048</v>
      </c>
      <c r="H251" s="7">
        <v>0.2729943516009794</v>
      </c>
      <c r="I251" s="7">
        <v>858</v>
      </c>
    </row>
    <row r="252" spans="4:9" x14ac:dyDescent="0.25">
      <c r="D252" s="22"/>
      <c r="E252" s="7">
        <v>3.5688422336170591</v>
      </c>
      <c r="F252" s="7">
        <v>0.2667943383785924</v>
      </c>
      <c r="G252" s="7">
        <v>0.54046167247386234</v>
      </c>
      <c r="H252" s="7">
        <v>0.15570547485371547</v>
      </c>
      <c r="I252" s="7">
        <v>975</v>
      </c>
    </row>
    <row r="253" spans="4:9" x14ac:dyDescent="0.25">
      <c r="D253" s="22"/>
      <c r="E253" s="7">
        <v>0.57981490745369346</v>
      </c>
      <c r="F253" s="7">
        <v>5.0509523204157872E-2</v>
      </c>
      <c r="G253" s="7">
        <v>0.15445899209486835</v>
      </c>
      <c r="H253" s="7">
        <v>4.9017336801691951E-2</v>
      </c>
      <c r="I253" s="7">
        <v>670</v>
      </c>
    </row>
    <row r="254" spans="4:9" x14ac:dyDescent="0.25">
      <c r="D254" s="22"/>
      <c r="E254" s="7">
        <v>0.32302323036496883</v>
      </c>
      <c r="F254" s="7">
        <v>2.2717810498158159E-2</v>
      </c>
      <c r="G254" s="7">
        <v>5.8001946607344881E-2</v>
      </c>
      <c r="H254" s="7">
        <v>1.5441479573742149E-2</v>
      </c>
      <c r="I254" s="7">
        <v>859</v>
      </c>
    </row>
    <row r="255" spans="4:9" x14ac:dyDescent="0.25">
      <c r="D255" s="22"/>
      <c r="E255" s="7">
        <v>0.27166786518227626</v>
      </c>
      <c r="F255" s="7">
        <v>1.9106053371694097E-2</v>
      </c>
      <c r="G255" s="7">
        <v>7.5192307692296817E-2</v>
      </c>
      <c r="H255" s="7">
        <v>2.0017957176390808E-2</v>
      </c>
      <c r="I255" s="7">
        <v>997</v>
      </c>
    </row>
    <row r="256" spans="4:9" x14ac:dyDescent="0.25">
      <c r="D256" s="22"/>
      <c r="E256" s="7">
        <v>1.1837832978990188</v>
      </c>
      <c r="F256" s="7">
        <v>0.12218938683294635</v>
      </c>
      <c r="G256" s="7">
        <v>0.14140938487150767</v>
      </c>
      <c r="H256" s="7">
        <v>6.4641576512822388E-2</v>
      </c>
      <c r="I256" s="7">
        <v>812</v>
      </c>
    </row>
    <row r="257" spans="4:9" x14ac:dyDescent="0.25">
      <c r="D257" s="22"/>
      <c r="E257" s="7">
        <v>0.26082103551808289</v>
      </c>
      <c r="F257" s="7">
        <v>1.100067659988885E-2</v>
      </c>
      <c r="G257" s="7">
        <v>1.1034412226658171E-3</v>
      </c>
      <c r="H257" s="7">
        <v>1.917452359094353E-4</v>
      </c>
      <c r="I257" s="7">
        <v>832</v>
      </c>
    </row>
    <row r="258" spans="4:9" x14ac:dyDescent="0.25">
      <c r="D258" s="22"/>
      <c r="E258" s="7">
        <v>0.52015929839928365</v>
      </c>
      <c r="F258" s="7">
        <v>2.7611527425068363E-2</v>
      </c>
      <c r="G258" s="7">
        <v>6.7345921081197913E-2</v>
      </c>
      <c r="H258" s="7">
        <v>1.0556984483413684E-2</v>
      </c>
      <c r="I258" s="7">
        <v>669</v>
      </c>
    </row>
    <row r="259" spans="4:9" x14ac:dyDescent="0.25">
      <c r="D259" s="22"/>
      <c r="E259" s="7">
        <v>0.11801603926990534</v>
      </c>
      <c r="F259" s="7">
        <v>9.0703033666302418E-3</v>
      </c>
      <c r="G259" s="7">
        <v>1.7246866196597203E-3</v>
      </c>
      <c r="H259" s="7">
        <v>3.4302596581400581E-4</v>
      </c>
      <c r="I259" s="7">
        <v>872</v>
      </c>
    </row>
    <row r="260" spans="4:9" x14ac:dyDescent="0.25">
      <c r="D260" s="22"/>
      <c r="E260" s="7">
        <v>0.26853192221126809</v>
      </c>
      <c r="F260" s="7">
        <v>2.0638431972031631E-2</v>
      </c>
      <c r="G260" s="7">
        <v>0.26674107142866371</v>
      </c>
      <c r="H260" s="7">
        <v>5.3052602487942302E-2</v>
      </c>
      <c r="I260" s="7">
        <v>833</v>
      </c>
    </row>
    <row r="261" spans="4:9" x14ac:dyDescent="0.25">
      <c r="D261" s="22"/>
      <c r="E261" s="7">
        <v>0.10279202101046159</v>
      </c>
      <c r="F261" s="7">
        <v>7.9002381371365959E-3</v>
      </c>
      <c r="G261" s="7">
        <v>1.1030238681167422E-3</v>
      </c>
      <c r="H261" s="7">
        <v>2.1938236394000517E-4</v>
      </c>
      <c r="I261" s="7">
        <v>987</v>
      </c>
    </row>
    <row r="262" spans="4:9" x14ac:dyDescent="0.25">
      <c r="D262" s="23"/>
      <c r="E262" s="8">
        <v>0.14484898699346216</v>
      </c>
      <c r="F262" s="8">
        <v>1.1132590641980741E-2</v>
      </c>
      <c r="G262" s="8">
        <v>4.8462193289616181E-3</v>
      </c>
      <c r="H262" s="8">
        <v>9.638731157962764E-4</v>
      </c>
      <c r="I262" s="8">
        <v>987</v>
      </c>
    </row>
    <row r="263" spans="4:9" x14ac:dyDescent="0.25">
      <c r="D263" s="10" t="s">
        <v>6</v>
      </c>
      <c r="E263" s="11">
        <f>AVERAGE(E211:E262)</f>
        <v>1.4347413490399474</v>
      </c>
      <c r="F263" s="11">
        <f t="shared" ref="F263:H263" si="16">AVERAGE(F211:F262)</f>
        <v>0.11244666297112441</v>
      </c>
      <c r="G263" s="11">
        <f t="shared" si="16"/>
        <v>0.32023350030212966</v>
      </c>
      <c r="H263" s="11">
        <f t="shared" si="16"/>
        <v>0.12900100302660353</v>
      </c>
      <c r="I263" s="19"/>
    </row>
    <row r="264" spans="4:9" x14ac:dyDescent="0.25">
      <c r="D264" s="10" t="s">
        <v>7</v>
      </c>
      <c r="E264" s="11">
        <f>MEDIAN(E211:E262)</f>
        <v>0.24465553089075831</v>
      </c>
      <c r="F264" s="11">
        <f t="shared" ref="F264:H264" si="17">MEDIAN(F211:F262)</f>
        <v>2.597019097938294E-2</v>
      </c>
      <c r="G264" s="11">
        <f t="shared" si="17"/>
        <v>5.9194243604003952E-2</v>
      </c>
      <c r="H264" s="11">
        <f t="shared" si="17"/>
        <v>1.4043715816030436E-2</v>
      </c>
      <c r="I264" s="20"/>
    </row>
    <row r="265" spans="4:9" x14ac:dyDescent="0.25">
      <c r="D265" s="10" t="s">
        <v>8</v>
      </c>
      <c r="E265" s="11">
        <f>_xlfn.STDEV.P(E211:E262)</f>
        <v>4.6202971842649232</v>
      </c>
      <c r="F265" s="11">
        <f t="shared" ref="F265:H265" si="18">_xlfn.STDEV.P(F211:F262)</f>
        <v>0.31111642202865114</v>
      </c>
      <c r="G265" s="11">
        <f t="shared" si="18"/>
        <v>0.91226154006696436</v>
      </c>
      <c r="H265" s="11">
        <f t="shared" si="18"/>
        <v>0.40148012821582646</v>
      </c>
      <c r="I265" s="20"/>
    </row>
    <row r="266" spans="4:9" x14ac:dyDescent="0.25">
      <c r="D266" s="12" t="s">
        <v>0</v>
      </c>
      <c r="E266" s="5">
        <f>COUNT(E211:E262)</f>
        <v>52</v>
      </c>
      <c r="F266" s="5">
        <f t="shared" ref="F266:I266" si="19">COUNT(F211:F262)</f>
        <v>52</v>
      </c>
      <c r="G266" s="5">
        <f t="shared" si="19"/>
        <v>50</v>
      </c>
      <c r="H266" s="5">
        <f t="shared" si="19"/>
        <v>50</v>
      </c>
      <c r="I266" s="5">
        <f t="shared" si="19"/>
        <v>47</v>
      </c>
    </row>
    <row r="267" spans="4:9" x14ac:dyDescent="0.25">
      <c r="D267" s="15"/>
      <c r="E267" s="2"/>
      <c r="F267" s="2"/>
      <c r="G267" s="2"/>
      <c r="H267" s="2"/>
    </row>
    <row r="268" spans="4:9" x14ac:dyDescent="0.25">
      <c r="D268" s="15"/>
      <c r="E268" s="9" t="s">
        <v>1</v>
      </c>
      <c r="F268" s="9" t="s">
        <v>2</v>
      </c>
      <c r="G268" s="9" t="s">
        <v>3</v>
      </c>
      <c r="H268" s="9" t="s">
        <v>4</v>
      </c>
      <c r="I268" s="9" t="s">
        <v>15</v>
      </c>
    </row>
    <row r="269" spans="4:9" x14ac:dyDescent="0.25">
      <c r="D269" s="21" t="s">
        <v>13</v>
      </c>
      <c r="E269" s="6">
        <v>3.6763881940972269</v>
      </c>
      <c r="F269" s="6">
        <v>0.84128082447038288</v>
      </c>
      <c r="G269" s="6">
        <v>1.4163143382353023</v>
      </c>
      <c r="H269" s="6">
        <v>0.58609486008667289</v>
      </c>
      <c r="I269" s="7">
        <v>1092.8</v>
      </c>
    </row>
    <row r="270" spans="4:9" x14ac:dyDescent="0.25">
      <c r="D270" s="22"/>
      <c r="E270" s="7">
        <v>4.2391750562784383</v>
      </c>
      <c r="F270" s="7">
        <v>0.97006531903956206</v>
      </c>
      <c r="G270" s="7">
        <v>0.85401965725805762</v>
      </c>
      <c r="H270" s="7">
        <v>0.35340779798613597</v>
      </c>
      <c r="I270" s="7">
        <v>1077.8</v>
      </c>
    </row>
    <row r="271" spans="4:9" x14ac:dyDescent="0.25">
      <c r="D271" s="22"/>
      <c r="E271" s="7">
        <v>1.1373256940970731</v>
      </c>
      <c r="F271" s="7">
        <v>0.26025823365377498</v>
      </c>
      <c r="G271" s="7">
        <v>0.17877993124703551</v>
      </c>
      <c r="H271" s="7">
        <v>7.3982163395374806E-2</v>
      </c>
      <c r="I271" s="7"/>
    </row>
    <row r="272" spans="4:9" x14ac:dyDescent="0.25">
      <c r="D272" s="22"/>
      <c r="E272" s="7">
        <v>0.61974424712341047</v>
      </c>
      <c r="F272" s="7">
        <v>0.14181825303918677</v>
      </c>
      <c r="G272" s="7">
        <v>0.12539062499999465</v>
      </c>
      <c r="H272" s="7">
        <v>5.1888764260566836E-2</v>
      </c>
      <c r="I272" s="7">
        <v>952.76</v>
      </c>
    </row>
    <row r="273" spans="4:9" x14ac:dyDescent="0.25">
      <c r="D273" s="22"/>
      <c r="E273" s="7">
        <v>6.4719641070534459</v>
      </c>
      <c r="F273" s="7">
        <v>1.4810022806260417</v>
      </c>
      <c r="G273" s="7">
        <v>5.6752232142856727</v>
      </c>
      <c r="H273" s="7">
        <v>2.3485034825544431</v>
      </c>
      <c r="I273" s="7">
        <v>967.76</v>
      </c>
    </row>
    <row r="274" spans="4:9" x14ac:dyDescent="0.25">
      <c r="D274" s="22"/>
      <c r="E274" s="7">
        <v>1.3374632628815748</v>
      </c>
      <c r="F274" s="7">
        <v>8.7520843843388582E-2</v>
      </c>
      <c r="G274" s="7">
        <v>0.22224264705882363</v>
      </c>
      <c r="H274" s="7">
        <v>4.9813100389876679E-2</v>
      </c>
      <c r="I274" s="7">
        <v>965.83</v>
      </c>
    </row>
    <row r="275" spans="4:9" x14ac:dyDescent="0.25">
      <c r="D275" s="22"/>
      <c r="E275" s="7">
        <v>3.9862118558997572E-2</v>
      </c>
      <c r="F275" s="7">
        <v>2.6084950147730376E-3</v>
      </c>
      <c r="G275" s="7"/>
      <c r="H275" s="7"/>
      <c r="I275" s="7">
        <v>972.42</v>
      </c>
    </row>
    <row r="276" spans="4:9" x14ac:dyDescent="0.25">
      <c r="D276" s="22"/>
      <c r="E276" s="7">
        <v>11.355554339669865</v>
      </c>
      <c r="F276" s="7">
        <v>1.6886779929899569</v>
      </c>
      <c r="G276" s="7">
        <v>3.7283442982455997</v>
      </c>
      <c r="H276" s="7">
        <v>1.8110381371299118</v>
      </c>
      <c r="I276" s="7">
        <v>1057.79</v>
      </c>
    </row>
    <row r="277" spans="4:9" x14ac:dyDescent="0.25">
      <c r="D277" s="22"/>
      <c r="E277" s="7">
        <v>1.9412659454725589</v>
      </c>
      <c r="F277" s="7">
        <v>0.28868454877700461</v>
      </c>
      <c r="G277" s="7">
        <v>1.233806818181771</v>
      </c>
      <c r="H277" s="7">
        <v>0.59931997230769307</v>
      </c>
      <c r="I277" s="7">
        <v>907.75</v>
      </c>
    </row>
    <row r="278" spans="4:9" x14ac:dyDescent="0.25">
      <c r="D278" s="22"/>
      <c r="E278" s="7">
        <v>0.70919209604827782</v>
      </c>
      <c r="F278" s="7">
        <v>0.10546355110251392</v>
      </c>
      <c r="G278" s="7">
        <v>0.36846590909092575</v>
      </c>
      <c r="H278" s="7">
        <v>0.17898181074905431</v>
      </c>
      <c r="I278" s="7"/>
    </row>
    <row r="279" spans="4:9" x14ac:dyDescent="0.25">
      <c r="D279" s="22"/>
      <c r="E279" s="7">
        <v>1.8444487868934516</v>
      </c>
      <c r="F279" s="7">
        <v>0.12040397162877303</v>
      </c>
      <c r="G279" s="7">
        <v>0.2290975765306105</v>
      </c>
      <c r="H279" s="7">
        <v>3.9542558207140741E-2</v>
      </c>
      <c r="I279" s="7">
        <v>1015.8</v>
      </c>
    </row>
    <row r="280" spans="4:9" x14ac:dyDescent="0.25">
      <c r="D280" s="22"/>
      <c r="E280" s="7">
        <v>0.16307606928471496</v>
      </c>
      <c r="F280" s="7">
        <v>1.0645460345125268E-2</v>
      </c>
      <c r="G280" s="7">
        <v>1.1464133846308551E-2</v>
      </c>
      <c r="H280" s="7">
        <v>1.9787253395565202E-3</v>
      </c>
      <c r="I280" s="7">
        <v>1024.69</v>
      </c>
    </row>
    <row r="281" spans="4:9" x14ac:dyDescent="0.25">
      <c r="D281" s="22"/>
      <c r="E281" s="7">
        <v>5.9648402326159884</v>
      </c>
      <c r="F281" s="7">
        <v>0.65617236698272596</v>
      </c>
      <c r="G281" s="7">
        <v>0.80082678075855296</v>
      </c>
      <c r="H281" s="7">
        <v>0.29435642732653217</v>
      </c>
      <c r="I281" s="7">
        <v>947.76</v>
      </c>
    </row>
    <row r="282" spans="4:9" x14ac:dyDescent="0.25">
      <c r="D282" s="22"/>
      <c r="E282" s="7">
        <v>0.21856396948477519</v>
      </c>
      <c r="F282" s="7">
        <v>2.1059800004883764E-2</v>
      </c>
      <c r="G282" s="7">
        <v>5.7093295338700055E-3</v>
      </c>
      <c r="H282" s="7">
        <v>1.8183424206312448E-3</v>
      </c>
      <c r="I282" s="7">
        <v>1155.31</v>
      </c>
    </row>
    <row r="283" spans="4:9" x14ac:dyDescent="0.25">
      <c r="D283" s="22"/>
      <c r="E283" s="7">
        <v>0.27312797023520269</v>
      </c>
      <c r="F283" s="7">
        <v>4.834544059671541E-2</v>
      </c>
      <c r="G283" s="7">
        <v>0.11395089285713551</v>
      </c>
      <c r="H283" s="7">
        <v>0.10542807500153845</v>
      </c>
      <c r="I283" s="7">
        <v>1177.57</v>
      </c>
    </row>
    <row r="284" spans="4:9" x14ac:dyDescent="0.25">
      <c r="D284" s="22"/>
      <c r="E284" s="7">
        <v>1.8582603801899773</v>
      </c>
      <c r="F284" s="7">
        <v>0.48456985015202642</v>
      </c>
      <c r="G284" s="7">
        <v>1.0953889860139883</v>
      </c>
      <c r="H284" s="7">
        <v>1.5144971281084734</v>
      </c>
      <c r="I284" s="7">
        <v>1099.76</v>
      </c>
    </row>
    <row r="285" spans="4:9" x14ac:dyDescent="0.25">
      <c r="D285" s="22"/>
      <c r="E285" s="7">
        <v>0.5098908829416493</v>
      </c>
      <c r="F285" s="7">
        <v>0.13296185581681494</v>
      </c>
      <c r="G285" s="7">
        <v>5.4634919127227892E-2</v>
      </c>
      <c r="H285" s="7">
        <v>7.553885347498708E-2</v>
      </c>
      <c r="I285" s="7">
        <v>1117.9100000000001</v>
      </c>
    </row>
    <row r="286" spans="4:9" x14ac:dyDescent="0.25">
      <c r="D286" s="22"/>
      <c r="E286" s="7">
        <v>1.8104935280143162</v>
      </c>
      <c r="F286" s="7">
        <v>0.10868538583071376</v>
      </c>
      <c r="G286" s="7">
        <v>0.25931081999396072</v>
      </c>
      <c r="H286" s="7">
        <v>5.8733804606851701E-2</v>
      </c>
      <c r="I286" s="7">
        <v>1126.69</v>
      </c>
    </row>
    <row r="287" spans="4:9" x14ac:dyDescent="0.25">
      <c r="D287" s="22"/>
      <c r="E287" s="7">
        <v>0.11049899949966413</v>
      </c>
      <c r="F287" s="7">
        <v>6.6333440074213173E-3</v>
      </c>
      <c r="G287" s="7">
        <v>3.0611346018350454E-3</v>
      </c>
      <c r="H287" s="7">
        <v>6.9334585260900276E-4</v>
      </c>
      <c r="I287" s="7">
        <v>1103.01</v>
      </c>
    </row>
    <row r="288" spans="4:9" x14ac:dyDescent="0.25">
      <c r="D288" s="22"/>
      <c r="E288" s="7">
        <v>0.76430480865467831</v>
      </c>
      <c r="F288" s="7">
        <v>6.8016219621064924E-2</v>
      </c>
      <c r="G288" s="7">
        <v>0.12351825509720576</v>
      </c>
      <c r="H288" s="7">
        <v>4.5990631816708205E-2</v>
      </c>
      <c r="I288" s="7">
        <v>1044.53</v>
      </c>
    </row>
    <row r="289" spans="4:9" x14ac:dyDescent="0.25">
      <c r="D289" s="22"/>
      <c r="E289" s="7">
        <v>1.3269658266634869</v>
      </c>
      <c r="F289" s="7">
        <v>0.11808796447958766</v>
      </c>
      <c r="G289" s="7">
        <v>0.15033361554587829</v>
      </c>
      <c r="H289" s="7">
        <v>5.597502941410526E-2</v>
      </c>
      <c r="I289" s="7">
        <v>1085.8399999999999</v>
      </c>
    </row>
    <row r="290" spans="4:9" x14ac:dyDescent="0.25">
      <c r="D290" s="22"/>
      <c r="E290" s="7">
        <v>1.4011599549775822</v>
      </c>
      <c r="F290" s="7">
        <v>0.93883815512823632</v>
      </c>
      <c r="G290" s="7">
        <v>0.6267857142857326</v>
      </c>
      <c r="H290" s="7">
        <v>1.5598249157560948</v>
      </c>
      <c r="I290" s="7">
        <v>1078.57</v>
      </c>
    </row>
    <row r="291" spans="4:9" x14ac:dyDescent="0.25">
      <c r="D291" s="22"/>
      <c r="E291" s="7">
        <v>6.425712856440724E-2</v>
      </c>
      <c r="F291" s="7">
        <v>4.3055072920786683E-2</v>
      </c>
      <c r="G291" s="7">
        <v>1.7331932773058784E-3</v>
      </c>
      <c r="H291" s="7">
        <v>4.3132413457180963E-3</v>
      </c>
      <c r="I291" s="7">
        <v>1052.31</v>
      </c>
    </row>
    <row r="292" spans="4:9" x14ac:dyDescent="0.25">
      <c r="D292" s="22"/>
      <c r="E292" s="7">
        <v>-1.534126438218486E-2</v>
      </c>
      <c r="F292" s="7">
        <v>-9.8298401432660534E-4</v>
      </c>
      <c r="G292" s="7"/>
      <c r="H292" s="7"/>
      <c r="I292" s="7"/>
    </row>
    <row r="293" spans="4:9" x14ac:dyDescent="0.25">
      <c r="D293" s="22"/>
      <c r="E293" s="7">
        <v>6.0705352676285185E-2</v>
      </c>
      <c r="F293" s="7">
        <v>7.9568536577748986E-3</v>
      </c>
      <c r="G293" s="7">
        <v>6.9924004962928612E-3</v>
      </c>
      <c r="H293" s="7">
        <v>6.1178624453700576E-3</v>
      </c>
      <c r="I293" s="7">
        <v>1107</v>
      </c>
    </row>
    <row r="294" spans="4:9" x14ac:dyDescent="0.25">
      <c r="D294" s="22"/>
      <c r="E294" s="7">
        <v>0.17990870435229123</v>
      </c>
      <c r="F294" s="7">
        <v>1.8915740684213957E-2</v>
      </c>
      <c r="G294" s="7">
        <v>5.7695746556652855E-3</v>
      </c>
      <c r="H294" s="7">
        <v>2.5979814024427836E-3</v>
      </c>
      <c r="I294" s="7">
        <v>1190</v>
      </c>
    </row>
    <row r="295" spans="4:9" x14ac:dyDescent="0.25">
      <c r="D295" s="22"/>
      <c r="E295" s="7">
        <v>8.6336918459495315E-2</v>
      </c>
      <c r="F295" s="7">
        <v>9.0775305560313758E-3</v>
      </c>
      <c r="G295" s="7">
        <v>2.8152316295933602E-3</v>
      </c>
      <c r="H295" s="7">
        <v>1.2676704703128375E-3</v>
      </c>
      <c r="I295" s="7">
        <v>1193</v>
      </c>
    </row>
    <row r="296" spans="4:9" x14ac:dyDescent="0.25">
      <c r="D296" s="22"/>
      <c r="E296" s="7">
        <v>1.0751961918461088</v>
      </c>
      <c r="F296" s="7">
        <v>6.1196091904277758E-2</v>
      </c>
      <c r="G296" s="7">
        <v>7.529850855602456E-2</v>
      </c>
      <c r="H296" s="7">
        <v>1.970988461834736E-2</v>
      </c>
      <c r="I296" s="7"/>
    </row>
    <row r="297" spans="4:9" x14ac:dyDescent="0.25">
      <c r="D297" s="22"/>
      <c r="E297" s="7">
        <v>2.9846079289644889</v>
      </c>
      <c r="F297" s="7">
        <v>0.19029299668506233</v>
      </c>
      <c r="G297" s="7">
        <v>0.25786901717208699</v>
      </c>
      <c r="H297" s="7">
        <v>5.0103428866214078E-2</v>
      </c>
      <c r="I297" s="7"/>
    </row>
    <row r="298" spans="4:9" x14ac:dyDescent="0.25">
      <c r="D298" s="22"/>
      <c r="E298" s="7">
        <v>0.14461996623313378</v>
      </c>
      <c r="F298" s="7">
        <v>6.9776031538513195E-3</v>
      </c>
      <c r="G298" s="7">
        <v>7.4252136752134728E-3</v>
      </c>
      <c r="H298" s="7">
        <v>1.3334264195180696E-3</v>
      </c>
      <c r="I298" s="7">
        <v>909</v>
      </c>
    </row>
    <row r="299" spans="4:9" x14ac:dyDescent="0.25">
      <c r="D299" s="22"/>
      <c r="E299" s="7">
        <v>9.1600487741316794E-3</v>
      </c>
      <c r="F299" s="7">
        <v>4.4195270459943968E-4</v>
      </c>
      <c r="G299" s="7"/>
      <c r="H299" s="7"/>
      <c r="I299" s="7">
        <v>988</v>
      </c>
    </row>
    <row r="300" spans="4:9" x14ac:dyDescent="0.25">
      <c r="D300" s="22"/>
      <c r="E300" s="7">
        <v>0.2584550087542381</v>
      </c>
      <c r="F300" s="7">
        <v>1.9171391335202386E-2</v>
      </c>
      <c r="G300" s="7">
        <v>0.14914772727271022</v>
      </c>
      <c r="H300" s="7">
        <v>3.8630110691658656E-2</v>
      </c>
      <c r="I300" s="7"/>
    </row>
    <row r="301" spans="4:9" x14ac:dyDescent="0.25">
      <c r="D301" s="22"/>
      <c r="E301" s="7">
        <v>9.7751188094050008</v>
      </c>
      <c r="F301" s="7">
        <v>0.72508801027493297</v>
      </c>
      <c r="G301" s="7">
        <v>2.2712912087911983</v>
      </c>
      <c r="H301" s="7">
        <v>0.58827735704055306</v>
      </c>
      <c r="I301" s="7"/>
    </row>
    <row r="302" spans="4:9" x14ac:dyDescent="0.25">
      <c r="D302" s="22"/>
      <c r="E302" s="7">
        <v>0.24236258754405798</v>
      </c>
      <c r="F302" s="7">
        <v>1.7977705416564852E-2</v>
      </c>
      <c r="G302" s="7">
        <v>2.0351610455219232E-3</v>
      </c>
      <c r="H302" s="7">
        <v>5.2711830010063188E-4</v>
      </c>
      <c r="I302" s="7"/>
    </row>
    <row r="303" spans="4:9" x14ac:dyDescent="0.25">
      <c r="D303" s="22"/>
      <c r="E303" s="7">
        <v>3.0545483679339096</v>
      </c>
      <c r="F303" s="7">
        <v>0.30871005127936185</v>
      </c>
      <c r="G303" s="7">
        <v>0.98540883458648032</v>
      </c>
      <c r="H303" s="7">
        <v>0.84250204210461066</v>
      </c>
      <c r="I303" s="7">
        <v>874</v>
      </c>
    </row>
    <row r="304" spans="4:9" x14ac:dyDescent="0.25">
      <c r="D304" s="22"/>
      <c r="E304" s="7">
        <v>4.325743340420324</v>
      </c>
      <c r="F304" s="7">
        <v>0.43718425364001628</v>
      </c>
      <c r="G304" s="7">
        <v>0.89584260289210083</v>
      </c>
      <c r="H304" s="7">
        <v>0.76592496012848288</v>
      </c>
      <c r="I304" s="7">
        <v>1079</v>
      </c>
    </row>
    <row r="305" spans="4:9" x14ac:dyDescent="0.25">
      <c r="D305" s="22"/>
      <c r="E305" s="7">
        <v>0.10293740620305469</v>
      </c>
      <c r="F305" s="7">
        <v>1.4330401869102222E-2</v>
      </c>
      <c r="G305" s="7">
        <v>2.5240384615397422E-2</v>
      </c>
      <c r="H305" s="7">
        <v>1.1166562376000807E-2</v>
      </c>
      <c r="I305" s="7">
        <v>940</v>
      </c>
    </row>
    <row r="306" spans="4:9" x14ac:dyDescent="0.25">
      <c r="D306" s="22"/>
      <c r="E306" s="7">
        <v>9.7675400200239459E-2</v>
      </c>
      <c r="F306" s="7">
        <v>1.3597853192781166E-2</v>
      </c>
      <c r="G306" s="7">
        <v>4.7656250000012841E-2</v>
      </c>
      <c r="H306" s="7">
        <v>2.1083533248015554E-2</v>
      </c>
      <c r="I306" s="7">
        <v>1115</v>
      </c>
    </row>
    <row r="307" spans="4:9" x14ac:dyDescent="0.25">
      <c r="D307" s="22"/>
      <c r="E307" s="7">
        <v>1.3676338169084368</v>
      </c>
      <c r="F307" s="7">
        <v>0.1816839671969159</v>
      </c>
      <c r="G307" s="7">
        <v>0.42172501411631219</v>
      </c>
      <c r="H307" s="7">
        <v>0.20875315108973166</v>
      </c>
      <c r="I307" s="7">
        <v>951</v>
      </c>
    </row>
    <row r="308" spans="4:9" x14ac:dyDescent="0.25">
      <c r="D308" s="22"/>
      <c r="E308" s="7">
        <v>4.8251469484561493E-2</v>
      </c>
      <c r="F308" s="7">
        <v>4.2033391798568347E-3</v>
      </c>
      <c r="G308" s="7">
        <v>3.6520288275151264E-4</v>
      </c>
      <c r="H308" s="7">
        <v>1.158966044125472E-4</v>
      </c>
      <c r="I308" s="7">
        <v>907</v>
      </c>
    </row>
    <row r="309" spans="4:9" x14ac:dyDescent="0.25">
      <c r="D309" s="22"/>
      <c r="E309" s="7">
        <v>6.9301056778311998E-2</v>
      </c>
      <c r="F309" s="7">
        <v>6.0370357685161219E-3</v>
      </c>
      <c r="G309" s="7">
        <v>4.4838066837753228E-5</v>
      </c>
      <c r="H309" s="7">
        <v>1.4229295387173154E-5</v>
      </c>
      <c r="I309" s="7">
        <v>1095</v>
      </c>
    </row>
    <row r="310" spans="4:9" x14ac:dyDescent="0.25">
      <c r="D310" s="22"/>
      <c r="E310" s="7">
        <v>0.15051666458242713</v>
      </c>
      <c r="F310" s="7">
        <v>1.0585644440912138E-2</v>
      </c>
      <c r="G310" s="7">
        <v>1.6144678492233326E-3</v>
      </c>
      <c r="H310" s="7">
        <v>4.2980923528329672E-4</v>
      </c>
      <c r="I310" s="7">
        <v>1103</v>
      </c>
    </row>
    <row r="311" spans="4:9" x14ac:dyDescent="0.25">
      <c r="D311" s="22"/>
      <c r="E311" s="7">
        <v>0.65479145822903984</v>
      </c>
      <c r="F311" s="7">
        <v>6.7587173198385683E-2</v>
      </c>
      <c r="G311" s="7">
        <v>0.28839285714285612</v>
      </c>
      <c r="H311" s="7">
        <v>0.13183120029615211</v>
      </c>
      <c r="I311" s="7">
        <v>1019</v>
      </c>
    </row>
    <row r="312" spans="4:9" x14ac:dyDescent="0.25">
      <c r="D312" s="22"/>
      <c r="E312" s="7">
        <v>1.5742597861429926</v>
      </c>
      <c r="F312" s="7">
        <v>0.16249413074671235</v>
      </c>
      <c r="G312" s="7">
        <v>0.50190746753246895</v>
      </c>
      <c r="H312" s="7">
        <v>0.22943378188327099</v>
      </c>
      <c r="I312" s="7">
        <v>1035</v>
      </c>
    </row>
    <row r="313" spans="4:9" x14ac:dyDescent="0.25">
      <c r="D313" s="22"/>
      <c r="E313" s="7">
        <v>0.10268102801383461</v>
      </c>
      <c r="F313" s="7">
        <v>7.8917076004637321E-3</v>
      </c>
      <c r="G313" s="7">
        <v>1.0420402109112251E-3</v>
      </c>
      <c r="H313" s="7">
        <v>2.0725321672372999E-4</v>
      </c>
      <c r="I313" s="7">
        <v>1275</v>
      </c>
    </row>
    <row r="314" spans="4:9" x14ac:dyDescent="0.25">
      <c r="D314" s="22"/>
      <c r="E314" s="7">
        <v>6.8951663331678903E-2</v>
      </c>
      <c r="F314" s="7">
        <v>5.2993856421647027E-3</v>
      </c>
      <c r="G314" s="7">
        <v>-1.5769104084318814E-3</v>
      </c>
      <c r="H314" s="7">
        <v>-3.1363449434148677E-4</v>
      </c>
      <c r="I314" s="7">
        <v>1300</v>
      </c>
    </row>
    <row r="315" spans="4:9" x14ac:dyDescent="0.25">
      <c r="D315" s="23"/>
      <c r="E315" s="8">
        <v>1.5043865682843049</v>
      </c>
      <c r="F315" s="8">
        <v>7.447336504744774E-2</v>
      </c>
      <c r="G315" s="8">
        <v>0.13499438993841972</v>
      </c>
      <c r="H315" s="8">
        <v>2.4781780972962623E-2</v>
      </c>
      <c r="I315" s="8">
        <v>1110</v>
      </c>
    </row>
    <row r="316" spans="4:9" x14ac:dyDescent="0.25">
      <c r="D316" s="10" t="s">
        <v>6</v>
      </c>
      <c r="E316" s="11">
        <f>AVERAGE(E269:E315)</f>
        <v>1.6119283378391687</v>
      </c>
      <c r="F316" s="11">
        <f t="shared" ref="F316:H316" si="20">AVERAGE(F269:F315)</f>
        <v>0.23351162619643148</v>
      </c>
      <c r="G316" s="11">
        <f t="shared" si="20"/>
        <v>0.53090236983619188</v>
      </c>
      <c r="H316" s="11">
        <f t="shared" si="20"/>
        <v>0.2899140130395883</v>
      </c>
      <c r="I316" s="19"/>
    </row>
    <row r="317" spans="4:9" x14ac:dyDescent="0.25">
      <c r="D317" s="10" t="s">
        <v>7</v>
      </c>
      <c r="E317" s="11">
        <f>MEDIAN(E269:E315)</f>
        <v>0.65479145822903984</v>
      </c>
      <c r="F317" s="11">
        <f t="shared" ref="F317:H317" si="21">MEDIAN(F269:F315)</f>
        <v>6.8016219621064924E-2</v>
      </c>
      <c r="G317" s="11">
        <f t="shared" si="21"/>
        <v>0.14207105860556496</v>
      </c>
      <c r="H317" s="11">
        <f t="shared" si="21"/>
        <v>4.9958264628045382E-2</v>
      </c>
      <c r="I317" s="20"/>
    </row>
    <row r="318" spans="4:9" x14ac:dyDescent="0.25">
      <c r="D318" s="10" t="s">
        <v>8</v>
      </c>
      <c r="E318" s="11">
        <f>_xlfn.STDEV.P(E269:E315)</f>
        <v>2.4379156240725428</v>
      </c>
      <c r="F318" s="11">
        <f t="shared" ref="F318:H318" si="22">_xlfn.STDEV.P(F269:F315)</f>
        <v>0.38200627250127639</v>
      </c>
      <c r="G318" s="11">
        <f t="shared" si="22"/>
        <v>1.0462721583862185</v>
      </c>
      <c r="H318" s="11">
        <f t="shared" si="22"/>
        <v>0.53448452446801553</v>
      </c>
      <c r="I318" s="20"/>
    </row>
    <row r="319" spans="4:9" x14ac:dyDescent="0.25">
      <c r="D319" s="12" t="s">
        <v>0</v>
      </c>
      <c r="E319" s="5">
        <f>COUNT(E269:E315)</f>
        <v>47</v>
      </c>
      <c r="F319" s="5">
        <f t="shared" ref="F319:I319" si="23">COUNT(F269:F315)</f>
        <v>47</v>
      </c>
      <c r="G319" s="5">
        <f t="shared" si="23"/>
        <v>44</v>
      </c>
      <c r="H319" s="5">
        <f t="shared" si="23"/>
        <v>44</v>
      </c>
      <c r="I319" s="5">
        <f t="shared" si="23"/>
        <v>39</v>
      </c>
    </row>
  </sheetData>
  <mergeCells count="10">
    <mergeCell ref="D269:D315"/>
    <mergeCell ref="K13:L13"/>
    <mergeCell ref="K14:L14"/>
    <mergeCell ref="J15:L15"/>
    <mergeCell ref="K5:L5"/>
    <mergeCell ref="D5:D42"/>
    <mergeCell ref="D49:D79"/>
    <mergeCell ref="D86:D123"/>
    <mergeCell ref="D130:D204"/>
    <mergeCell ref="D211:D2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Sermet Berat Semihcan</dc:creator>
  <cp:lastModifiedBy>semihcan</cp:lastModifiedBy>
  <dcterms:created xsi:type="dcterms:W3CDTF">2018-12-13T09:41:21Z</dcterms:created>
  <dcterms:modified xsi:type="dcterms:W3CDTF">2019-12-02T22:38:01Z</dcterms:modified>
</cp:coreProperties>
</file>