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tersen/Desktop/Manuscripts/Sermet_Thalamus_wS1/x_data source files/"/>
    </mc:Choice>
  </mc:AlternateContent>
  <xr:revisionPtr revIDLastSave="0" documentId="13_ncr:1_{9FFC1D24-C250-434C-BBEA-C72E4BFD7BDA}" xr6:coauthVersionLast="40" xr6:coauthVersionMax="40" xr10:uidLastSave="{00000000-0000-0000-0000-000000000000}"/>
  <bookViews>
    <workbookView xWindow="1300" yWindow="460" windowWidth="23860" windowHeight="275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85" i="1" l="1"/>
  <c r="H84" i="1"/>
  <c r="H83" i="1"/>
  <c r="G85" i="1"/>
  <c r="G84" i="1"/>
  <c r="G83" i="1"/>
  <c r="F85" i="1"/>
  <c r="F84" i="1"/>
  <c r="F83" i="1"/>
  <c r="E85" i="1"/>
  <c r="E84" i="1"/>
  <c r="E83" i="1"/>
  <c r="H74" i="1"/>
  <c r="H73" i="1"/>
  <c r="H72" i="1"/>
  <c r="G74" i="1"/>
  <c r="G73" i="1"/>
  <c r="G72" i="1"/>
  <c r="F74" i="1"/>
  <c r="F73" i="1"/>
  <c r="F72" i="1"/>
  <c r="E74" i="1"/>
  <c r="E73" i="1"/>
  <c r="E72" i="1"/>
  <c r="H63" i="1"/>
  <c r="G63" i="1"/>
  <c r="F63" i="1"/>
  <c r="E63" i="1"/>
  <c r="H49" i="1"/>
  <c r="G49" i="1"/>
  <c r="F49" i="1"/>
  <c r="E49" i="1"/>
  <c r="H26" i="1"/>
  <c r="G26" i="1"/>
  <c r="F26" i="1"/>
  <c r="E26" i="1"/>
  <c r="H10" i="1"/>
  <c r="G10" i="1"/>
  <c r="F10" i="1"/>
  <c r="E10" i="1"/>
  <c r="L108" i="1" l="1"/>
  <c r="M108" i="1"/>
  <c r="N108" i="1"/>
  <c r="L109" i="1"/>
  <c r="M109" i="1"/>
  <c r="N109" i="1"/>
  <c r="L110" i="1"/>
  <c r="M110" i="1"/>
  <c r="N110" i="1"/>
  <c r="L111" i="1"/>
  <c r="M111" i="1"/>
  <c r="N111" i="1"/>
  <c r="K111" i="1"/>
  <c r="K110" i="1"/>
  <c r="K109" i="1"/>
  <c r="K108" i="1"/>
  <c r="L100" i="1"/>
  <c r="M100" i="1"/>
  <c r="N100" i="1"/>
  <c r="L101" i="1"/>
  <c r="M101" i="1"/>
  <c r="N101" i="1"/>
  <c r="L102" i="1"/>
  <c r="M102" i="1"/>
  <c r="N102" i="1"/>
  <c r="L103" i="1"/>
  <c r="M103" i="1"/>
  <c r="N103" i="1"/>
  <c r="K103" i="1"/>
  <c r="K102" i="1"/>
  <c r="K101" i="1"/>
  <c r="K100" i="1"/>
  <c r="L87" i="1"/>
  <c r="M87" i="1"/>
  <c r="N87" i="1"/>
  <c r="L88" i="1"/>
  <c r="M88" i="1"/>
  <c r="N88" i="1"/>
  <c r="L89" i="1"/>
  <c r="M89" i="1"/>
  <c r="N89" i="1"/>
  <c r="L90" i="1"/>
  <c r="M90" i="1"/>
  <c r="N90" i="1"/>
  <c r="K90" i="1"/>
  <c r="K89" i="1"/>
  <c r="K88" i="1"/>
  <c r="K87" i="1"/>
  <c r="L71" i="1"/>
  <c r="M71" i="1"/>
  <c r="N71" i="1"/>
  <c r="L72" i="1"/>
  <c r="M72" i="1"/>
  <c r="N72" i="1"/>
  <c r="L73" i="1"/>
  <c r="M73" i="1"/>
  <c r="N73" i="1"/>
  <c r="L74" i="1"/>
  <c r="M74" i="1"/>
  <c r="N74" i="1"/>
  <c r="K74" i="1"/>
  <c r="K73" i="1"/>
  <c r="K72" i="1"/>
  <c r="K71" i="1"/>
  <c r="L53" i="1"/>
  <c r="M53" i="1"/>
  <c r="N53" i="1"/>
  <c r="L54" i="1"/>
  <c r="M54" i="1"/>
  <c r="N54" i="1"/>
  <c r="L55" i="1"/>
  <c r="M55" i="1"/>
  <c r="N55" i="1"/>
  <c r="L56" i="1"/>
  <c r="M56" i="1"/>
  <c r="N56" i="1"/>
  <c r="K56" i="1"/>
  <c r="K55" i="1"/>
  <c r="K54" i="1"/>
  <c r="K53" i="1"/>
  <c r="L27" i="1"/>
  <c r="M27" i="1"/>
  <c r="N27" i="1"/>
  <c r="L28" i="1"/>
  <c r="M28" i="1"/>
  <c r="N28" i="1"/>
  <c r="L29" i="1"/>
  <c r="M29" i="1"/>
  <c r="N29" i="1"/>
  <c r="L30" i="1"/>
  <c r="M30" i="1"/>
  <c r="N30" i="1"/>
  <c r="K30" i="1"/>
  <c r="K29" i="1"/>
  <c r="K28" i="1"/>
  <c r="K27" i="1"/>
  <c r="L7" i="1"/>
  <c r="M7" i="1"/>
  <c r="N7" i="1"/>
  <c r="L8" i="1"/>
  <c r="M8" i="1"/>
  <c r="N8" i="1"/>
  <c r="L9" i="1"/>
  <c r="M9" i="1"/>
  <c r="N9" i="1"/>
  <c r="L10" i="1"/>
  <c r="M10" i="1"/>
  <c r="N10" i="1"/>
  <c r="K9" i="1"/>
  <c r="K8" i="1"/>
  <c r="K7" i="1"/>
  <c r="H86" i="1"/>
  <c r="G86" i="1"/>
  <c r="F86" i="1"/>
  <c r="E86" i="1"/>
  <c r="F75" i="1"/>
  <c r="G75" i="1"/>
  <c r="H75" i="1"/>
  <c r="E75" i="1"/>
  <c r="F61" i="1"/>
  <c r="G61" i="1"/>
  <c r="H61" i="1"/>
  <c r="F62" i="1"/>
  <c r="G62" i="1"/>
  <c r="H62" i="1"/>
  <c r="F64" i="1"/>
  <c r="G64" i="1"/>
  <c r="H64" i="1"/>
  <c r="E64" i="1"/>
  <c r="E62" i="1"/>
  <c r="E61" i="1"/>
  <c r="F47" i="1"/>
  <c r="G47" i="1"/>
  <c r="H47" i="1"/>
  <c r="F48" i="1"/>
  <c r="G48" i="1"/>
  <c r="H48" i="1"/>
  <c r="F50" i="1"/>
  <c r="G50" i="1"/>
  <c r="H50" i="1"/>
  <c r="E50" i="1"/>
  <c r="E48" i="1"/>
  <c r="E47" i="1"/>
  <c r="F24" i="1"/>
  <c r="G24" i="1"/>
  <c r="H24" i="1"/>
  <c r="F25" i="1"/>
  <c r="G25" i="1"/>
  <c r="H25" i="1"/>
  <c r="F27" i="1"/>
  <c r="G27" i="1"/>
  <c r="H27" i="1"/>
  <c r="E27" i="1"/>
  <c r="E25" i="1"/>
  <c r="E24" i="1"/>
  <c r="K10" i="1" l="1"/>
  <c r="F8" i="1" l="1"/>
  <c r="G8" i="1"/>
  <c r="H8" i="1"/>
  <c r="F9" i="1"/>
  <c r="G9" i="1"/>
  <c r="H9" i="1"/>
  <c r="F11" i="1"/>
  <c r="G11" i="1"/>
  <c r="H11" i="1"/>
  <c r="E11" i="1"/>
  <c r="E9" i="1"/>
  <c r="E8" i="1"/>
</calcChain>
</file>

<file path=xl/sharedStrings.xml><?xml version="1.0" encoding="utf-8"?>
<sst xmlns="http://schemas.openxmlformats.org/spreadsheetml/2006/main" count="125" uniqueCount="18">
  <si>
    <t>n</t>
  </si>
  <si>
    <t>PSP amplitude (mV)</t>
  </si>
  <si>
    <t>Normalized amplitude</t>
  </si>
  <si>
    <t>PSP slope (mV / ms)</t>
  </si>
  <si>
    <t>Normalized PSP slope</t>
  </si>
  <si>
    <t>L2</t>
  </si>
  <si>
    <t>mean</t>
  </si>
  <si>
    <t>median</t>
  </si>
  <si>
    <t>sd</t>
  </si>
  <si>
    <t>L3</t>
  </si>
  <si>
    <t>L4</t>
  </si>
  <si>
    <t>L5A</t>
  </si>
  <si>
    <t>L5B</t>
  </si>
  <si>
    <t>L6</t>
  </si>
  <si>
    <t>VPM</t>
  </si>
  <si>
    <t>POM</t>
  </si>
  <si>
    <t>Figure 7</t>
  </si>
  <si>
    <t>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</si>
</sst>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21"/>
  <sheetViews>
    <sheetView tabSelected="1" topLeftCell="I55" zoomScale="126" zoomScaleNormal="126" workbookViewId="0">
      <selection activeCell="H85" sqref="H85"/>
    </sheetView>
  </sheetViews>
  <sheetFormatPr baseColWidth="10" defaultColWidth="9.1640625" defaultRowHeight="15" x14ac:dyDescent="0.2"/>
  <cols>
    <col min="1" max="1" width="9.1640625" style="2"/>
    <col min="2" max="2" width="11.33203125" style="2" bestFit="1" customWidth="1"/>
    <col min="3" max="3" width="9.1640625" style="2"/>
    <col min="4" max="4" width="10.33203125" style="2" bestFit="1" customWidth="1"/>
    <col min="5" max="5" width="26.1640625" style="2" bestFit="1" customWidth="1"/>
    <col min="6" max="6" width="28.1640625" style="2" bestFit="1" customWidth="1"/>
    <col min="7" max="7" width="26.83203125" style="2" bestFit="1" customWidth="1"/>
    <col min="8" max="8" width="29" style="2" bestFit="1" customWidth="1"/>
    <col min="9" max="9" width="19.83203125" style="2" customWidth="1"/>
    <col min="10" max="10" width="10.33203125" style="2" bestFit="1" customWidth="1"/>
    <col min="11" max="11" width="26.1640625" style="2" bestFit="1" customWidth="1"/>
    <col min="12" max="12" width="28.1640625" style="2" bestFit="1" customWidth="1"/>
    <col min="13" max="13" width="26.83203125" style="2" bestFit="1" customWidth="1"/>
    <col min="14" max="14" width="29" style="2" bestFit="1" customWidth="1"/>
    <col min="15" max="16384" width="9.1640625" style="2"/>
  </cols>
  <sheetData>
    <row r="2" spans="2:15" ht="21" x14ac:dyDescent="0.2">
      <c r="B2" s="7" t="s">
        <v>16</v>
      </c>
    </row>
    <row r="3" spans="2:15" x14ac:dyDescent="0.2">
      <c r="E3" s="26" t="s">
        <v>14</v>
      </c>
      <c r="F3" s="27"/>
      <c r="G3" s="27"/>
      <c r="H3" s="28"/>
      <c r="K3" s="23" t="s">
        <v>15</v>
      </c>
      <c r="L3" s="24"/>
      <c r="M3" s="24"/>
      <c r="N3" s="25"/>
    </row>
    <row r="4" spans="2:15" x14ac:dyDescent="0.2">
      <c r="D4" s="8"/>
      <c r="E4" s="4" t="s">
        <v>1</v>
      </c>
      <c r="F4" s="4" t="s">
        <v>2</v>
      </c>
      <c r="G4" s="4" t="s">
        <v>3</v>
      </c>
      <c r="H4" s="4" t="s">
        <v>4</v>
      </c>
      <c r="I4" s="1"/>
      <c r="K4" s="4" t="s">
        <v>1</v>
      </c>
      <c r="L4" s="4" t="s">
        <v>2</v>
      </c>
      <c r="M4" s="4" t="s">
        <v>3</v>
      </c>
      <c r="N4" s="4" t="s">
        <v>4</v>
      </c>
    </row>
    <row r="5" spans="2:15" x14ac:dyDescent="0.2">
      <c r="D5" s="20" t="s">
        <v>17</v>
      </c>
      <c r="E5" s="12">
        <v>1.1998342921461376</v>
      </c>
      <c r="F5" s="12">
        <v>5.066986169816938E-2</v>
      </c>
      <c r="G5" s="12">
        <v>6.2355487723733706E-2</v>
      </c>
      <c r="H5" s="12">
        <v>9.1367134539497678E-3</v>
      </c>
      <c r="J5" s="20" t="s">
        <v>17</v>
      </c>
      <c r="K5" s="12">
        <v>9.8045116307982072E-2</v>
      </c>
      <c r="L5" s="2">
        <v>3.9312425105036564E-3</v>
      </c>
      <c r="M5" s="12">
        <v>3.0010687816914679E-4</v>
      </c>
      <c r="N5" s="12">
        <v>4.9928020825495646E-5</v>
      </c>
    </row>
    <row r="6" spans="2:15" x14ac:dyDescent="0.2">
      <c r="D6" s="21"/>
      <c r="E6" s="11">
        <v>0.34093062156084764</v>
      </c>
      <c r="F6" s="11">
        <v>1.743435192438815E-2</v>
      </c>
      <c r="G6" s="11">
        <v>4.3297697546443355E-3</v>
      </c>
      <c r="H6" s="11">
        <v>8.8624318927960609E-4</v>
      </c>
      <c r="J6" s="21"/>
      <c r="K6" s="3">
        <v>0.19025528389188251</v>
      </c>
      <c r="L6" s="2">
        <v>7.6285253977797429E-3</v>
      </c>
      <c r="M6" s="3">
        <v>1.8814150329542426E-2</v>
      </c>
      <c r="N6" s="3">
        <v>3.1300625137220613E-3</v>
      </c>
    </row>
    <row r="7" spans="2:15" x14ac:dyDescent="0.2">
      <c r="D7" s="22"/>
      <c r="E7" s="3">
        <v>4.3766414456913871E-2</v>
      </c>
      <c r="F7" s="3">
        <v>3.9282918535420899E-3</v>
      </c>
      <c r="G7" s="11">
        <v>6.8749999999974595E-2</v>
      </c>
      <c r="H7" s="3">
        <v>1.4954629480308583E-2</v>
      </c>
      <c r="J7" s="5" t="s">
        <v>6</v>
      </c>
      <c r="K7" s="6">
        <f>AVERAGE(K5:K6)</f>
        <v>0.14415020009993229</v>
      </c>
      <c r="L7" s="6">
        <f t="shared" ref="L7:N7" si="0">AVERAGE(L5:L6)</f>
        <v>5.7798839541416992E-3</v>
      </c>
      <c r="M7" s="6">
        <f t="shared" si="0"/>
        <v>9.5571286038557864E-3</v>
      </c>
      <c r="N7" s="6">
        <f t="shared" si="0"/>
        <v>1.5899952672737785E-3</v>
      </c>
    </row>
    <row r="8" spans="2:15" x14ac:dyDescent="0.2">
      <c r="D8" s="5" t="s">
        <v>6</v>
      </c>
      <c r="E8" s="6">
        <f>AVERAGE(E5:E7)</f>
        <v>0.52817710938796636</v>
      </c>
      <c r="F8" s="6">
        <f t="shared" ref="F8:H8" si="1">AVERAGE(F5:F7)</f>
        <v>2.401083515869987E-2</v>
      </c>
      <c r="G8" s="6">
        <f t="shared" si="1"/>
        <v>4.5145085826117544E-2</v>
      </c>
      <c r="H8" s="14">
        <f t="shared" si="1"/>
        <v>8.3258620411793185E-3</v>
      </c>
      <c r="J8" s="5" t="s">
        <v>7</v>
      </c>
      <c r="K8" s="6">
        <f>MEDIAN(K5:K6)</f>
        <v>0.14415020009993229</v>
      </c>
      <c r="L8" s="6">
        <f t="shared" ref="L8:N8" si="2">MEDIAN(L5:L6)</f>
        <v>5.7798839541416992E-3</v>
      </c>
      <c r="M8" s="6">
        <f t="shared" si="2"/>
        <v>9.5571286038557864E-3</v>
      </c>
      <c r="N8" s="6">
        <f t="shared" si="2"/>
        <v>1.5899952672737785E-3</v>
      </c>
    </row>
    <row r="9" spans="2:15" x14ac:dyDescent="0.2">
      <c r="D9" s="5" t="s">
        <v>7</v>
      </c>
      <c r="E9" s="6">
        <f>MEDIAN(E5:E7)</f>
        <v>0.34093062156084764</v>
      </c>
      <c r="F9" s="6">
        <f t="shared" ref="F9:H9" si="3">MEDIAN(F5:F7)</f>
        <v>1.743435192438815E-2</v>
      </c>
      <c r="G9" s="6">
        <f t="shared" si="3"/>
        <v>6.2355487723733706E-2</v>
      </c>
      <c r="H9" s="6">
        <f t="shared" si="3"/>
        <v>9.1367134539497678E-3</v>
      </c>
      <c r="J9" s="5" t="s">
        <v>8</v>
      </c>
      <c r="K9" s="6">
        <f>_xlfn.STDEV.P(K5:K6)</f>
        <v>4.6105083791950233E-2</v>
      </c>
      <c r="L9" s="6">
        <f t="shared" ref="L9:N9" si="4">_xlfn.STDEV.P(L5:L6)</f>
        <v>1.8486414436380432E-3</v>
      </c>
      <c r="M9" s="6">
        <f t="shared" si="4"/>
        <v>9.2570217256866399E-3</v>
      </c>
      <c r="N9" s="6">
        <f t="shared" si="4"/>
        <v>1.5400672464482828E-3</v>
      </c>
    </row>
    <row r="10" spans="2:15" x14ac:dyDescent="0.2">
      <c r="D10" s="5" t="s">
        <v>8</v>
      </c>
      <c r="E10" s="6">
        <f>_xlfn.STDEV.P(E5:E7)</f>
        <v>0.49018307454726201</v>
      </c>
      <c r="F10" s="6">
        <f>_xlfn.STDEV.P(F5:F7)</f>
        <v>1.9640624339761208E-2</v>
      </c>
      <c r="G10" s="6">
        <f>_xlfn.STDEV.P(G5:G7)</f>
        <v>2.8978612415865638E-2</v>
      </c>
      <c r="H10" s="6">
        <f>_xlfn.STDEV.P(H5:H7)</f>
        <v>5.7719426665318891E-3</v>
      </c>
      <c r="J10" s="5" t="s">
        <v>0</v>
      </c>
      <c r="K10" s="6">
        <f>COUNT(K5:K6)</f>
        <v>2</v>
      </c>
      <c r="L10" s="6">
        <f t="shared" ref="L10:N10" si="5">COUNT(L5:L6)</f>
        <v>2</v>
      </c>
      <c r="M10" s="6">
        <f t="shared" si="5"/>
        <v>2</v>
      </c>
      <c r="N10" s="6">
        <f t="shared" si="5"/>
        <v>2</v>
      </c>
    </row>
    <row r="11" spans="2:15" x14ac:dyDescent="0.2">
      <c r="D11" s="5" t="s">
        <v>0</v>
      </c>
      <c r="E11" s="6">
        <f>COUNT(E5:E7)</f>
        <v>3</v>
      </c>
      <c r="F11" s="6">
        <f t="shared" ref="F11:H11" si="6">COUNT(F5:F7)</f>
        <v>3</v>
      </c>
      <c r="G11" s="6">
        <f t="shared" si="6"/>
        <v>3</v>
      </c>
      <c r="H11" s="6">
        <f t="shared" si="6"/>
        <v>3</v>
      </c>
    </row>
    <row r="12" spans="2:15" x14ac:dyDescent="0.2">
      <c r="D12" s="1"/>
      <c r="E12" s="10"/>
      <c r="F12" s="10"/>
      <c r="G12" s="10"/>
      <c r="H12" s="10"/>
      <c r="K12" s="4" t="s">
        <v>1</v>
      </c>
      <c r="L12" s="4" t="s">
        <v>2</v>
      </c>
      <c r="M12" s="4" t="s">
        <v>3</v>
      </c>
      <c r="N12" s="4" t="s">
        <v>4</v>
      </c>
    </row>
    <row r="13" spans="2:15" x14ac:dyDescent="0.2">
      <c r="C13" s="8"/>
      <c r="D13" s="1"/>
      <c r="E13" s="4" t="s">
        <v>1</v>
      </c>
      <c r="F13" s="4" t="s">
        <v>2</v>
      </c>
      <c r="G13" s="4" t="s">
        <v>3</v>
      </c>
      <c r="H13" s="4" t="s">
        <v>4</v>
      </c>
      <c r="J13" s="15" t="s">
        <v>5</v>
      </c>
      <c r="K13" s="12">
        <v>0.36862259254606677</v>
      </c>
      <c r="L13" s="2">
        <v>0.10232526955789152</v>
      </c>
      <c r="M13" s="12">
        <v>9.4279891304344721E-2</v>
      </c>
      <c r="N13" s="12">
        <v>5.8912603813860091E-2</v>
      </c>
    </row>
    <row r="14" spans="2:15" x14ac:dyDescent="0.2">
      <c r="C14" s="8"/>
      <c r="D14" s="20" t="s">
        <v>5</v>
      </c>
      <c r="E14" s="12">
        <v>0.81680058779358411</v>
      </c>
      <c r="F14" s="2">
        <v>2.8513493144790895E-2</v>
      </c>
      <c r="G14" s="12">
        <v>0.27324561403509462</v>
      </c>
      <c r="H14" s="12">
        <v>2.1172023672648116E-2</v>
      </c>
      <c r="J14" s="16"/>
      <c r="K14" s="11">
        <v>1.0533243184094667</v>
      </c>
      <c r="L14" s="2">
        <v>5.9951227769622174E-2</v>
      </c>
      <c r="M14" s="11">
        <v>0.12822558268590245</v>
      </c>
      <c r="N14" s="11">
        <v>3.3563897722875796E-2</v>
      </c>
    </row>
    <row r="15" spans="2:15" x14ac:dyDescent="0.2">
      <c r="C15" s="8"/>
      <c r="D15" s="21"/>
      <c r="E15" s="11">
        <v>1.811744153326647</v>
      </c>
      <c r="F15" s="2">
        <v>6.324573619069096E-2</v>
      </c>
      <c r="G15" s="11">
        <v>0.64523026315791121</v>
      </c>
      <c r="H15" s="11">
        <v>4.9994692336154847E-2</v>
      </c>
      <c r="J15" s="16"/>
      <c r="K15" s="11">
        <v>3.563442658829588</v>
      </c>
      <c r="L15" s="2">
        <v>0.20281764955931986</v>
      </c>
      <c r="M15" s="11">
        <v>0.31633235892728789</v>
      </c>
      <c r="N15" s="11">
        <v>8.2802095487290256E-2</v>
      </c>
      <c r="O15" s="8"/>
    </row>
    <row r="16" spans="2:15" x14ac:dyDescent="0.2">
      <c r="C16" s="8"/>
      <c r="D16" s="21"/>
      <c r="E16" s="11">
        <v>7.0739275887979347E-2</v>
      </c>
      <c r="F16" s="2">
        <v>1.855782292280822E-2</v>
      </c>
      <c r="G16" s="11">
        <v>-3.3887748366841886E-4</v>
      </c>
      <c r="H16" s="11">
        <v>-2.2910030146233457E-4</v>
      </c>
      <c r="J16" s="16"/>
      <c r="K16" s="11">
        <v>-2.6932997748890797E-2</v>
      </c>
      <c r="L16" s="2">
        <v>-1.7171973583567622E-3</v>
      </c>
      <c r="M16" s="11"/>
      <c r="N16" s="11"/>
      <c r="O16" s="8"/>
    </row>
    <row r="17" spans="3:15" x14ac:dyDescent="0.2">
      <c r="C17" s="8"/>
      <c r="D17" s="21"/>
      <c r="E17" s="11">
        <v>1.2389007003149599E-2</v>
      </c>
      <c r="F17" s="2">
        <v>1.0316076110609943E-3</v>
      </c>
      <c r="G17" s="11"/>
      <c r="H17" s="11"/>
      <c r="J17" s="16"/>
      <c r="K17" s="11">
        <v>0.24124562281145623</v>
      </c>
      <c r="L17" s="2">
        <v>1.538136786960618E-2</v>
      </c>
      <c r="M17" s="11">
        <v>1.5766431528796885E-3</v>
      </c>
      <c r="N17" s="11">
        <v>3.0633857810453464E-4</v>
      </c>
      <c r="O17" s="8"/>
    </row>
    <row r="18" spans="3:15" x14ac:dyDescent="0.2">
      <c r="C18" s="8"/>
      <c r="D18" s="21"/>
      <c r="E18" s="11">
        <v>0.1487759504752717</v>
      </c>
      <c r="F18" s="2">
        <v>1.2388273153296769E-2</v>
      </c>
      <c r="G18" s="11">
        <v>-6.7929023486581119E-4</v>
      </c>
      <c r="H18" s="11">
        <v>-1.7203425081103237E-4</v>
      </c>
      <c r="J18" s="16"/>
      <c r="K18" s="11">
        <v>5.1112274887368803E-2</v>
      </c>
      <c r="L18" s="2">
        <v>6.5581110896245015E-3</v>
      </c>
      <c r="M18" s="11">
        <v>0.218750000000101</v>
      </c>
      <c r="N18" s="11">
        <v>0.11102279815644094</v>
      </c>
      <c r="O18" s="8"/>
    </row>
    <row r="19" spans="3:15" x14ac:dyDescent="0.2">
      <c r="C19" s="8"/>
      <c r="D19" s="21"/>
      <c r="E19" s="11">
        <v>0.15393790645336358</v>
      </c>
      <c r="F19" s="2">
        <v>1.2818098810317353E-2</v>
      </c>
      <c r="G19" s="11">
        <v>7.9422757475073238E-3</v>
      </c>
      <c r="H19" s="11">
        <v>2.0114280874756955E-3</v>
      </c>
      <c r="J19" s="16"/>
      <c r="K19" s="11">
        <v>0.88040270135091026</v>
      </c>
      <c r="L19" s="2">
        <v>5.707453822140534E-2</v>
      </c>
      <c r="M19" s="11">
        <v>0.18563034188033858</v>
      </c>
      <c r="N19" s="11">
        <v>4.33177657041093E-2</v>
      </c>
      <c r="O19" s="8"/>
    </row>
    <row r="20" spans="3:15" x14ac:dyDescent="0.2">
      <c r="C20" s="8"/>
      <c r="D20" s="21"/>
      <c r="E20" s="11">
        <v>20.621907828914406</v>
      </c>
      <c r="F20" s="2">
        <v>0.87087794079836267</v>
      </c>
      <c r="G20" s="11">
        <v>7.0554276315789561</v>
      </c>
      <c r="H20" s="11">
        <v>1.0338050894641686</v>
      </c>
      <c r="J20" s="16"/>
      <c r="K20" s="11">
        <v>2.4876164644819925</v>
      </c>
      <c r="L20" s="2">
        <v>0.18596562844094058</v>
      </c>
      <c r="M20" s="11">
        <v>0.38179138643545579</v>
      </c>
      <c r="N20" s="11">
        <v>0.10999301550447316</v>
      </c>
      <c r="O20" s="8"/>
    </row>
    <row r="21" spans="3:15" x14ac:dyDescent="0.2">
      <c r="C21" s="8"/>
      <c r="D21" s="21"/>
      <c r="E21" s="11">
        <v>5.4285463044018716</v>
      </c>
      <c r="F21" s="2">
        <v>0.22925139935294422</v>
      </c>
      <c r="G21" s="11">
        <v>1.4132451923076919</v>
      </c>
      <c r="H21" s="11">
        <v>0.20707746557121065</v>
      </c>
      <c r="J21" s="16"/>
      <c r="K21" s="11">
        <v>0.25457494372210787</v>
      </c>
      <c r="L21" s="2">
        <v>1.0737234520823966E-2</v>
      </c>
      <c r="M21" s="11">
        <v>2.8205403087476166E-2</v>
      </c>
      <c r="N21" s="11">
        <v>4.9012594036164162E-3</v>
      </c>
      <c r="O21" s="8"/>
    </row>
    <row r="22" spans="3:15" x14ac:dyDescent="0.2">
      <c r="C22" s="8"/>
      <c r="D22" s="21"/>
      <c r="E22" s="11">
        <v>0.16618934467239194</v>
      </c>
      <c r="F22" s="2">
        <v>8.4985135915249775E-3</v>
      </c>
      <c r="G22" s="11"/>
      <c r="H22" s="11"/>
      <c r="J22" s="16"/>
      <c r="K22" s="11">
        <v>0.17264804277146439</v>
      </c>
      <c r="L22" s="2">
        <v>7.2817948918885485E-3</v>
      </c>
      <c r="M22" s="11">
        <v>3.3133964022367124E-2</v>
      </c>
      <c r="N22" s="11">
        <v>5.7576965746617293E-3</v>
      </c>
      <c r="O22" s="8"/>
    </row>
    <row r="23" spans="3:15" x14ac:dyDescent="0.2">
      <c r="C23" s="8"/>
      <c r="D23" s="22"/>
      <c r="E23" s="3">
        <v>0.43539582291153567</v>
      </c>
      <c r="F23" s="2">
        <v>3.9079323390619911E-2</v>
      </c>
      <c r="G23" s="3"/>
      <c r="H23" s="3"/>
      <c r="J23" s="16"/>
      <c r="K23" s="11">
        <v>0.19692893321686389</v>
      </c>
      <c r="L23" s="2">
        <v>8.305892594808113E-3</v>
      </c>
      <c r="M23" s="11">
        <v>2.8215993234030515E-3</v>
      </c>
      <c r="N23" s="11">
        <v>4.9030996558271076E-4</v>
      </c>
      <c r="O23" s="8"/>
    </row>
    <row r="24" spans="3:15" x14ac:dyDescent="0.2">
      <c r="C24" s="8"/>
      <c r="D24" s="5" t="s">
        <v>6</v>
      </c>
      <c r="E24" s="6">
        <f>AVERAGE(E14:E23)</f>
        <v>2.9666426181840202</v>
      </c>
      <c r="F24" s="6">
        <f t="shared" ref="F24:H24" si="7">AVERAGE(F14:F23)</f>
        <v>0.12842622089664169</v>
      </c>
      <c r="G24" s="6">
        <f t="shared" si="7"/>
        <v>1.3420104013012324</v>
      </c>
      <c r="H24" s="6">
        <f t="shared" si="7"/>
        <v>0.18766565208276922</v>
      </c>
      <c r="J24" s="16"/>
      <c r="K24" s="11">
        <v>0.18682231740860256</v>
      </c>
      <c r="L24" s="2">
        <v>7.8796247832216559E-3</v>
      </c>
      <c r="M24" s="11">
        <v>1.2667362399505912E-2</v>
      </c>
      <c r="N24" s="11">
        <v>2.2012104874744001E-3</v>
      </c>
      <c r="O24" s="8"/>
    </row>
    <row r="25" spans="3:15" x14ac:dyDescent="0.2">
      <c r="C25" s="8"/>
      <c r="D25" s="5" t="s">
        <v>7</v>
      </c>
      <c r="E25" s="6">
        <f>MEDIAN(E14:E23)</f>
        <v>0.30079258379196383</v>
      </c>
      <c r="F25" s="6">
        <f t="shared" ref="F25:H25" si="8">MEDIAN(F14:F23)</f>
        <v>2.3535658033799558E-2</v>
      </c>
      <c r="G25" s="6">
        <f t="shared" si="8"/>
        <v>0.27324561403509462</v>
      </c>
      <c r="H25" s="6">
        <f t="shared" si="8"/>
        <v>2.1172023672648116E-2</v>
      </c>
      <c r="J25" s="16"/>
      <c r="K25" s="11">
        <v>27.201353020260008</v>
      </c>
      <c r="L25" s="2">
        <v>1.4439247884815081</v>
      </c>
      <c r="M25" s="11">
        <v>2.3781271471924268</v>
      </c>
      <c r="N25" s="11">
        <v>0.37278948731320449</v>
      </c>
      <c r="O25" s="8"/>
    </row>
    <row r="26" spans="3:15" x14ac:dyDescent="0.2">
      <c r="C26" s="8"/>
      <c r="D26" s="5" t="s">
        <v>8</v>
      </c>
      <c r="E26" s="6">
        <f>_xlfn.STDEV.P(E14:E23)</f>
        <v>6.0904866015481431</v>
      </c>
      <c r="F26" s="6">
        <f>_xlfn.STDEV.P(F14:F23)</f>
        <v>0.25556356164344579</v>
      </c>
      <c r="G26" s="6">
        <f>_xlfn.STDEV.P(G14:G23)</f>
        <v>2.3802888939828066</v>
      </c>
      <c r="H26" s="6">
        <f>_xlfn.STDEV.P(H14:H23)</f>
        <v>0.35214792198768674</v>
      </c>
      <c r="J26" s="17"/>
      <c r="K26" s="3">
        <v>8.0664605740369542</v>
      </c>
      <c r="L26" s="2">
        <v>0.42819055248779686</v>
      </c>
      <c r="M26" s="3">
        <v>0.85748648451198106</v>
      </c>
      <c r="N26" s="3">
        <v>0.134417517295747</v>
      </c>
      <c r="O26" s="8"/>
    </row>
    <row r="27" spans="3:15" x14ac:dyDescent="0.2">
      <c r="C27" s="8"/>
      <c r="D27" s="5" t="s">
        <v>0</v>
      </c>
      <c r="E27" s="6">
        <f>COUNT(E14:E23)</f>
        <v>10</v>
      </c>
      <c r="F27" s="6">
        <f t="shared" ref="F27:H27" si="9">COUNT(F14:F23)</f>
        <v>10</v>
      </c>
      <c r="G27" s="6">
        <f t="shared" si="9"/>
        <v>7</v>
      </c>
      <c r="H27" s="6">
        <f t="shared" si="9"/>
        <v>7</v>
      </c>
      <c r="J27" s="5" t="s">
        <v>6</v>
      </c>
      <c r="K27" s="6">
        <f>AVERAGE(K13:K26)</f>
        <v>3.1926872476417114</v>
      </c>
      <c r="L27" s="6">
        <f t="shared" ref="L27:N27" si="10">AVERAGE(L13:L26)</f>
        <v>0.18104832020786432</v>
      </c>
      <c r="M27" s="6">
        <f t="shared" si="10"/>
        <v>0.35684832037872849</v>
      </c>
      <c r="N27" s="6">
        <f t="shared" si="10"/>
        <v>7.3882768923649297E-2</v>
      </c>
      <c r="O27" s="8"/>
    </row>
    <row r="28" spans="3:15" x14ac:dyDescent="0.2">
      <c r="C28" s="8"/>
      <c r="D28" s="1"/>
      <c r="E28" s="8"/>
      <c r="F28" s="8"/>
      <c r="G28" s="8"/>
      <c r="H28" s="8"/>
      <c r="J28" s="5" t="s">
        <v>7</v>
      </c>
      <c r="K28" s="6">
        <f>MEDIAN(K13:K26)</f>
        <v>0.31159876813408732</v>
      </c>
      <c r="L28" s="6">
        <f t="shared" ref="L28:N28" si="11">MEDIAN(L13:L26)</f>
        <v>3.6227953045505759E-2</v>
      </c>
      <c r="M28" s="6">
        <f t="shared" si="11"/>
        <v>0.12822558268590245</v>
      </c>
      <c r="N28" s="6">
        <f t="shared" si="11"/>
        <v>4.33177657041093E-2</v>
      </c>
      <c r="O28" s="8"/>
    </row>
    <row r="29" spans="3:15" x14ac:dyDescent="0.2">
      <c r="C29" s="8"/>
      <c r="D29" s="1"/>
      <c r="E29" s="4" t="s">
        <v>1</v>
      </c>
      <c r="F29" s="4" t="s">
        <v>2</v>
      </c>
      <c r="G29" s="4" t="s">
        <v>3</v>
      </c>
      <c r="H29" s="4" t="s">
        <v>4</v>
      </c>
      <c r="J29" s="5" t="s">
        <v>8</v>
      </c>
      <c r="K29" s="6">
        <f>_xlfn.STDEV.P(K13:K26)</f>
        <v>6.9867862314213669</v>
      </c>
      <c r="L29" s="6">
        <f t="shared" ref="L29:N29" si="12">_xlfn.STDEV.P(L13:L26)</f>
        <v>0.36868388366345817</v>
      </c>
      <c r="M29" s="6">
        <f t="shared" si="12"/>
        <v>0.62578432094762304</v>
      </c>
      <c r="N29" s="6">
        <f t="shared" si="12"/>
        <v>9.7623361350283794E-2</v>
      </c>
      <c r="O29" s="8"/>
    </row>
    <row r="30" spans="3:15" x14ac:dyDescent="0.2">
      <c r="C30" s="8"/>
      <c r="D30" s="20" t="s">
        <v>9</v>
      </c>
      <c r="E30" s="12">
        <v>0.81680058779358411</v>
      </c>
      <c r="F30" s="2">
        <v>2.8513493144790895E-2</v>
      </c>
      <c r="G30" s="12">
        <v>0.27324561403509462</v>
      </c>
      <c r="H30" s="12">
        <v>2.1172023672648116E-2</v>
      </c>
      <c r="J30" s="5" t="s">
        <v>0</v>
      </c>
      <c r="K30" s="6">
        <f>COUNT(K13:K26)</f>
        <v>14</v>
      </c>
      <c r="L30" s="6">
        <f t="shared" ref="L30:N30" si="13">COUNT(L13:L26)</f>
        <v>14</v>
      </c>
      <c r="M30" s="6">
        <f t="shared" si="13"/>
        <v>13</v>
      </c>
      <c r="N30" s="6">
        <f t="shared" si="13"/>
        <v>13</v>
      </c>
      <c r="O30" s="8"/>
    </row>
    <row r="31" spans="3:15" x14ac:dyDescent="0.2">
      <c r="C31" s="8"/>
      <c r="D31" s="21"/>
      <c r="E31" s="11">
        <v>20.456981615808051</v>
      </c>
      <c r="F31" s="2">
        <v>1.1871332710642517</v>
      </c>
      <c r="G31" s="11">
        <v>7.7039796181630642</v>
      </c>
      <c r="H31" s="11">
        <v>1.5394214402038597</v>
      </c>
      <c r="J31" s="1"/>
      <c r="K31" s="8"/>
      <c r="L31" s="8"/>
      <c r="M31" s="8"/>
      <c r="N31" s="8"/>
      <c r="O31" s="8"/>
    </row>
    <row r="32" spans="3:15" x14ac:dyDescent="0.2">
      <c r="C32" s="8"/>
      <c r="D32" s="21"/>
      <c r="E32" s="11">
        <v>15.021796835918186</v>
      </c>
      <c r="F32" s="2">
        <v>1.1098461983843673</v>
      </c>
      <c r="G32" s="11">
        <v>5.5585171568627274</v>
      </c>
      <c r="H32" s="11">
        <v>1.0085369599083891</v>
      </c>
      <c r="J32" s="1"/>
      <c r="K32" s="4" t="s">
        <v>1</v>
      </c>
      <c r="L32" s="4" t="s">
        <v>2</v>
      </c>
      <c r="M32" s="4" t="s">
        <v>3</v>
      </c>
      <c r="N32" s="4" t="s">
        <v>4</v>
      </c>
      <c r="O32" s="8"/>
    </row>
    <row r="33" spans="3:15" x14ac:dyDescent="0.2">
      <c r="C33" s="8"/>
      <c r="D33" s="21"/>
      <c r="E33" s="11">
        <v>0.17650153201602403</v>
      </c>
      <c r="F33" s="2">
        <v>4.6303614726629395E-2</v>
      </c>
      <c r="G33" s="11">
        <v>5.7477678571420533E-2</v>
      </c>
      <c r="H33" s="11">
        <v>3.8858154119653002E-2</v>
      </c>
      <c r="J33" s="20" t="s">
        <v>9</v>
      </c>
      <c r="K33" s="12">
        <v>0.65024465357693684</v>
      </c>
      <c r="L33" s="2">
        <v>0.18050022109679237</v>
      </c>
      <c r="M33" s="12">
        <v>8.7821757875863951E-2</v>
      </c>
      <c r="N33" s="12">
        <v>5.4877114901161268E-2</v>
      </c>
      <c r="O33" s="8"/>
    </row>
    <row r="34" spans="3:15" x14ac:dyDescent="0.2">
      <c r="C34" s="8"/>
      <c r="D34" s="21"/>
      <c r="E34" s="11">
        <v>7.1965670335391585E-2</v>
      </c>
      <c r="F34" s="2">
        <v>1.8879556651389674E-2</v>
      </c>
      <c r="G34" s="11">
        <v>3.8815789473686753E-2</v>
      </c>
      <c r="H34" s="11">
        <v>2.6241664018673453E-2</v>
      </c>
      <c r="J34" s="21"/>
      <c r="K34" s="11">
        <v>3.5557278639319065</v>
      </c>
      <c r="L34" s="2">
        <v>0.20237855267527069</v>
      </c>
      <c r="M34" s="11">
        <v>0.60750080437580056</v>
      </c>
      <c r="N34" s="11">
        <v>0.15901736952586998</v>
      </c>
      <c r="O34" s="8"/>
    </row>
    <row r="35" spans="3:15" x14ac:dyDescent="0.2">
      <c r="C35" s="8"/>
      <c r="D35" s="21"/>
      <c r="E35" s="11">
        <v>2.1906265632712363E-2</v>
      </c>
      <c r="F35" s="2">
        <v>5.7469148985303245E-3</v>
      </c>
      <c r="G35" s="11"/>
      <c r="H35" s="11"/>
      <c r="J35" s="21"/>
      <c r="K35" s="11">
        <v>3.3375250125063651</v>
      </c>
      <c r="L35" s="2">
        <v>0.18995927343034927</v>
      </c>
      <c r="M35" s="11">
        <v>0.47800419057686822</v>
      </c>
      <c r="N35" s="11">
        <v>0.12512077096914553</v>
      </c>
      <c r="O35" s="8"/>
    </row>
    <row r="36" spans="3:15" x14ac:dyDescent="0.2">
      <c r="C36" s="8"/>
      <c r="D36" s="21"/>
      <c r="E36" s="11">
        <v>1.5781421960982533</v>
      </c>
      <c r="F36" s="2">
        <v>0.13140871584119579</v>
      </c>
      <c r="G36" s="11">
        <v>0.62881433823529287</v>
      </c>
      <c r="H36" s="11">
        <v>0.15925093284892194</v>
      </c>
      <c r="J36" s="21"/>
      <c r="K36" s="11">
        <v>3.1832314594796021</v>
      </c>
      <c r="L36" s="2">
        <v>0.18117746921371491</v>
      </c>
      <c r="M36" s="11">
        <v>0.48745602720450304</v>
      </c>
      <c r="N36" s="11">
        <v>0.12759485196934944</v>
      </c>
      <c r="O36" s="8"/>
    </row>
    <row r="37" spans="3:15" x14ac:dyDescent="0.2">
      <c r="C37" s="8"/>
      <c r="D37" s="21"/>
      <c r="E37" s="11">
        <v>0.32715811030521735</v>
      </c>
      <c r="F37" s="2">
        <v>2.7241795611657481E-2</v>
      </c>
      <c r="G37" s="11">
        <v>0.10674342105261697</v>
      </c>
      <c r="H37" s="11">
        <v>2.7033399756469519E-2</v>
      </c>
      <c r="J37" s="21"/>
      <c r="K37" s="11">
        <v>0.31966608304148658</v>
      </c>
      <c r="L37" s="2">
        <v>4.10156990427612E-2</v>
      </c>
      <c r="M37" s="11">
        <v>8.199728260869836E-2</v>
      </c>
      <c r="N37" s="11">
        <v>4.1616309743716384E-2</v>
      </c>
      <c r="O37" s="8"/>
    </row>
    <row r="38" spans="3:15" x14ac:dyDescent="0.2">
      <c r="C38" s="8"/>
      <c r="D38" s="21"/>
      <c r="E38" s="11">
        <v>18.977648199099388</v>
      </c>
      <c r="F38" s="2">
        <v>0.80143967871169908</v>
      </c>
      <c r="G38" s="11">
        <v>4.7611298076923019</v>
      </c>
      <c r="H38" s="11">
        <v>0.69763031864453162</v>
      </c>
      <c r="J38" s="21"/>
      <c r="K38" s="11">
        <v>0.14165989244611932</v>
      </c>
      <c r="L38" s="2">
        <v>1.8176090061596827E-2</v>
      </c>
      <c r="M38" s="11">
        <v>2.2474489795918869E-2</v>
      </c>
      <c r="N38" s="11">
        <v>1.140654054528064E-2</v>
      </c>
      <c r="O38" s="8"/>
    </row>
    <row r="39" spans="3:15" x14ac:dyDescent="0.2">
      <c r="C39" s="8"/>
      <c r="D39" s="21"/>
      <c r="E39" s="11">
        <v>36.84410642821404</v>
      </c>
      <c r="F39" s="2">
        <v>1.5559530089533864</v>
      </c>
      <c r="G39" s="11">
        <v>13.890778186274517</v>
      </c>
      <c r="H39" s="11">
        <v>2.0353631183620688</v>
      </c>
      <c r="J39" s="21"/>
      <c r="K39" s="11">
        <v>2.8595328914457068</v>
      </c>
      <c r="L39" s="2">
        <v>0.30980584849110337</v>
      </c>
      <c r="M39" s="11">
        <v>1.1137867647058861</v>
      </c>
      <c r="N39" s="11">
        <v>0.46151111990076271</v>
      </c>
      <c r="O39" s="8"/>
    </row>
    <row r="40" spans="3:15" x14ac:dyDescent="0.2">
      <c r="C40" s="8"/>
      <c r="D40" s="21"/>
      <c r="E40" s="11">
        <v>7.5519259629816817</v>
      </c>
      <c r="F40" s="2">
        <v>0.38618688559791914</v>
      </c>
      <c r="G40" s="11">
        <v>3.1969866071428394</v>
      </c>
      <c r="H40" s="11">
        <v>0.65437835435921377</v>
      </c>
      <c r="J40" s="21"/>
      <c r="K40" s="11">
        <v>0.11414691720856851</v>
      </c>
      <c r="L40" s="2">
        <v>1.2366838879256771E-2</v>
      </c>
      <c r="M40" s="11">
        <v>0.50000000000022271</v>
      </c>
      <c r="N40" s="11">
        <v>0.20718109360135822</v>
      </c>
      <c r="O40" s="8"/>
    </row>
    <row r="41" spans="3:15" x14ac:dyDescent="0.2">
      <c r="C41" s="8"/>
      <c r="D41" s="21"/>
      <c r="E41" s="11">
        <v>1.3181692408704704</v>
      </c>
      <c r="F41" s="2">
        <v>6.7407926973604926E-2</v>
      </c>
      <c r="G41" s="11">
        <v>0.40796522556391934</v>
      </c>
      <c r="H41" s="11">
        <v>8.350476425013538E-2</v>
      </c>
      <c r="J41" s="21"/>
      <c r="K41" s="11">
        <v>4.0567400887945997</v>
      </c>
      <c r="L41" s="2">
        <v>0.26298938758018303</v>
      </c>
      <c r="M41" s="11">
        <v>1.2795860389610296</v>
      </c>
      <c r="N41" s="11">
        <v>0.29859778133519677</v>
      </c>
      <c r="O41" s="8"/>
    </row>
    <row r="42" spans="3:15" x14ac:dyDescent="0.2">
      <c r="C42" s="8"/>
      <c r="D42" s="21"/>
      <c r="E42" s="11">
        <v>0.51424149574802458</v>
      </c>
      <c r="F42" s="2">
        <v>2.6297042987658711E-2</v>
      </c>
      <c r="G42" s="11">
        <v>0.15812969924813647</v>
      </c>
      <c r="H42" s="11">
        <v>3.236693332969276E-2</v>
      </c>
      <c r="J42" s="21"/>
      <c r="K42" s="11">
        <v>2.6476285017508623</v>
      </c>
      <c r="L42" s="2">
        <v>0.1979275765521889</v>
      </c>
      <c r="M42" s="11">
        <v>0.63107905982905277</v>
      </c>
      <c r="N42" s="11">
        <v>0.18181208712014843</v>
      </c>
      <c r="O42" s="8"/>
    </row>
    <row r="43" spans="3:15" x14ac:dyDescent="0.2">
      <c r="C43" s="8"/>
      <c r="D43" s="21"/>
      <c r="E43" s="11">
        <v>8.4329664832481777E-2</v>
      </c>
      <c r="F43" s="2">
        <v>4.3124112689677729E-3</v>
      </c>
      <c r="G43" s="11">
        <v>6.14148298549546E-4</v>
      </c>
      <c r="H43" s="11">
        <v>1.2570754974057576E-4</v>
      </c>
      <c r="I43" s="8"/>
      <c r="J43" s="21"/>
      <c r="K43" s="11">
        <v>3.7238705290143779</v>
      </c>
      <c r="L43" s="2">
        <v>0.27838371913375382</v>
      </c>
      <c r="M43" s="11">
        <v>0.49568879124267473</v>
      </c>
      <c r="N43" s="11">
        <v>0.14280653476651028</v>
      </c>
      <c r="O43" s="8"/>
    </row>
    <row r="44" spans="3:15" x14ac:dyDescent="0.2">
      <c r="C44" s="8"/>
      <c r="D44" s="21"/>
      <c r="E44" s="11">
        <v>0.71290410830435191</v>
      </c>
      <c r="F44" s="2">
        <v>3.6456159483761498E-2</v>
      </c>
      <c r="G44" s="11">
        <v>0.18436965811966127</v>
      </c>
      <c r="H44" s="11">
        <v>3.7737885171166857E-2</v>
      </c>
      <c r="I44" s="8"/>
      <c r="J44" s="21"/>
      <c r="K44" s="11">
        <v>2.0635716295646365</v>
      </c>
      <c r="L44" s="2">
        <v>0.1542654988838057</v>
      </c>
      <c r="M44" s="11">
        <v>0.52747596153846599</v>
      </c>
      <c r="N44" s="11">
        <v>0.15196432836639123</v>
      </c>
      <c r="O44" s="8"/>
    </row>
    <row r="45" spans="3:15" x14ac:dyDescent="0.2">
      <c r="C45" s="8"/>
      <c r="D45" s="21"/>
      <c r="E45" s="11">
        <v>0.70156015507778779</v>
      </c>
      <c r="F45" s="2">
        <v>6.2969130008922583E-2</v>
      </c>
      <c r="G45" s="11">
        <v>9.0839097496708834E-2</v>
      </c>
      <c r="H45" s="11">
        <v>1.9759491569300503E-2</v>
      </c>
      <c r="I45" s="8"/>
      <c r="J45" s="21"/>
      <c r="K45" s="11">
        <v>0.50180871685863437</v>
      </c>
      <c r="L45" s="2">
        <v>2.1164839707816845E-2</v>
      </c>
      <c r="M45" s="11">
        <v>-4.3441740617414416E-4</v>
      </c>
      <c r="N45" s="11">
        <v>-7.5488812923616246E-5</v>
      </c>
      <c r="O45" s="8"/>
    </row>
    <row r="46" spans="3:15" x14ac:dyDescent="0.2">
      <c r="C46" s="8"/>
      <c r="D46" s="22"/>
      <c r="E46" s="3">
        <v>8.020025637821282E-2</v>
      </c>
      <c r="F46" s="2">
        <v>7.1984424059383118E-3</v>
      </c>
      <c r="G46" s="3">
        <v>1.8261474597868141E-3</v>
      </c>
      <c r="H46" s="3">
        <v>3.9722703472768893E-4</v>
      </c>
      <c r="I46" s="8"/>
      <c r="J46" s="21"/>
      <c r="K46" s="11">
        <v>0.12019916208108605</v>
      </c>
      <c r="L46" s="2">
        <v>5.0696528637161117E-3</v>
      </c>
      <c r="M46" s="11">
        <v>1.380767278180522E-3</v>
      </c>
      <c r="N46" s="11">
        <v>2.3993624857618324E-4</v>
      </c>
      <c r="O46" s="8"/>
    </row>
    <row r="47" spans="3:15" x14ac:dyDescent="0.2">
      <c r="C47" s="8"/>
      <c r="D47" s="5" t="s">
        <v>6</v>
      </c>
      <c r="E47" s="6">
        <f>AVERAGE(E30:E46)</f>
        <v>6.1915493132596398</v>
      </c>
      <c r="F47" s="6">
        <f t="shared" ref="F47:H47" si="14">AVERAGE(F30:F46)</f>
        <v>0.32372319098321589</v>
      </c>
      <c r="G47" s="6">
        <f t="shared" si="14"/>
        <v>2.3162645121056458</v>
      </c>
      <c r="H47" s="6">
        <f t="shared" si="14"/>
        <v>0.39886114842494946</v>
      </c>
      <c r="I47" s="8"/>
      <c r="J47" s="21"/>
      <c r="K47" s="11">
        <v>3.5352051025513145</v>
      </c>
      <c r="L47" s="2">
        <v>0.18765869021802659</v>
      </c>
      <c r="M47" s="11">
        <v>0.7319174082313773</v>
      </c>
      <c r="N47" s="11">
        <v>0.11473361114955841</v>
      </c>
      <c r="O47" s="8"/>
    </row>
    <row r="48" spans="3:15" x14ac:dyDescent="0.2">
      <c r="C48" s="8"/>
      <c r="D48" s="5" t="s">
        <v>7</v>
      </c>
      <c r="E48" s="6">
        <f>MEDIAN(E30:E46)</f>
        <v>0.71290410830435191</v>
      </c>
      <c r="F48" s="6">
        <f t="shared" ref="F48:H48" si="15">MEDIAN(F30:F46)</f>
        <v>4.6303614726629395E-2</v>
      </c>
      <c r="G48" s="6">
        <f t="shared" si="15"/>
        <v>0.22880763607737795</v>
      </c>
      <c r="H48" s="6">
        <f t="shared" si="15"/>
        <v>3.8298019645409929E-2</v>
      </c>
      <c r="I48" s="8"/>
      <c r="J48" s="21"/>
      <c r="K48" s="11">
        <v>21.98506518884432</v>
      </c>
      <c r="L48" s="2">
        <v>1.1670294701484216</v>
      </c>
      <c r="M48" s="11">
        <v>1.6469702743902441</v>
      </c>
      <c r="N48" s="11">
        <v>0.2581750958668767</v>
      </c>
      <c r="O48" s="8"/>
    </row>
    <row r="49" spans="3:15" x14ac:dyDescent="0.2">
      <c r="C49" s="8"/>
      <c r="D49" s="5" t="s">
        <v>8</v>
      </c>
      <c r="E49" s="6">
        <f>_xlfn.STDEV.P(E30:E46)</f>
        <v>10.213690582212994</v>
      </c>
      <c r="F49" s="6">
        <f>_xlfn.STDEV.P(F30:F46)</f>
        <v>0.49133027488759068</v>
      </c>
      <c r="G49" s="6">
        <f>_xlfn.STDEV.P(G30:G46)</f>
        <v>3.7994232845908305</v>
      </c>
      <c r="H49" s="6">
        <f>_xlfn.STDEV.P(H30:H46)</f>
        <v>0.60918479120177937</v>
      </c>
      <c r="I49" s="8"/>
      <c r="J49" s="21"/>
      <c r="K49" s="11">
        <v>0.19368512381179315</v>
      </c>
      <c r="L49" s="2">
        <v>7.7660491522013328E-3</v>
      </c>
      <c r="M49" s="11">
        <v>2.8670920375705742E-3</v>
      </c>
      <c r="N49" s="11">
        <v>4.7699083684364912E-4</v>
      </c>
      <c r="O49" s="8"/>
    </row>
    <row r="50" spans="3:15" x14ac:dyDescent="0.2">
      <c r="C50" s="8"/>
      <c r="D50" s="5" t="s">
        <v>0</v>
      </c>
      <c r="E50" s="6">
        <f>COUNT(E30:E46)</f>
        <v>17</v>
      </c>
      <c r="F50" s="6">
        <f t="shared" ref="F50:H50" si="16">COUNT(F30:F46)</f>
        <v>17</v>
      </c>
      <c r="G50" s="6">
        <f t="shared" si="16"/>
        <v>16</v>
      </c>
      <c r="H50" s="6">
        <f t="shared" si="16"/>
        <v>16</v>
      </c>
      <c r="I50" s="8"/>
      <c r="J50" s="21"/>
      <c r="K50" s="11">
        <v>9.6531078038891716E-2</v>
      </c>
      <c r="L50" s="2">
        <v>3.8705352378713242E-3</v>
      </c>
      <c r="M50" s="11">
        <v>1.5729266653352943E-3</v>
      </c>
      <c r="N50" s="11">
        <v>2.6168382338633044E-4</v>
      </c>
      <c r="O50" s="8"/>
    </row>
    <row r="51" spans="3:15" x14ac:dyDescent="0.2">
      <c r="C51" s="8"/>
      <c r="D51" s="1"/>
      <c r="E51" s="8"/>
      <c r="F51" s="8"/>
      <c r="G51" s="8"/>
      <c r="H51" s="8"/>
      <c r="I51" s="8"/>
      <c r="J51" s="21"/>
      <c r="K51" s="11">
        <v>0.22558075912955389</v>
      </c>
      <c r="L51" s="2">
        <v>9.0449448502473821E-3</v>
      </c>
      <c r="M51" s="11">
        <v>-5.2255933721476709E-4</v>
      </c>
      <c r="N51" s="11">
        <v>-8.6936872724093319E-5</v>
      </c>
      <c r="O51" s="8"/>
    </row>
    <row r="52" spans="3:15" x14ac:dyDescent="0.2">
      <c r="C52" s="8"/>
      <c r="D52" s="1"/>
      <c r="E52" s="4" t="s">
        <v>1</v>
      </c>
      <c r="F52" s="4" t="s">
        <v>2</v>
      </c>
      <c r="G52" s="4" t="s">
        <v>3</v>
      </c>
      <c r="H52" s="4" t="s">
        <v>4</v>
      </c>
      <c r="I52" s="8"/>
      <c r="J52" s="22"/>
      <c r="K52" s="3">
        <v>0.16785189469720185</v>
      </c>
      <c r="L52" s="2">
        <v>6.7302332716851704E-3</v>
      </c>
      <c r="M52" s="3">
        <v>7.0860093125239059E-3</v>
      </c>
      <c r="N52" s="3">
        <v>1.1788814127943635E-3</v>
      </c>
      <c r="O52" s="8"/>
    </row>
    <row r="53" spans="3:15" x14ac:dyDescent="0.2">
      <c r="C53" s="8"/>
      <c r="D53" s="20" t="s">
        <v>10</v>
      </c>
      <c r="E53" s="12">
        <v>14.814675306403132</v>
      </c>
      <c r="F53" s="12">
        <v>0.51716189863734408</v>
      </c>
      <c r="G53" s="12">
        <v>2.7168449197861011</v>
      </c>
      <c r="H53" s="12">
        <v>0.21051062488138353</v>
      </c>
      <c r="I53" s="8"/>
      <c r="J53" s="5" t="s">
        <v>6</v>
      </c>
      <c r="K53" s="6">
        <f>AVERAGE(K33:K52)</f>
        <v>2.673973627438698</v>
      </c>
      <c r="L53" s="6">
        <f t="shared" ref="L53:N53" si="17">AVERAGE(L33:L52)</f>
        <v>0.17186402952453814</v>
      </c>
      <c r="M53" s="6">
        <f t="shared" si="17"/>
        <v>0.4351854334943413</v>
      </c>
      <c r="N53" s="6">
        <f t="shared" si="17"/>
        <v>0.11692048381986395</v>
      </c>
      <c r="O53" s="8"/>
    </row>
    <row r="54" spans="3:15" x14ac:dyDescent="0.2">
      <c r="C54" s="8"/>
      <c r="D54" s="21"/>
      <c r="E54" s="11">
        <v>3.1498507066034938</v>
      </c>
      <c r="F54" s="11">
        <v>0.18278808882561282</v>
      </c>
      <c r="G54" s="11">
        <v>0.65530450500556314</v>
      </c>
      <c r="H54" s="11">
        <v>0.13094398672724905</v>
      </c>
      <c r="I54" s="8"/>
      <c r="J54" s="5" t="s">
        <v>7</v>
      </c>
      <c r="K54" s="6">
        <f>MEDIAN(K33:K52)</f>
        <v>1.3569081415707867</v>
      </c>
      <c r="L54" s="6">
        <f t="shared" ref="L54:N54" si="18">MEDIAN(L33:L52)</f>
        <v>0.16738285999029903</v>
      </c>
      <c r="M54" s="6">
        <f t="shared" si="18"/>
        <v>0.48273010889068563</v>
      </c>
      <c r="N54" s="6">
        <f t="shared" si="18"/>
        <v>0.11992719105935197</v>
      </c>
      <c r="O54" s="8"/>
    </row>
    <row r="55" spans="3:15" x14ac:dyDescent="0.2">
      <c r="C55" s="8"/>
      <c r="D55" s="21"/>
      <c r="E55" s="11">
        <v>3.2002555965482129</v>
      </c>
      <c r="F55" s="11">
        <v>0.23644252059079529</v>
      </c>
      <c r="G55" s="11">
        <v>1.2004966460268185</v>
      </c>
      <c r="H55" s="11">
        <v>0.21781802657014004</v>
      </c>
      <c r="I55" s="8"/>
      <c r="J55" s="5" t="s">
        <v>8</v>
      </c>
      <c r="K55" s="6">
        <f>_xlfn.STDEV.P(K33:K52)</f>
        <v>4.6769279603200076</v>
      </c>
      <c r="L55" s="6">
        <f t="shared" ref="L55:N55" si="19">_xlfn.STDEV.P(L33:L52)</f>
        <v>0.25073205610051374</v>
      </c>
      <c r="M55" s="6">
        <f t="shared" si="19"/>
        <v>0.46694274739399672</v>
      </c>
      <c r="N55" s="6">
        <f t="shared" si="19"/>
        <v>0.12044237250334187</v>
      </c>
      <c r="O55" s="8"/>
    </row>
    <row r="56" spans="3:15" x14ac:dyDescent="0.2">
      <c r="C56" s="8"/>
      <c r="D56" s="21"/>
      <c r="E56" s="11">
        <v>8.6515914207427325E-2</v>
      </c>
      <c r="F56" s="11">
        <v>2.2696684348434689E-2</v>
      </c>
      <c r="G56" s="11">
        <v>5.9659090909091626E-2</v>
      </c>
      <c r="H56" s="11">
        <v>4.0332911954738628E-2</v>
      </c>
      <c r="I56" s="8"/>
      <c r="J56" s="5" t="s">
        <v>0</v>
      </c>
      <c r="K56" s="6">
        <f>COUNT(K33:K52)</f>
        <v>20</v>
      </c>
      <c r="L56" s="6">
        <f t="shared" ref="L56:N56" si="20">COUNT(L33:L52)</f>
        <v>20</v>
      </c>
      <c r="M56" s="6">
        <f t="shared" si="20"/>
        <v>20</v>
      </c>
      <c r="N56" s="6">
        <f t="shared" si="20"/>
        <v>20</v>
      </c>
      <c r="O56" s="8"/>
    </row>
    <row r="57" spans="3:15" x14ac:dyDescent="0.2">
      <c r="C57" s="8"/>
      <c r="D57" s="21"/>
      <c r="E57" s="11">
        <v>0.15831587668840852</v>
      </c>
      <c r="F57" s="11">
        <v>4.1532769010883791E-2</v>
      </c>
      <c r="G57" s="11">
        <v>1.4987273277446273E-3</v>
      </c>
      <c r="H57" s="11">
        <v>1.013224245173218E-3</v>
      </c>
      <c r="I57" s="8"/>
      <c r="J57" s="1"/>
      <c r="K57" s="9"/>
      <c r="L57" s="8"/>
      <c r="M57" s="8"/>
      <c r="N57" s="9"/>
      <c r="O57" s="8"/>
    </row>
    <row r="58" spans="3:15" x14ac:dyDescent="0.2">
      <c r="C58" s="8"/>
      <c r="D58" s="21"/>
      <c r="E58" s="11">
        <v>0.3927315220112193</v>
      </c>
      <c r="F58" s="11">
        <v>3.2701961271580864E-2</v>
      </c>
      <c r="G58" s="11">
        <v>1.5845268942737405E-2</v>
      </c>
      <c r="H58" s="11">
        <v>4.0129076373394881E-3</v>
      </c>
      <c r="I58" s="8"/>
      <c r="J58" s="1"/>
      <c r="K58" s="4" t="s">
        <v>1</v>
      </c>
      <c r="L58" s="4" t="s">
        <v>2</v>
      </c>
      <c r="M58" s="4" t="s">
        <v>3</v>
      </c>
      <c r="N58" s="4" t="s">
        <v>4</v>
      </c>
      <c r="O58" s="8"/>
    </row>
    <row r="59" spans="3:15" x14ac:dyDescent="0.2">
      <c r="C59" s="8"/>
      <c r="D59" s="21"/>
      <c r="E59" s="11">
        <v>2.3850925462729489</v>
      </c>
      <c r="F59" s="11">
        <v>0.1007241668687574</v>
      </c>
      <c r="G59" s="11">
        <v>0.2026838112005353</v>
      </c>
      <c r="H59" s="11">
        <v>2.9698491220186387E-2</v>
      </c>
      <c r="I59" s="8"/>
      <c r="J59" s="20" t="s">
        <v>10</v>
      </c>
      <c r="K59" s="12">
        <v>0.30556059279648884</v>
      </c>
      <c r="L59" s="12">
        <v>8.4820004677989086E-2</v>
      </c>
      <c r="M59" s="12">
        <v>0.12890624999998967</v>
      </c>
      <c r="N59" s="12">
        <v>8.0549550177831289E-2</v>
      </c>
      <c r="O59" s="8"/>
    </row>
    <row r="60" spans="3:15" x14ac:dyDescent="0.2">
      <c r="C60" s="8"/>
      <c r="D60" s="22"/>
      <c r="E60" s="3">
        <v>0.86302135442747896</v>
      </c>
      <c r="F60" s="3">
        <v>7.7461217650530406E-2</v>
      </c>
      <c r="G60" s="3">
        <v>0.22040865384614824</v>
      </c>
      <c r="H60" s="3">
        <v>4.7943705491257545E-2</v>
      </c>
      <c r="I60" s="8"/>
      <c r="J60" s="21"/>
      <c r="K60" s="11">
        <v>2.1468921960980518</v>
      </c>
      <c r="L60" s="11">
        <v>0.27546333146948943</v>
      </c>
      <c r="M60" s="11">
        <v>0.35943483969800094</v>
      </c>
      <c r="N60" s="11">
        <v>0.18242496758018487</v>
      </c>
      <c r="O60" s="8"/>
    </row>
    <row r="61" spans="3:15" x14ac:dyDescent="0.2">
      <c r="C61" s="8"/>
      <c r="D61" s="5" t="s">
        <v>6</v>
      </c>
      <c r="E61" s="6">
        <f>AVERAGE(E53:E60)</f>
        <v>3.1313073528952899</v>
      </c>
      <c r="F61" s="6">
        <f t="shared" ref="F61:H61" si="21">AVERAGE(F53:F60)</f>
        <v>0.15143866340049245</v>
      </c>
      <c r="G61" s="6">
        <f t="shared" si="21"/>
        <v>0.63409270288059238</v>
      </c>
      <c r="H61" s="6">
        <f t="shared" si="21"/>
        <v>8.5284234840933504E-2</v>
      </c>
      <c r="I61" s="8"/>
      <c r="J61" s="21"/>
      <c r="K61" s="11">
        <v>2.2761591733367963</v>
      </c>
      <c r="L61" s="11">
        <v>0.24660231260354551</v>
      </c>
      <c r="M61" s="11">
        <v>0.38484958172457817</v>
      </c>
      <c r="N61" s="11">
        <v>0.15946711442737574</v>
      </c>
      <c r="O61" s="8"/>
    </row>
    <row r="62" spans="3:15" x14ac:dyDescent="0.2">
      <c r="C62" s="8"/>
      <c r="D62" s="5" t="s">
        <v>7</v>
      </c>
      <c r="E62" s="6">
        <f>MEDIAN(E53:E60)</f>
        <v>1.624056950350214</v>
      </c>
      <c r="F62" s="6">
        <f t="shared" ref="F62:H62" si="22">MEDIAN(F53:F60)</f>
        <v>8.9092692259643905E-2</v>
      </c>
      <c r="G62" s="6">
        <f t="shared" si="22"/>
        <v>0.21154623252334176</v>
      </c>
      <c r="H62" s="6">
        <f t="shared" si="22"/>
        <v>4.4138308722998086E-2</v>
      </c>
      <c r="I62" s="8"/>
      <c r="J62" s="21"/>
      <c r="K62" s="11">
        <v>0.1782117621309115</v>
      </c>
      <c r="L62" s="11">
        <v>1.930771502689323E-2</v>
      </c>
      <c r="M62" s="11">
        <v>1.3812576312569871E-2</v>
      </c>
      <c r="N62" s="11">
        <v>5.7234093317783345E-3</v>
      </c>
      <c r="O62" s="8"/>
    </row>
    <row r="63" spans="3:15" x14ac:dyDescent="0.2">
      <c r="C63" s="8"/>
      <c r="D63" s="5" t="s">
        <v>8</v>
      </c>
      <c r="E63" s="6">
        <f>_xlfn.STDEV.P(E53:E60)</f>
        <v>4.5800842400276771</v>
      </c>
      <c r="F63" s="6">
        <f>_xlfn.STDEV.P(F53:F60)</f>
        <v>0.15522514167582926</v>
      </c>
      <c r="G63" s="6">
        <f>_xlfn.STDEV.P(G53:G60)</f>
        <v>0.87526762269255853</v>
      </c>
      <c r="H63" s="6">
        <f>_xlfn.STDEV.P(H53:H60)</f>
        <v>8.3323924357347895E-2</v>
      </c>
      <c r="I63" s="8"/>
      <c r="J63" s="21"/>
      <c r="K63" s="11">
        <v>0.45310780390216132</v>
      </c>
      <c r="L63" s="11">
        <v>4.9090342015572809E-2</v>
      </c>
      <c r="M63" s="11">
        <v>2.241125230106365E-3</v>
      </c>
      <c r="N63" s="11">
        <v>9.2863755214165093E-4</v>
      </c>
      <c r="O63" s="8"/>
    </row>
    <row r="64" spans="3:15" x14ac:dyDescent="0.2">
      <c r="C64" s="8"/>
      <c r="D64" s="5" t="s">
        <v>0</v>
      </c>
      <c r="E64" s="6">
        <f>COUNT(E53:E60)</f>
        <v>8</v>
      </c>
      <c r="F64" s="6">
        <f t="shared" ref="F64:H64" si="23">COUNT(F53:F60)</f>
        <v>8</v>
      </c>
      <c r="G64" s="6">
        <f t="shared" si="23"/>
        <v>8</v>
      </c>
      <c r="H64" s="6">
        <f t="shared" si="23"/>
        <v>8</v>
      </c>
      <c r="I64" s="8"/>
      <c r="J64" s="21"/>
      <c r="K64" s="11">
        <v>0.21330430840432735</v>
      </c>
      <c r="L64" s="11">
        <v>2.3109691254014846E-2</v>
      </c>
      <c r="M64" s="11">
        <v>4.8853957341362341E-4</v>
      </c>
      <c r="N64" s="11">
        <v>2.0243232617466088E-4</v>
      </c>
      <c r="O64" s="8"/>
    </row>
    <row r="65" spans="3:15" x14ac:dyDescent="0.2">
      <c r="C65" s="8"/>
      <c r="D65" s="1"/>
      <c r="E65" s="8"/>
      <c r="F65" s="8"/>
      <c r="G65" s="8"/>
      <c r="H65" s="8"/>
      <c r="I65" s="8"/>
      <c r="J65" s="21"/>
      <c r="K65" s="11">
        <v>6.3277341795898998</v>
      </c>
      <c r="L65" s="11">
        <v>0.41021285570084681</v>
      </c>
      <c r="M65" s="11">
        <v>2.0551926691729179</v>
      </c>
      <c r="N65" s="11">
        <v>0.47958945514103413</v>
      </c>
      <c r="O65" s="8"/>
    </row>
    <row r="66" spans="3:15" x14ac:dyDescent="0.2">
      <c r="C66" s="8"/>
      <c r="D66" s="1"/>
      <c r="E66" s="4" t="s">
        <v>1</v>
      </c>
      <c r="F66" s="4" t="s">
        <v>2</v>
      </c>
      <c r="G66" s="4" t="s">
        <v>3</v>
      </c>
      <c r="H66" s="4" t="s">
        <v>4</v>
      </c>
      <c r="I66" s="8"/>
      <c r="J66" s="21"/>
      <c r="K66" s="11">
        <v>0.13016508254122539</v>
      </c>
      <c r="L66" s="11">
        <v>8.4383112037163758E-3</v>
      </c>
      <c r="M66" s="11">
        <v>2.0581436699854332E-2</v>
      </c>
      <c r="N66" s="11">
        <v>4.8027808589231284E-3</v>
      </c>
      <c r="O66" s="8"/>
    </row>
    <row r="67" spans="3:15" x14ac:dyDescent="0.2">
      <c r="C67" s="8"/>
      <c r="D67" s="20" t="s">
        <v>11</v>
      </c>
      <c r="E67" s="12">
        <v>0.86134160830415862</v>
      </c>
      <c r="F67" s="2">
        <v>4.9984269437858102E-2</v>
      </c>
      <c r="G67" s="12">
        <v>0.17535282258064533</v>
      </c>
      <c r="H67" s="12">
        <v>3.5039279445195859E-2</v>
      </c>
      <c r="I67" s="8"/>
      <c r="J67" s="21"/>
      <c r="K67" s="11">
        <v>1.3690821973486311</v>
      </c>
      <c r="L67" s="11">
        <v>0.10234786384976713</v>
      </c>
      <c r="M67" s="11">
        <v>0.24566039253538707</v>
      </c>
      <c r="N67" s="11">
        <v>7.0774062288982115E-2</v>
      </c>
      <c r="O67" s="8"/>
    </row>
    <row r="68" spans="3:15" x14ac:dyDescent="0.2">
      <c r="C68" s="8"/>
      <c r="D68" s="21"/>
      <c r="E68" s="11">
        <v>0.22180856053020948</v>
      </c>
      <c r="F68" s="2">
        <v>1.6387745777851535E-2</v>
      </c>
      <c r="G68" s="11">
        <v>2.1237109994710505E-2</v>
      </c>
      <c r="H68" s="11">
        <v>3.8532597358022949E-3</v>
      </c>
      <c r="I68" s="8"/>
      <c r="J68" s="21"/>
      <c r="K68" s="11">
        <v>0.21450256378159616</v>
      </c>
      <c r="L68" s="11">
        <v>9.0470974832272399E-3</v>
      </c>
      <c r="M68" s="11">
        <v>4.809784235282616E-5</v>
      </c>
      <c r="N68" s="11">
        <v>8.3579731654366271E-6</v>
      </c>
      <c r="O68" s="8"/>
    </row>
    <row r="69" spans="3:15" x14ac:dyDescent="0.2">
      <c r="C69" s="8"/>
      <c r="D69" s="21"/>
      <c r="E69" s="11">
        <v>0.34248686843443843</v>
      </c>
      <c r="F69" s="2">
        <v>2.8518190366313558E-2</v>
      </c>
      <c r="G69" s="11">
        <v>4.421609610090531E-3</v>
      </c>
      <c r="H69" s="11">
        <v>1.1197986627925691E-3</v>
      </c>
      <c r="I69" s="8"/>
      <c r="J69" s="21"/>
      <c r="K69" s="11">
        <v>24.803650262631706</v>
      </c>
      <c r="L69" s="11">
        <v>1.3166479414595478</v>
      </c>
      <c r="M69" s="11">
        <v>4.0927498221906147</v>
      </c>
      <c r="N69" s="11">
        <v>0.64156961065639473</v>
      </c>
      <c r="O69" s="8"/>
    </row>
    <row r="70" spans="3:15" x14ac:dyDescent="0.2">
      <c r="C70" s="8"/>
      <c r="D70" s="21"/>
      <c r="E70" s="11">
        <v>0.40917724487227192</v>
      </c>
      <c r="F70" s="2">
        <v>2.0924316079016507E-2</v>
      </c>
      <c r="G70" s="11">
        <v>2.7849997015904793E-2</v>
      </c>
      <c r="H70" s="11">
        <v>5.70050408577221E-3</v>
      </c>
      <c r="I70" s="8"/>
      <c r="J70" s="22"/>
      <c r="K70" s="3">
        <v>0.59160830415222465</v>
      </c>
      <c r="L70" s="3">
        <v>2.3721280594379359E-2</v>
      </c>
      <c r="M70" s="3">
        <v>0.10967283724340028</v>
      </c>
      <c r="N70" s="3">
        <v>1.8245992012197176E-2</v>
      </c>
      <c r="O70" s="8"/>
    </row>
    <row r="71" spans="3:15" x14ac:dyDescent="0.2">
      <c r="C71" s="8"/>
      <c r="D71" s="22"/>
      <c r="E71" s="3">
        <v>0.57665707853936377</v>
      </c>
      <c r="F71" s="2">
        <v>2.94888220979308E-2</v>
      </c>
      <c r="G71" s="3">
        <v>0.18504901960783351</v>
      </c>
      <c r="H71" s="3">
        <v>3.7876940946893888E-2</v>
      </c>
      <c r="I71" s="8"/>
      <c r="J71" s="5" t="s">
        <v>6</v>
      </c>
      <c r="K71" s="6">
        <f>AVERAGE(K59:K70)</f>
        <v>3.2508315355595019</v>
      </c>
      <c r="L71" s="6">
        <f t="shared" ref="L71:N71" si="24">AVERAGE(L59:L70)</f>
        <v>0.2140673956115825</v>
      </c>
      <c r="M71" s="6">
        <f t="shared" si="24"/>
        <v>0.61780318068526552</v>
      </c>
      <c r="N71" s="6">
        <f t="shared" si="24"/>
        <v>0.1370238641938486</v>
      </c>
      <c r="O71" s="8"/>
    </row>
    <row r="72" spans="3:15" x14ac:dyDescent="0.2">
      <c r="D72" s="5" t="s">
        <v>6</v>
      </c>
      <c r="E72" s="6">
        <f>AVERAGE(E67:E71)</f>
        <v>0.48229427213608844</v>
      </c>
      <c r="F72" s="6">
        <f>AVERAGE(F67:F71)</f>
        <v>2.9060668751794101E-2</v>
      </c>
      <c r="G72" s="6">
        <f>AVERAGE(G67:G71)</f>
        <v>8.2782111761836946E-2</v>
      </c>
      <c r="H72" s="6">
        <f>AVERAGE(H67:H71)</f>
        <v>1.6717956575291366E-2</v>
      </c>
      <c r="I72" s="8"/>
      <c r="J72" s="5" t="s">
        <v>7</v>
      </c>
      <c r="K72" s="6">
        <f>MEDIAN(K59:K70)</f>
        <v>0.52235805402719304</v>
      </c>
      <c r="L72" s="6">
        <f t="shared" ref="L72:N72" si="25">MEDIAN(L59:L70)</f>
        <v>6.6955173346780944E-2</v>
      </c>
      <c r="M72" s="6">
        <f t="shared" si="25"/>
        <v>0.11928954362169497</v>
      </c>
      <c r="N72" s="6">
        <f t="shared" si="25"/>
        <v>4.4510027150589646E-2</v>
      </c>
      <c r="O72" s="8"/>
    </row>
    <row r="73" spans="3:15" x14ac:dyDescent="0.2">
      <c r="D73" s="5" t="s">
        <v>7</v>
      </c>
      <c r="E73" s="6">
        <f>MEDIAN(E67:E71)</f>
        <v>0.40917724487227192</v>
      </c>
      <c r="F73" s="6">
        <f>MEDIAN(F67:F71)</f>
        <v>2.8518190366313558E-2</v>
      </c>
      <c r="G73" s="6">
        <f>MEDIAN(G67:G71)</f>
        <v>2.7849997015904793E-2</v>
      </c>
      <c r="H73" s="6">
        <f>MEDIAN(H67:H71)</f>
        <v>5.70050408577221E-3</v>
      </c>
      <c r="I73" s="8"/>
      <c r="J73" s="5" t="s">
        <v>8</v>
      </c>
      <c r="K73" s="6">
        <f>_xlfn.STDEV.P(K59:K70)</f>
        <v>6.7137901471316717</v>
      </c>
      <c r="L73" s="6">
        <f t="shared" ref="L73:N73" si="26">_xlfn.STDEV.P(L59:L70)</f>
        <v>0.35476904669906623</v>
      </c>
      <c r="M73" s="6">
        <f t="shared" si="26"/>
        <v>1.1818476003569618</v>
      </c>
      <c r="N73" s="6">
        <f t="shared" si="26"/>
        <v>0.20143373798086689</v>
      </c>
      <c r="O73" s="8"/>
    </row>
    <row r="74" spans="3:15" x14ac:dyDescent="0.2">
      <c r="D74" s="5" t="s">
        <v>8</v>
      </c>
      <c r="E74" s="6">
        <f>_xlfn.STDEV.P(E67:E71)</f>
        <v>0.22150676650835158</v>
      </c>
      <c r="F74" s="6">
        <f>_xlfn.STDEV.P(F67:F71)</f>
        <v>1.1533237839181811E-2</v>
      </c>
      <c r="G74" s="6">
        <f>_xlfn.STDEV.P(G67:G71)</f>
        <v>7.9966930305383987E-2</v>
      </c>
      <c r="H74" s="6">
        <f>_xlfn.STDEV.P(H67:H71)</f>
        <v>1.6208397241769625E-2</v>
      </c>
      <c r="I74" s="8"/>
      <c r="J74" s="5" t="s">
        <v>0</v>
      </c>
      <c r="K74" s="6">
        <f>COUNT(K59:K70)</f>
        <v>12</v>
      </c>
      <c r="L74" s="6">
        <f t="shared" ref="L74:N74" si="27">COUNT(L59:L70)</f>
        <v>12</v>
      </c>
      <c r="M74" s="6">
        <f t="shared" si="27"/>
        <v>12</v>
      </c>
      <c r="N74" s="6">
        <f t="shared" si="27"/>
        <v>12</v>
      </c>
      <c r="O74" s="8"/>
    </row>
    <row r="75" spans="3:15" x14ac:dyDescent="0.2">
      <c r="D75" s="5" t="s">
        <v>0</v>
      </c>
      <c r="E75" s="6">
        <f>COUNT(E67:E71)</f>
        <v>5</v>
      </c>
      <c r="F75" s="6">
        <f t="shared" ref="F75:H75" si="28">COUNT(F67:F71)</f>
        <v>5</v>
      </c>
      <c r="G75" s="6">
        <f t="shared" si="28"/>
        <v>5</v>
      </c>
      <c r="H75" s="6">
        <f t="shared" si="28"/>
        <v>5</v>
      </c>
      <c r="I75" s="8"/>
      <c r="J75" s="1"/>
      <c r="K75" s="9"/>
      <c r="L75" s="8"/>
      <c r="M75" s="8"/>
      <c r="N75" s="8"/>
      <c r="O75" s="8"/>
    </row>
    <row r="76" spans="3:15" x14ac:dyDescent="0.2">
      <c r="D76" s="1"/>
      <c r="E76" s="8"/>
      <c r="F76" s="8"/>
      <c r="G76" s="8"/>
      <c r="H76" s="8"/>
      <c r="I76" s="8"/>
      <c r="J76" s="1"/>
      <c r="K76" s="4" t="s">
        <v>1</v>
      </c>
      <c r="L76" s="4" t="s">
        <v>2</v>
      </c>
      <c r="M76" s="4" t="s">
        <v>3</v>
      </c>
      <c r="N76" s="4" t="s">
        <v>4</v>
      </c>
      <c r="O76" s="8"/>
    </row>
    <row r="77" spans="3:15" x14ac:dyDescent="0.2">
      <c r="D77" s="1"/>
      <c r="E77" s="4" t="s">
        <v>1</v>
      </c>
      <c r="F77" s="4" t="s">
        <v>2</v>
      </c>
      <c r="G77" s="4" t="s">
        <v>3</v>
      </c>
      <c r="H77" s="4" t="s">
        <v>4</v>
      </c>
      <c r="I77" s="8"/>
      <c r="J77" s="20" t="s">
        <v>11</v>
      </c>
      <c r="K77" s="12">
        <v>0.27853926963472553</v>
      </c>
      <c r="L77" s="2">
        <v>7.7319205127856269E-2</v>
      </c>
      <c r="M77" s="12">
        <v>0.15416666666667275</v>
      </c>
      <c r="N77" s="12">
        <v>9.633400748541783E-2</v>
      </c>
      <c r="O77" s="8"/>
    </row>
    <row r="78" spans="3:15" x14ac:dyDescent="0.2">
      <c r="D78" s="20" t="s">
        <v>12</v>
      </c>
      <c r="E78" s="12">
        <v>0.13846376313160491</v>
      </c>
      <c r="F78" s="2">
        <v>8.0351511839492403E-3</v>
      </c>
      <c r="G78" s="12">
        <v>1.9866071428573252E-2</v>
      </c>
      <c r="H78" s="12">
        <v>3.969669937556119E-3</v>
      </c>
      <c r="I78" s="8"/>
      <c r="J78" s="21"/>
      <c r="K78" s="11">
        <v>2.7565337356177806</v>
      </c>
      <c r="L78" s="2">
        <v>0.17575141442319003</v>
      </c>
      <c r="M78" s="11">
        <v>0.67606837606837522</v>
      </c>
      <c r="N78" s="11">
        <v>0.13135871909122598</v>
      </c>
      <c r="O78" s="8"/>
    </row>
    <row r="79" spans="3:15" x14ac:dyDescent="0.2">
      <c r="D79" s="21"/>
      <c r="E79" s="11">
        <v>-3.6913769384527839E-2</v>
      </c>
      <c r="F79" s="2">
        <v>-9.6840006778731395E-3</v>
      </c>
      <c r="G79" s="11"/>
      <c r="H79" s="11"/>
      <c r="I79" s="8"/>
      <c r="J79" s="21"/>
      <c r="K79" s="11">
        <v>0.80141398824432053</v>
      </c>
      <c r="L79" s="2">
        <v>5.1096650896203383E-2</v>
      </c>
      <c r="M79" s="11">
        <v>0.28292698658411114</v>
      </c>
      <c r="N79" s="11">
        <v>5.4972141679158482E-2</v>
      </c>
      <c r="O79" s="8"/>
    </row>
    <row r="80" spans="3:15" x14ac:dyDescent="0.2">
      <c r="D80" s="21"/>
      <c r="E80" s="11">
        <v>0.5622889569788514</v>
      </c>
      <c r="F80" s="2">
        <v>4.6820666699717323E-2</v>
      </c>
      <c r="G80" s="11">
        <v>0.11681547619048213</v>
      </c>
      <c r="H80" s="11">
        <v>2.9584207012093224E-2</v>
      </c>
      <c r="I80" s="8"/>
      <c r="J80" s="21"/>
      <c r="K80" s="11">
        <v>6.2509223361681761</v>
      </c>
      <c r="L80" s="2">
        <v>0.80204301576365111</v>
      </c>
      <c r="M80" s="11">
        <v>1.5744471153846167</v>
      </c>
      <c r="N80" s="11">
        <v>0.7990835396537429</v>
      </c>
      <c r="O80" s="8"/>
    </row>
    <row r="81" spans="4:15" x14ac:dyDescent="0.2">
      <c r="D81" s="21"/>
      <c r="E81" s="11">
        <v>13.852671648324183</v>
      </c>
      <c r="F81" s="2">
        <v>0.58500824752660663</v>
      </c>
      <c r="G81" s="11">
        <v>3.9480166572557973</v>
      </c>
      <c r="H81" s="11">
        <v>0.57848792825714945</v>
      </c>
      <c r="I81" s="8"/>
      <c r="J81" s="21"/>
      <c r="K81" s="11">
        <v>0.69851488244125626</v>
      </c>
      <c r="L81" s="2">
        <v>7.567809291012155E-2</v>
      </c>
      <c r="M81" s="11">
        <v>5.1116209739627182E-2</v>
      </c>
      <c r="N81" s="11">
        <v>2.118062446921528E-2</v>
      </c>
      <c r="O81" s="8"/>
    </row>
    <row r="82" spans="4:15" x14ac:dyDescent="0.2">
      <c r="D82" s="22"/>
      <c r="E82" s="3">
        <v>0.55124906203082857</v>
      </c>
      <c r="F82" s="2">
        <v>2.8189518739721284E-2</v>
      </c>
      <c r="G82" s="3">
        <v>9.3040966386555193E-2</v>
      </c>
      <c r="H82" s="3">
        <v>1.9044181898039667E-2</v>
      </c>
      <c r="I82" s="8"/>
      <c r="J82" s="21"/>
      <c r="K82" s="11">
        <v>2.8318901638315839</v>
      </c>
      <c r="L82" s="2">
        <v>0.1835851061638277</v>
      </c>
      <c r="M82" s="11">
        <v>0.82988071710897959</v>
      </c>
      <c r="N82" s="11">
        <v>0.1936568025568699</v>
      </c>
      <c r="O82" s="8"/>
    </row>
    <row r="83" spans="4:15" x14ac:dyDescent="0.2">
      <c r="D83" s="5" t="s">
        <v>6</v>
      </c>
      <c r="E83" s="6">
        <f>AVERAGE(E78:E82)</f>
        <v>3.0135519322161879</v>
      </c>
      <c r="F83" s="6">
        <f>AVERAGE(F78:F82)</f>
        <v>0.13167391669442427</v>
      </c>
      <c r="G83" s="6">
        <f>AVERAGE(G78:G82)</f>
        <v>1.0444347928153519</v>
      </c>
      <c r="H83" s="6">
        <f>AVERAGE(H78:H82)</f>
        <v>0.15777149677620964</v>
      </c>
      <c r="I83" s="8"/>
      <c r="J83" s="21"/>
      <c r="K83" s="11">
        <v>2.2144353426713224</v>
      </c>
      <c r="L83" s="2">
        <v>0.16554354982831121</v>
      </c>
      <c r="M83" s="11">
        <v>0.43951612903224918</v>
      </c>
      <c r="N83" s="11">
        <v>0.12662335011395814</v>
      </c>
      <c r="O83" s="8"/>
    </row>
    <row r="84" spans="4:15" x14ac:dyDescent="0.2">
      <c r="D84" s="5" t="s">
        <v>7</v>
      </c>
      <c r="E84" s="6">
        <f>MEDIAN(E78:E82)</f>
        <v>0.55124906203082857</v>
      </c>
      <c r="F84" s="6">
        <f>MEDIAN(F78:F82)</f>
        <v>2.8189518739721284E-2</v>
      </c>
      <c r="G84" s="6">
        <f>MEDIAN(G78:G82)</f>
        <v>0.10492822128851867</v>
      </c>
      <c r="H84" s="6">
        <f>MEDIAN(H78:H82)</f>
        <v>2.4314194455066447E-2</v>
      </c>
      <c r="I84" s="8"/>
      <c r="J84" s="21"/>
      <c r="K84" s="11">
        <v>13.255645010004931</v>
      </c>
      <c r="L84" s="2">
        <v>0.99094630939778039</v>
      </c>
      <c r="M84" s="11">
        <v>4.6526057791537712</v>
      </c>
      <c r="N84" s="11">
        <v>1.3404025281465519</v>
      </c>
      <c r="O84" s="8"/>
    </row>
    <row r="85" spans="4:15" x14ac:dyDescent="0.2">
      <c r="D85" s="5" t="s">
        <v>8</v>
      </c>
      <c r="E85" s="6">
        <f>_xlfn.STDEV.P(E78:E82)</f>
        <v>5.4245666148562695</v>
      </c>
      <c r="F85" s="6">
        <f>_xlfn.STDEV.P(F78:F82)</f>
        <v>0.22745976141135893</v>
      </c>
      <c r="G85" s="6">
        <f>_xlfn.STDEV.P(G78:G82)</f>
        <v>1.676764482410545</v>
      </c>
      <c r="H85" s="6">
        <f>_xlfn.STDEV.P(H78:H82)</f>
        <v>0.24307126877077631</v>
      </c>
      <c r="I85" s="8"/>
      <c r="J85" s="21"/>
      <c r="K85" s="11">
        <v>4.2538284767386223</v>
      </c>
      <c r="L85" s="2">
        <v>0.17941417681686592</v>
      </c>
      <c r="M85" s="11">
        <v>1.0402564102564145</v>
      </c>
      <c r="N85" s="11">
        <v>0.18076559647556983</v>
      </c>
      <c r="O85" s="8"/>
    </row>
    <row r="86" spans="4:15" x14ac:dyDescent="0.2">
      <c r="D86" s="5" t="s">
        <v>0</v>
      </c>
      <c r="E86" s="6">
        <f>COUNT(E78:E82)</f>
        <v>5</v>
      </c>
      <c r="F86" s="6">
        <f t="shared" ref="F86:H86" si="29">COUNT(F78:F82)</f>
        <v>5</v>
      </c>
      <c r="G86" s="6">
        <f t="shared" si="29"/>
        <v>4</v>
      </c>
      <c r="H86" s="6">
        <f t="shared" si="29"/>
        <v>4</v>
      </c>
      <c r="I86" s="8"/>
      <c r="J86" s="22"/>
      <c r="K86" s="3">
        <v>11.197469047023381</v>
      </c>
      <c r="L86" s="2">
        <v>0.5943933418756433</v>
      </c>
      <c r="M86" s="3">
        <v>2.0367169595110814</v>
      </c>
      <c r="N86" s="3">
        <v>0.31927084808506601</v>
      </c>
      <c r="O86" s="8"/>
    </row>
    <row r="87" spans="4:15" x14ac:dyDescent="0.2">
      <c r="D87" s="1"/>
      <c r="E87" s="8"/>
      <c r="F87" s="8"/>
      <c r="G87" s="8"/>
      <c r="H87" s="8"/>
      <c r="I87" s="8"/>
      <c r="J87" s="5" t="s">
        <v>6</v>
      </c>
      <c r="K87" s="6">
        <f>AVERAGE(K77:K86)</f>
        <v>4.4539192252376107</v>
      </c>
      <c r="L87" s="6">
        <f t="shared" ref="L87:N87" si="30">AVERAGE(L77:L86)</f>
        <v>0.3295770863203451</v>
      </c>
      <c r="M87" s="6">
        <f t="shared" si="30"/>
        <v>1.17377013495059</v>
      </c>
      <c r="N87" s="6">
        <f t="shared" si="30"/>
        <v>0.32636481577567766</v>
      </c>
      <c r="O87" s="8"/>
    </row>
    <row r="88" spans="4:15" x14ac:dyDescent="0.2">
      <c r="D88" s="1"/>
      <c r="E88" s="4" t="s">
        <v>1</v>
      </c>
      <c r="F88" s="4" t="s">
        <v>2</v>
      </c>
      <c r="G88" s="4" t="s">
        <v>3</v>
      </c>
      <c r="H88" s="4" t="s">
        <v>4</v>
      </c>
      <c r="I88" s="8"/>
      <c r="J88" s="5" t="s">
        <v>7</v>
      </c>
      <c r="K88" s="6">
        <f>MEDIAN(K77:K86)</f>
        <v>2.7942119497246822</v>
      </c>
      <c r="L88" s="6">
        <f t="shared" ref="L88:N88" si="31">MEDIAN(L77:L86)</f>
        <v>0.17758279562002799</v>
      </c>
      <c r="M88" s="6">
        <f t="shared" si="31"/>
        <v>0.75297454658867746</v>
      </c>
      <c r="N88" s="6">
        <f t="shared" si="31"/>
        <v>0.15606215778339791</v>
      </c>
      <c r="O88" s="8"/>
    </row>
    <row r="89" spans="4:15" x14ac:dyDescent="0.2">
      <c r="D89" s="13" t="s">
        <v>13</v>
      </c>
      <c r="E89" s="6">
        <v>0.14348971360665652</v>
      </c>
      <c r="F89" s="6">
        <v>1.060136246636139E-2</v>
      </c>
      <c r="G89" s="6">
        <v>3.9772727272726722E-3</v>
      </c>
      <c r="H89" s="6">
        <v>7.216360824105286E-4</v>
      </c>
      <c r="I89" s="8"/>
      <c r="J89" s="5" t="s">
        <v>8</v>
      </c>
      <c r="K89" s="6">
        <f>_xlfn.STDEV.P(K77:K86)</f>
        <v>4.2616913939417653</v>
      </c>
      <c r="L89" s="6">
        <f t="shared" ref="L89:N89" si="32">_xlfn.STDEV.P(L77:L86)</f>
        <v>0.32106742896264645</v>
      </c>
      <c r="M89" s="6">
        <f t="shared" si="32"/>
        <v>1.3047598675524066</v>
      </c>
      <c r="N89" s="6">
        <f t="shared" si="32"/>
        <v>0.39852552309911704</v>
      </c>
      <c r="O89" s="8"/>
    </row>
    <row r="90" spans="4:15" x14ac:dyDescent="0.2">
      <c r="D90" s="1"/>
      <c r="E90" s="8"/>
      <c r="F90" s="8"/>
      <c r="G90" s="8"/>
      <c r="H90" s="8"/>
      <c r="I90" s="1"/>
      <c r="J90" s="5" t="s">
        <v>0</v>
      </c>
      <c r="K90" s="6">
        <f>COUNT(K77:K86)</f>
        <v>10</v>
      </c>
      <c r="L90" s="6">
        <f t="shared" ref="L90:N90" si="33">COUNT(L77:L86)</f>
        <v>10</v>
      </c>
      <c r="M90" s="6">
        <f t="shared" si="33"/>
        <v>10</v>
      </c>
      <c r="N90" s="6">
        <f t="shared" si="33"/>
        <v>10</v>
      </c>
      <c r="O90" s="8"/>
    </row>
    <row r="91" spans="4:15" x14ac:dyDescent="0.2">
      <c r="D91" s="1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4:15" x14ac:dyDescent="0.2">
      <c r="D92" s="1"/>
      <c r="E92" s="8"/>
      <c r="F92" s="8"/>
      <c r="G92" s="8"/>
      <c r="H92" s="8"/>
      <c r="I92" s="8"/>
      <c r="K92" s="4" t="s">
        <v>1</v>
      </c>
      <c r="L92" s="4" t="s">
        <v>2</v>
      </c>
      <c r="M92" s="4" t="s">
        <v>3</v>
      </c>
      <c r="N92" s="4" t="s">
        <v>4</v>
      </c>
    </row>
    <row r="93" spans="4:15" x14ac:dyDescent="0.2">
      <c r="D93" s="1"/>
      <c r="E93" s="8"/>
      <c r="F93" s="8"/>
      <c r="G93" s="8"/>
      <c r="H93" s="8"/>
      <c r="I93" s="8"/>
      <c r="J93" s="15" t="s">
        <v>12</v>
      </c>
      <c r="K93" s="12">
        <v>3.1865448349175098</v>
      </c>
      <c r="L93" s="12">
        <v>0.18136605398489369</v>
      </c>
      <c r="M93" s="12">
        <v>0.60108205213903965</v>
      </c>
      <c r="N93" s="12">
        <v>0.15733721850553223</v>
      </c>
    </row>
    <row r="94" spans="4:15" x14ac:dyDescent="0.2">
      <c r="D94" s="1"/>
      <c r="E94" s="8"/>
      <c r="F94" s="8"/>
      <c r="G94" s="8"/>
      <c r="H94" s="8"/>
      <c r="I94" s="8"/>
      <c r="J94" s="16"/>
      <c r="K94" s="11">
        <v>0.14727598174089918</v>
      </c>
      <c r="L94" s="11">
        <v>8.3823906578705341E-3</v>
      </c>
      <c r="M94" s="11">
        <v>9.1786992471933043E-3</v>
      </c>
      <c r="N94" s="11">
        <v>2.40258547716238E-3</v>
      </c>
    </row>
    <row r="95" spans="4:15" x14ac:dyDescent="0.2">
      <c r="D95" s="1"/>
      <c r="E95" s="8"/>
      <c r="F95" s="8"/>
      <c r="G95" s="8"/>
      <c r="H95" s="8"/>
      <c r="I95" s="8"/>
      <c r="J95" s="16"/>
      <c r="K95" s="11">
        <v>4.5413964794898121</v>
      </c>
      <c r="L95" s="11">
        <v>0.29440857751739896</v>
      </c>
      <c r="M95" s="11">
        <v>0.90889616935484119</v>
      </c>
      <c r="N95" s="11">
        <v>0.21209545225561832</v>
      </c>
    </row>
    <row r="96" spans="4:15" x14ac:dyDescent="0.2">
      <c r="D96" s="1"/>
      <c r="E96" s="8"/>
      <c r="F96" s="8"/>
      <c r="G96" s="8"/>
      <c r="H96" s="8"/>
      <c r="I96" s="8"/>
      <c r="J96" s="16"/>
      <c r="K96" s="11">
        <v>4.3414535392694091</v>
      </c>
      <c r="L96" s="11">
        <v>0.32455209527064366</v>
      </c>
      <c r="M96" s="11">
        <v>0.68577935222672048</v>
      </c>
      <c r="N96" s="11">
        <v>0.19757108620593067</v>
      </c>
    </row>
    <row r="97" spans="4:14" x14ac:dyDescent="0.2">
      <c r="D97" s="1"/>
      <c r="E97" s="8"/>
      <c r="F97" s="8"/>
      <c r="G97" s="8"/>
      <c r="H97" s="8"/>
      <c r="I97" s="8"/>
      <c r="J97" s="16"/>
      <c r="K97" s="11">
        <v>0.19043584292149918</v>
      </c>
      <c r="L97" s="11">
        <v>1.4236326906588216E-2</v>
      </c>
      <c r="M97" s="11">
        <v>2.7604211132929768E-2</v>
      </c>
      <c r="N97" s="11">
        <v>7.952694929764725E-3</v>
      </c>
    </row>
    <row r="98" spans="4:14" x14ac:dyDescent="0.2">
      <c r="D98" s="1"/>
      <c r="E98" s="8"/>
      <c r="F98" s="8"/>
      <c r="G98" s="8"/>
      <c r="H98" s="8"/>
      <c r="I98" s="8"/>
      <c r="J98" s="16"/>
      <c r="K98" s="11">
        <v>12.691723205352472</v>
      </c>
      <c r="L98" s="11">
        <v>0.53530016166087757</v>
      </c>
      <c r="M98" s="11">
        <v>3.1722596153846094</v>
      </c>
      <c r="N98" s="11">
        <v>0.55124428544402204</v>
      </c>
    </row>
    <row r="99" spans="4:14" x14ac:dyDescent="0.2">
      <c r="D99" s="1"/>
      <c r="E99" s="8"/>
      <c r="F99" s="8"/>
      <c r="G99" s="8"/>
      <c r="H99" s="8"/>
      <c r="I99" s="8"/>
      <c r="J99" s="17"/>
      <c r="K99" s="3">
        <v>1.2306285955476919</v>
      </c>
      <c r="L99" s="3">
        <v>5.1904353371287015E-2</v>
      </c>
      <c r="M99" s="3">
        <v>0.26550184729063458</v>
      </c>
      <c r="N99" s="3">
        <v>4.6136317274918015E-2</v>
      </c>
    </row>
    <row r="100" spans="4:14" x14ac:dyDescent="0.2">
      <c r="D100" s="1"/>
      <c r="E100" s="8"/>
      <c r="F100" s="8"/>
      <c r="G100" s="8"/>
      <c r="H100" s="8"/>
      <c r="I100" s="8"/>
      <c r="J100" s="5" t="s">
        <v>6</v>
      </c>
      <c r="K100" s="6">
        <f>AVERAGE(K93:K99)</f>
        <v>3.7613512113198988</v>
      </c>
      <c r="L100" s="6">
        <f t="shared" ref="L100:N100" si="34">AVERAGE(L93:L99)</f>
        <v>0.20144999419565138</v>
      </c>
      <c r="M100" s="6">
        <f t="shared" si="34"/>
        <v>0.81004313525370975</v>
      </c>
      <c r="N100" s="6">
        <f t="shared" si="34"/>
        <v>0.16781994858470692</v>
      </c>
    </row>
    <row r="101" spans="4:14" x14ac:dyDescent="0.2">
      <c r="D101" s="1"/>
      <c r="E101" s="8"/>
      <c r="F101" s="8"/>
      <c r="G101" s="8"/>
      <c r="H101" s="8"/>
      <c r="I101" s="8"/>
      <c r="J101" s="5" t="s">
        <v>7</v>
      </c>
      <c r="K101" s="6">
        <f>MEDIAN(K93:K99)</f>
        <v>3.1865448349175098</v>
      </c>
      <c r="L101" s="6">
        <f t="shared" ref="L101:N101" si="35">MEDIAN(L93:L99)</f>
        <v>0.18136605398489369</v>
      </c>
      <c r="M101" s="6">
        <f t="shared" si="35"/>
        <v>0.60108205213903965</v>
      </c>
      <c r="N101" s="6">
        <f t="shared" si="35"/>
        <v>0.15733721850553223</v>
      </c>
    </row>
    <row r="102" spans="4:14" x14ac:dyDescent="0.2">
      <c r="D102" s="1"/>
      <c r="E102" s="8"/>
      <c r="F102" s="8"/>
      <c r="G102" s="8"/>
      <c r="H102" s="8"/>
      <c r="I102" s="8"/>
      <c r="J102" s="5" t="s">
        <v>8</v>
      </c>
      <c r="K102" s="6">
        <f>_xlfn.STDEV.P(K93:K99)</f>
        <v>4.0221612694943385</v>
      </c>
      <c r="L102" s="6">
        <f t="shared" ref="L102:N102" si="36">_xlfn.STDEV.P(L93:L99)</f>
        <v>0.18140037797977013</v>
      </c>
      <c r="M102" s="6">
        <f t="shared" si="36"/>
        <v>1.0141192218244965</v>
      </c>
      <c r="N102" s="6">
        <f t="shared" si="36"/>
        <v>0.17635066895184873</v>
      </c>
    </row>
    <row r="103" spans="4:14" x14ac:dyDescent="0.2">
      <c r="D103" s="1"/>
      <c r="E103" s="8"/>
      <c r="F103" s="8"/>
      <c r="G103" s="8"/>
      <c r="H103" s="8"/>
      <c r="I103" s="8"/>
      <c r="J103" s="5" t="s">
        <v>0</v>
      </c>
      <c r="K103" s="6">
        <f>COUNT(K93:K99)</f>
        <v>7</v>
      </c>
      <c r="L103" s="6">
        <f t="shared" ref="L103:N103" si="37">COUNT(L93:L99)</f>
        <v>7</v>
      </c>
      <c r="M103" s="6">
        <f t="shared" si="37"/>
        <v>7</v>
      </c>
      <c r="N103" s="6">
        <f t="shared" si="37"/>
        <v>7</v>
      </c>
    </row>
    <row r="104" spans="4:14" x14ac:dyDescent="0.2">
      <c r="D104" s="1"/>
      <c r="E104" s="8"/>
      <c r="F104" s="8"/>
      <c r="G104" s="8"/>
      <c r="H104" s="8"/>
      <c r="I104" s="8"/>
    </row>
    <row r="105" spans="4:14" x14ac:dyDescent="0.2">
      <c r="D105" s="1"/>
      <c r="E105" s="8"/>
      <c r="F105" s="8"/>
      <c r="G105" s="8"/>
      <c r="H105" s="8"/>
      <c r="I105" s="8"/>
      <c r="K105" s="4" t="s">
        <v>1</v>
      </c>
      <c r="L105" s="4" t="s">
        <v>2</v>
      </c>
      <c r="M105" s="4" t="s">
        <v>3</v>
      </c>
      <c r="N105" s="4" t="s">
        <v>4</v>
      </c>
    </row>
    <row r="106" spans="4:14" x14ac:dyDescent="0.2">
      <c r="D106" s="1"/>
      <c r="E106" s="8"/>
      <c r="F106" s="8"/>
      <c r="G106" s="8"/>
      <c r="H106" s="8"/>
      <c r="I106" s="8"/>
      <c r="J106" s="18" t="s">
        <v>13</v>
      </c>
      <c r="K106" s="12">
        <v>2.7541903764383284</v>
      </c>
      <c r="L106" s="12">
        <v>0.1756020062425577</v>
      </c>
      <c r="M106" s="12">
        <v>0.14472437021384993</v>
      </c>
      <c r="N106" s="12">
        <v>2.8119652635036164E-2</v>
      </c>
    </row>
    <row r="107" spans="4:14" x14ac:dyDescent="0.2">
      <c r="D107" s="1"/>
      <c r="E107" s="8"/>
      <c r="F107" s="8"/>
      <c r="G107" s="8"/>
      <c r="H107" s="8"/>
      <c r="I107" s="8"/>
      <c r="J107" s="19"/>
      <c r="K107" s="3">
        <v>6.9830227613837392E-2</v>
      </c>
      <c r="L107" s="3">
        <v>4.5269374899008265E-3</v>
      </c>
      <c r="M107" s="3">
        <v>9.0299277605923895E-3</v>
      </c>
      <c r="N107" s="3">
        <v>2.1071786599979516E-3</v>
      </c>
    </row>
    <row r="108" spans="4:14" x14ac:dyDescent="0.2">
      <c r="D108" s="1"/>
      <c r="E108" s="8"/>
      <c r="F108" s="8"/>
      <c r="G108" s="8"/>
      <c r="H108" s="8"/>
      <c r="I108" s="8"/>
      <c r="J108" s="5" t="s">
        <v>6</v>
      </c>
      <c r="K108" s="6">
        <f>AVERAGE(K106:K107)</f>
        <v>1.4120103020260828</v>
      </c>
      <c r="L108" s="6">
        <f t="shared" ref="L108:N108" si="38">AVERAGE(L106:L107)</f>
        <v>9.0064471866229262E-2</v>
      </c>
      <c r="M108" s="6">
        <f t="shared" si="38"/>
        <v>7.6877148987221158E-2</v>
      </c>
      <c r="N108" s="6">
        <f t="shared" si="38"/>
        <v>1.5113415647517059E-2</v>
      </c>
    </row>
    <row r="109" spans="4:14" x14ac:dyDescent="0.2">
      <c r="D109" s="1"/>
      <c r="E109" s="8"/>
      <c r="F109" s="8"/>
      <c r="G109" s="8"/>
      <c r="H109" s="8"/>
      <c r="I109" s="8"/>
      <c r="J109" s="5" t="s">
        <v>7</v>
      </c>
      <c r="K109" s="6">
        <f>MEDIAN(K106:K107)</f>
        <v>1.412010302026083</v>
      </c>
      <c r="L109" s="6">
        <f t="shared" ref="L109:N109" si="39">MEDIAN(L106:L107)</f>
        <v>9.0064471866229262E-2</v>
      </c>
      <c r="M109" s="6">
        <f t="shared" si="39"/>
        <v>7.6877148987221158E-2</v>
      </c>
      <c r="N109" s="6">
        <f t="shared" si="39"/>
        <v>1.5113415647517057E-2</v>
      </c>
    </row>
    <row r="110" spans="4:14" x14ac:dyDescent="0.2">
      <c r="D110" s="1"/>
      <c r="E110" s="8"/>
      <c r="F110" s="8"/>
      <c r="G110" s="8"/>
      <c r="H110" s="8"/>
      <c r="I110" s="8"/>
      <c r="J110" s="5" t="s">
        <v>8</v>
      </c>
      <c r="K110" s="6">
        <f>_xlfn.STDEV.P(K106:K107)</f>
        <v>1.3421800744122454</v>
      </c>
      <c r="L110" s="6">
        <f t="shared" ref="L110:N110" si="40">_xlfn.STDEV.P(L106:L107)</f>
        <v>8.5537534376328439E-2</v>
      </c>
      <c r="M110" s="6">
        <f t="shared" si="40"/>
        <v>6.7847221226628771E-2</v>
      </c>
      <c r="N110" s="6">
        <f t="shared" si="40"/>
        <v>1.3006236987519106E-2</v>
      </c>
    </row>
    <row r="111" spans="4:14" x14ac:dyDescent="0.2">
      <c r="D111" s="1"/>
      <c r="E111" s="8"/>
      <c r="F111" s="8"/>
      <c r="G111" s="8"/>
      <c r="H111" s="8"/>
      <c r="I111" s="8"/>
      <c r="J111" s="5" t="s">
        <v>0</v>
      </c>
      <c r="K111" s="6">
        <f>COUNT(K106:K107)</f>
        <v>2</v>
      </c>
      <c r="L111" s="6">
        <f t="shared" ref="L111:N111" si="41">COUNT(L106:L107)</f>
        <v>2</v>
      </c>
      <c r="M111" s="6">
        <f t="shared" si="41"/>
        <v>2</v>
      </c>
      <c r="N111" s="6">
        <f t="shared" si="41"/>
        <v>2</v>
      </c>
    </row>
    <row r="112" spans="4:14" x14ac:dyDescent="0.2">
      <c r="D112" s="1"/>
      <c r="E112" s="8"/>
      <c r="F112" s="8"/>
      <c r="G112" s="8"/>
      <c r="H112" s="8"/>
      <c r="I112" s="8"/>
    </row>
    <row r="113" spans="4:9" x14ac:dyDescent="0.2">
      <c r="D113" s="1"/>
      <c r="E113" s="8"/>
      <c r="F113" s="8"/>
      <c r="G113" s="8"/>
      <c r="H113" s="8"/>
      <c r="I113" s="8"/>
    </row>
    <row r="114" spans="4:9" x14ac:dyDescent="0.2">
      <c r="D114" s="1"/>
      <c r="E114" s="8"/>
      <c r="F114" s="8"/>
      <c r="G114" s="8"/>
      <c r="H114" s="8"/>
      <c r="I114" s="8"/>
    </row>
    <row r="115" spans="4:9" x14ac:dyDescent="0.2">
      <c r="D115" s="1"/>
      <c r="E115" s="8"/>
      <c r="F115" s="8"/>
      <c r="G115" s="8"/>
      <c r="H115" s="8"/>
      <c r="I115" s="8"/>
    </row>
    <row r="116" spans="4:9" x14ac:dyDescent="0.2">
      <c r="D116" s="1"/>
      <c r="E116" s="8"/>
      <c r="F116" s="8"/>
      <c r="G116" s="8"/>
      <c r="H116" s="8"/>
      <c r="I116" s="8"/>
    </row>
    <row r="117" spans="4:9" x14ac:dyDescent="0.2">
      <c r="D117" s="1"/>
      <c r="E117" s="8"/>
      <c r="F117" s="8"/>
      <c r="G117" s="8"/>
      <c r="H117" s="8"/>
      <c r="I117" s="8"/>
    </row>
    <row r="118" spans="4:9" x14ac:dyDescent="0.2">
      <c r="D118" s="1"/>
      <c r="E118" s="8"/>
      <c r="F118" s="8"/>
      <c r="G118" s="8"/>
      <c r="H118" s="8"/>
      <c r="I118" s="8"/>
    </row>
    <row r="119" spans="4:9" x14ac:dyDescent="0.2">
      <c r="D119" s="1"/>
      <c r="E119" s="8"/>
      <c r="F119" s="8"/>
      <c r="G119" s="8"/>
      <c r="H119" s="8"/>
      <c r="I119" s="8"/>
    </row>
    <row r="120" spans="4:9" x14ac:dyDescent="0.2">
      <c r="D120" s="1"/>
      <c r="E120" s="8"/>
      <c r="F120" s="8"/>
      <c r="G120" s="8"/>
      <c r="H120" s="8"/>
      <c r="I120" s="8"/>
    </row>
    <row r="121" spans="4:9" x14ac:dyDescent="0.2">
      <c r="D121" s="1"/>
      <c r="E121" s="8"/>
      <c r="F121" s="8"/>
      <c r="G121" s="8"/>
      <c r="H121" s="8"/>
      <c r="I121" s="8"/>
    </row>
    <row r="122" spans="4:9" x14ac:dyDescent="0.2">
      <c r="D122" s="1"/>
      <c r="E122" s="8"/>
      <c r="F122" s="8"/>
      <c r="G122" s="8"/>
      <c r="H122" s="8"/>
      <c r="I122" s="8"/>
    </row>
    <row r="123" spans="4:9" x14ac:dyDescent="0.2">
      <c r="D123" s="1"/>
      <c r="E123" s="8"/>
      <c r="F123" s="8"/>
      <c r="G123" s="8"/>
      <c r="H123" s="8"/>
      <c r="I123" s="8"/>
    </row>
    <row r="124" spans="4:9" x14ac:dyDescent="0.2">
      <c r="D124" s="1"/>
      <c r="E124" s="8"/>
      <c r="F124" s="8"/>
      <c r="G124" s="8"/>
      <c r="H124" s="8"/>
      <c r="I124" s="8"/>
    </row>
    <row r="125" spans="4:9" x14ac:dyDescent="0.2">
      <c r="D125" s="1"/>
      <c r="E125" s="8"/>
      <c r="F125" s="8"/>
      <c r="G125" s="8"/>
      <c r="H125" s="8"/>
      <c r="I125" s="8"/>
    </row>
    <row r="126" spans="4:9" x14ac:dyDescent="0.2">
      <c r="D126" s="1"/>
      <c r="E126" s="8"/>
      <c r="F126" s="8"/>
      <c r="G126" s="8"/>
      <c r="H126" s="8"/>
      <c r="I126" s="8"/>
    </row>
    <row r="127" spans="4:9" x14ac:dyDescent="0.2">
      <c r="D127" s="1"/>
      <c r="E127" s="8"/>
      <c r="F127" s="8"/>
      <c r="G127" s="8"/>
      <c r="H127" s="8"/>
      <c r="I127" s="8"/>
    </row>
    <row r="128" spans="4:9" x14ac:dyDescent="0.2">
      <c r="D128" s="1"/>
      <c r="E128" s="8"/>
      <c r="F128" s="8"/>
      <c r="G128" s="8"/>
      <c r="H128" s="8"/>
      <c r="I128" s="8"/>
    </row>
    <row r="129" spans="4:9" x14ac:dyDescent="0.2">
      <c r="D129" s="1"/>
      <c r="E129" s="1"/>
      <c r="F129" s="1"/>
      <c r="G129" s="1"/>
      <c r="H129" s="1"/>
      <c r="I129" s="8"/>
    </row>
    <row r="130" spans="4:9" x14ac:dyDescent="0.2">
      <c r="D130" s="1"/>
      <c r="E130" s="8"/>
      <c r="F130" s="8"/>
      <c r="G130" s="8"/>
      <c r="H130" s="8"/>
      <c r="I130" s="8"/>
    </row>
    <row r="131" spans="4:9" x14ac:dyDescent="0.2">
      <c r="D131" s="1"/>
      <c r="E131" s="8"/>
      <c r="F131" s="8"/>
      <c r="G131" s="8"/>
      <c r="H131" s="8"/>
      <c r="I131" s="8"/>
    </row>
    <row r="132" spans="4:9" x14ac:dyDescent="0.2">
      <c r="D132" s="1"/>
      <c r="E132" s="8"/>
      <c r="F132" s="8"/>
      <c r="G132" s="8"/>
      <c r="H132" s="8"/>
      <c r="I132" s="8"/>
    </row>
    <row r="133" spans="4:9" x14ac:dyDescent="0.2">
      <c r="D133" s="1"/>
      <c r="E133" s="8"/>
      <c r="F133" s="8"/>
      <c r="G133" s="8"/>
      <c r="H133" s="8"/>
      <c r="I133" s="8"/>
    </row>
    <row r="134" spans="4:9" x14ac:dyDescent="0.2">
      <c r="D134" s="1"/>
      <c r="E134" s="8"/>
      <c r="F134" s="8"/>
      <c r="G134" s="8"/>
      <c r="H134" s="8"/>
      <c r="I134" s="8"/>
    </row>
    <row r="135" spans="4:9" x14ac:dyDescent="0.2">
      <c r="D135" s="1"/>
      <c r="E135" s="8"/>
      <c r="F135" s="8"/>
      <c r="G135" s="8"/>
      <c r="H135" s="8"/>
      <c r="I135" s="8"/>
    </row>
    <row r="136" spans="4:9" x14ac:dyDescent="0.2">
      <c r="D136" s="1"/>
      <c r="E136" s="8"/>
      <c r="F136" s="8"/>
      <c r="G136" s="8"/>
      <c r="H136" s="8"/>
      <c r="I136" s="8"/>
    </row>
    <row r="137" spans="4:9" x14ac:dyDescent="0.2">
      <c r="D137" s="1"/>
      <c r="E137" s="8"/>
      <c r="F137" s="8"/>
      <c r="G137" s="8"/>
      <c r="H137" s="8"/>
      <c r="I137" s="8"/>
    </row>
    <row r="138" spans="4:9" x14ac:dyDescent="0.2">
      <c r="D138" s="1"/>
      <c r="E138" s="8"/>
      <c r="F138" s="8"/>
      <c r="G138" s="8"/>
      <c r="H138" s="8"/>
      <c r="I138" s="8"/>
    </row>
    <row r="139" spans="4:9" x14ac:dyDescent="0.2">
      <c r="D139" s="1"/>
      <c r="E139" s="8"/>
      <c r="F139" s="8"/>
      <c r="G139" s="8"/>
      <c r="H139" s="8"/>
      <c r="I139" s="8"/>
    </row>
    <row r="140" spans="4:9" x14ac:dyDescent="0.2">
      <c r="D140" s="1"/>
      <c r="E140" s="8"/>
      <c r="F140" s="8"/>
      <c r="G140" s="8"/>
      <c r="H140" s="8"/>
      <c r="I140" s="8"/>
    </row>
    <row r="141" spans="4:9" x14ac:dyDescent="0.2">
      <c r="D141" s="1"/>
      <c r="E141" s="8"/>
      <c r="F141" s="8"/>
      <c r="G141" s="8"/>
      <c r="H141" s="8"/>
      <c r="I141" s="8"/>
    </row>
    <row r="142" spans="4:9" x14ac:dyDescent="0.2">
      <c r="D142" s="1"/>
      <c r="E142" s="8"/>
      <c r="F142" s="8"/>
      <c r="G142" s="8"/>
      <c r="H142" s="8"/>
      <c r="I142" s="8"/>
    </row>
    <row r="143" spans="4:9" x14ac:dyDescent="0.2">
      <c r="D143" s="1"/>
      <c r="E143" s="8"/>
      <c r="F143" s="8"/>
      <c r="G143" s="8"/>
      <c r="H143" s="8"/>
      <c r="I143" s="8"/>
    </row>
    <row r="144" spans="4:9" x14ac:dyDescent="0.2">
      <c r="D144" s="1"/>
      <c r="E144" s="8"/>
      <c r="F144" s="8"/>
      <c r="G144" s="8"/>
      <c r="H144" s="8"/>
      <c r="I144" s="8"/>
    </row>
    <row r="145" spans="4:9" x14ac:dyDescent="0.2">
      <c r="D145" s="1"/>
      <c r="E145" s="8"/>
      <c r="F145" s="8"/>
      <c r="G145" s="8"/>
      <c r="H145" s="8"/>
      <c r="I145" s="8"/>
    </row>
    <row r="146" spans="4:9" x14ac:dyDescent="0.2">
      <c r="D146" s="1"/>
      <c r="E146" s="8"/>
      <c r="F146" s="8"/>
      <c r="G146" s="8"/>
      <c r="H146" s="8"/>
      <c r="I146" s="8"/>
    </row>
    <row r="147" spans="4:9" x14ac:dyDescent="0.2">
      <c r="D147" s="1"/>
      <c r="E147" s="8"/>
      <c r="F147" s="8"/>
      <c r="G147" s="8"/>
      <c r="H147" s="8"/>
      <c r="I147" s="8"/>
    </row>
    <row r="148" spans="4:9" x14ac:dyDescent="0.2">
      <c r="D148" s="1"/>
      <c r="E148" s="8"/>
      <c r="F148" s="8"/>
      <c r="G148" s="8"/>
      <c r="H148" s="8"/>
      <c r="I148" s="8"/>
    </row>
    <row r="149" spans="4:9" x14ac:dyDescent="0.2">
      <c r="D149" s="1"/>
      <c r="E149" s="8"/>
      <c r="F149" s="8"/>
      <c r="G149" s="8"/>
      <c r="H149" s="8"/>
      <c r="I149" s="8"/>
    </row>
    <row r="150" spans="4:9" x14ac:dyDescent="0.2">
      <c r="D150" s="1"/>
      <c r="E150" s="8"/>
      <c r="F150" s="8"/>
      <c r="G150" s="8"/>
      <c r="H150" s="8"/>
      <c r="I150" s="8"/>
    </row>
    <row r="151" spans="4:9" x14ac:dyDescent="0.2">
      <c r="D151" s="1"/>
      <c r="E151" s="8"/>
      <c r="F151" s="8"/>
      <c r="G151" s="8"/>
      <c r="H151" s="8"/>
      <c r="I151" s="8"/>
    </row>
    <row r="152" spans="4:9" x14ac:dyDescent="0.2">
      <c r="D152" s="1"/>
      <c r="E152" s="8"/>
      <c r="F152" s="8"/>
      <c r="G152" s="8"/>
      <c r="H152" s="8"/>
      <c r="I152" s="8"/>
    </row>
    <row r="153" spans="4:9" x14ac:dyDescent="0.2">
      <c r="D153" s="1"/>
      <c r="E153" s="8"/>
      <c r="F153" s="8"/>
      <c r="G153" s="8"/>
      <c r="H153" s="8"/>
      <c r="I153" s="8"/>
    </row>
    <row r="154" spans="4:9" x14ac:dyDescent="0.2">
      <c r="D154" s="1"/>
      <c r="E154" s="8"/>
      <c r="F154" s="8"/>
      <c r="G154" s="8"/>
      <c r="H154" s="8"/>
      <c r="I154" s="8"/>
    </row>
    <row r="155" spans="4:9" x14ac:dyDescent="0.2">
      <c r="D155" s="1"/>
      <c r="E155" s="8"/>
      <c r="F155" s="8"/>
      <c r="G155" s="8"/>
      <c r="H155" s="8"/>
      <c r="I155" s="8"/>
    </row>
    <row r="156" spans="4:9" x14ac:dyDescent="0.2">
      <c r="D156" s="1"/>
      <c r="E156" s="8"/>
      <c r="F156" s="8"/>
      <c r="G156" s="8"/>
      <c r="H156" s="8"/>
      <c r="I156" s="8"/>
    </row>
    <row r="157" spans="4:9" x14ac:dyDescent="0.2">
      <c r="D157" s="1"/>
      <c r="E157" s="8"/>
      <c r="F157" s="8"/>
      <c r="G157" s="8"/>
      <c r="H157" s="8"/>
      <c r="I157" s="8"/>
    </row>
    <row r="158" spans="4:9" x14ac:dyDescent="0.2">
      <c r="D158" s="1"/>
      <c r="E158" s="8"/>
      <c r="F158" s="8"/>
      <c r="G158" s="8"/>
      <c r="H158" s="8"/>
      <c r="I158" s="8"/>
    </row>
    <row r="159" spans="4:9" x14ac:dyDescent="0.2">
      <c r="D159" s="1"/>
      <c r="E159" s="8"/>
      <c r="F159" s="8"/>
      <c r="G159" s="8"/>
      <c r="H159" s="8"/>
      <c r="I159" s="8"/>
    </row>
    <row r="160" spans="4:9" x14ac:dyDescent="0.2">
      <c r="D160" s="1"/>
      <c r="E160" s="8"/>
      <c r="F160" s="8"/>
      <c r="G160" s="8"/>
      <c r="H160" s="8"/>
      <c r="I160" s="8"/>
    </row>
    <row r="161" spans="4:9" x14ac:dyDescent="0.2">
      <c r="D161" s="1"/>
      <c r="E161" s="8"/>
      <c r="F161" s="8"/>
      <c r="G161" s="8"/>
      <c r="H161" s="8"/>
      <c r="I161" s="1"/>
    </row>
    <row r="162" spans="4:9" x14ac:dyDescent="0.2">
      <c r="D162" s="1"/>
      <c r="E162" s="8"/>
      <c r="F162" s="8"/>
      <c r="G162" s="8"/>
      <c r="H162" s="8"/>
      <c r="I162" s="8"/>
    </row>
    <row r="163" spans="4:9" x14ac:dyDescent="0.2">
      <c r="D163" s="1"/>
      <c r="E163" s="8"/>
      <c r="F163" s="8"/>
      <c r="G163" s="8"/>
      <c r="H163" s="8"/>
      <c r="I163" s="8"/>
    </row>
    <row r="164" spans="4:9" x14ac:dyDescent="0.2">
      <c r="D164" s="1"/>
      <c r="E164" s="8"/>
      <c r="F164" s="8"/>
      <c r="G164" s="8"/>
      <c r="H164" s="8"/>
      <c r="I164" s="8"/>
    </row>
    <row r="165" spans="4:9" x14ac:dyDescent="0.2">
      <c r="D165" s="1"/>
      <c r="E165" s="8"/>
      <c r="F165" s="8"/>
      <c r="G165" s="8"/>
      <c r="H165" s="8"/>
      <c r="I165" s="8"/>
    </row>
    <row r="166" spans="4:9" x14ac:dyDescent="0.2">
      <c r="D166" s="1"/>
      <c r="E166" s="8"/>
      <c r="F166" s="8"/>
      <c r="G166" s="8"/>
      <c r="H166" s="8"/>
      <c r="I166" s="8"/>
    </row>
    <row r="167" spans="4:9" x14ac:dyDescent="0.2">
      <c r="D167" s="1"/>
      <c r="E167" s="8"/>
      <c r="F167" s="8"/>
      <c r="G167" s="8"/>
      <c r="H167" s="8"/>
      <c r="I167" s="8"/>
    </row>
    <row r="168" spans="4:9" x14ac:dyDescent="0.2">
      <c r="D168" s="1"/>
      <c r="E168" s="8"/>
      <c r="F168" s="8"/>
      <c r="G168" s="8"/>
      <c r="H168" s="8"/>
      <c r="I168" s="8"/>
    </row>
    <row r="169" spans="4:9" x14ac:dyDescent="0.2">
      <c r="D169" s="1"/>
      <c r="E169" s="8"/>
      <c r="F169" s="8"/>
      <c r="G169" s="8"/>
      <c r="H169" s="8"/>
      <c r="I169" s="8"/>
    </row>
    <row r="170" spans="4:9" x14ac:dyDescent="0.2">
      <c r="D170" s="1"/>
      <c r="E170" s="8"/>
      <c r="F170" s="8"/>
      <c r="G170" s="8"/>
      <c r="H170" s="8"/>
      <c r="I170" s="8"/>
    </row>
    <row r="171" spans="4:9" x14ac:dyDescent="0.2">
      <c r="D171" s="1"/>
      <c r="E171" s="8"/>
      <c r="F171" s="8"/>
      <c r="G171" s="8"/>
      <c r="H171" s="8"/>
      <c r="I171" s="8"/>
    </row>
    <row r="172" spans="4:9" x14ac:dyDescent="0.2">
      <c r="D172" s="1"/>
      <c r="E172" s="8"/>
      <c r="F172" s="8"/>
      <c r="G172" s="8"/>
      <c r="H172" s="8"/>
      <c r="I172" s="8"/>
    </row>
    <row r="173" spans="4:9" x14ac:dyDescent="0.2">
      <c r="D173" s="1"/>
      <c r="E173" s="8"/>
      <c r="F173" s="8"/>
      <c r="G173" s="8"/>
      <c r="H173" s="8"/>
      <c r="I173" s="8"/>
    </row>
    <row r="174" spans="4:9" x14ac:dyDescent="0.2">
      <c r="D174" s="1"/>
      <c r="E174" s="8"/>
      <c r="F174" s="8"/>
      <c r="G174" s="8"/>
      <c r="H174" s="8"/>
      <c r="I174" s="8"/>
    </row>
    <row r="175" spans="4:9" x14ac:dyDescent="0.2">
      <c r="D175" s="1"/>
      <c r="E175" s="8"/>
      <c r="F175" s="8"/>
      <c r="G175" s="8"/>
      <c r="H175" s="8"/>
      <c r="I175" s="8"/>
    </row>
    <row r="176" spans="4:9" x14ac:dyDescent="0.2">
      <c r="D176" s="1"/>
      <c r="E176" s="8"/>
      <c r="F176" s="8"/>
      <c r="G176" s="8"/>
      <c r="H176" s="8"/>
      <c r="I176" s="8"/>
    </row>
    <row r="177" spans="4:9" x14ac:dyDescent="0.2">
      <c r="D177" s="1"/>
      <c r="E177" s="8"/>
      <c r="F177" s="8"/>
      <c r="G177" s="8"/>
      <c r="H177" s="8"/>
      <c r="I177" s="8"/>
    </row>
    <row r="178" spans="4:9" x14ac:dyDescent="0.2">
      <c r="D178" s="1"/>
      <c r="E178" s="8"/>
      <c r="F178" s="8"/>
      <c r="G178" s="8"/>
      <c r="H178" s="8"/>
      <c r="I178" s="8"/>
    </row>
    <row r="179" spans="4:9" x14ac:dyDescent="0.2">
      <c r="D179" s="1"/>
      <c r="E179" s="8"/>
      <c r="F179" s="8"/>
      <c r="G179" s="8"/>
      <c r="H179" s="8"/>
      <c r="I179" s="8"/>
    </row>
    <row r="180" spans="4:9" x14ac:dyDescent="0.2">
      <c r="D180" s="1"/>
      <c r="E180" s="8"/>
      <c r="F180" s="8"/>
      <c r="G180" s="8"/>
      <c r="H180" s="8"/>
      <c r="I180" s="8"/>
    </row>
    <row r="181" spans="4:9" x14ac:dyDescent="0.2">
      <c r="D181" s="1"/>
      <c r="E181" s="8"/>
      <c r="F181" s="8"/>
      <c r="G181" s="8"/>
      <c r="H181" s="8"/>
      <c r="I181" s="8"/>
    </row>
    <row r="182" spans="4:9" x14ac:dyDescent="0.2">
      <c r="D182" s="1"/>
      <c r="E182" s="8"/>
      <c r="F182" s="8"/>
      <c r="G182" s="8"/>
      <c r="H182" s="8"/>
      <c r="I182" s="8"/>
    </row>
    <row r="183" spans="4:9" x14ac:dyDescent="0.2">
      <c r="D183" s="1"/>
      <c r="E183" s="8"/>
      <c r="F183" s="8"/>
      <c r="G183" s="8"/>
      <c r="H183" s="8"/>
      <c r="I183" s="8"/>
    </row>
    <row r="184" spans="4:9" x14ac:dyDescent="0.2">
      <c r="D184" s="1"/>
      <c r="E184" s="8"/>
      <c r="F184" s="8"/>
      <c r="G184" s="8"/>
      <c r="H184" s="8"/>
      <c r="I184" s="8"/>
    </row>
    <row r="185" spans="4:9" x14ac:dyDescent="0.2">
      <c r="D185" s="1"/>
      <c r="E185" s="8"/>
      <c r="F185" s="8"/>
      <c r="G185" s="8"/>
      <c r="H185" s="8"/>
      <c r="I185" s="8"/>
    </row>
    <row r="186" spans="4:9" x14ac:dyDescent="0.2">
      <c r="D186" s="1"/>
      <c r="E186" s="8"/>
      <c r="F186" s="8"/>
      <c r="G186" s="8"/>
      <c r="H186" s="8"/>
      <c r="I186" s="8"/>
    </row>
    <row r="187" spans="4:9" x14ac:dyDescent="0.2">
      <c r="D187" s="1"/>
      <c r="E187" s="8"/>
      <c r="F187" s="8"/>
      <c r="G187" s="8"/>
      <c r="H187" s="8"/>
      <c r="I187" s="8"/>
    </row>
    <row r="188" spans="4:9" x14ac:dyDescent="0.2">
      <c r="D188" s="1"/>
      <c r="E188" s="8"/>
      <c r="F188" s="8"/>
      <c r="G188" s="8"/>
      <c r="H188" s="8"/>
      <c r="I188" s="8"/>
    </row>
    <row r="189" spans="4:9" x14ac:dyDescent="0.2">
      <c r="D189" s="1"/>
      <c r="E189" s="8"/>
      <c r="F189" s="8"/>
      <c r="G189" s="8"/>
      <c r="H189" s="8"/>
      <c r="I189" s="8"/>
    </row>
    <row r="190" spans="4:9" x14ac:dyDescent="0.2">
      <c r="D190" s="1"/>
      <c r="E190" s="8"/>
      <c r="F190" s="8"/>
      <c r="G190" s="8"/>
      <c r="H190" s="8"/>
      <c r="I190" s="8"/>
    </row>
    <row r="191" spans="4:9" x14ac:dyDescent="0.2">
      <c r="D191" s="1"/>
      <c r="E191" s="8"/>
      <c r="F191" s="8"/>
      <c r="G191" s="8"/>
      <c r="H191" s="8"/>
      <c r="I191" s="8"/>
    </row>
    <row r="192" spans="4:9" x14ac:dyDescent="0.2">
      <c r="D192" s="1"/>
      <c r="E192" s="8"/>
      <c r="F192" s="8"/>
      <c r="G192" s="8"/>
      <c r="H192" s="8"/>
      <c r="I192" s="8"/>
    </row>
    <row r="193" spans="4:9" x14ac:dyDescent="0.2">
      <c r="D193" s="1"/>
      <c r="E193" s="8"/>
      <c r="F193" s="8"/>
      <c r="G193" s="8"/>
      <c r="H193" s="8"/>
      <c r="I193" s="8"/>
    </row>
    <row r="194" spans="4:9" x14ac:dyDescent="0.2">
      <c r="D194" s="1"/>
      <c r="E194" s="8"/>
      <c r="F194" s="8"/>
      <c r="G194" s="8"/>
      <c r="H194" s="8"/>
      <c r="I194" s="8"/>
    </row>
    <row r="195" spans="4:9" x14ac:dyDescent="0.2">
      <c r="D195" s="1"/>
      <c r="E195" s="8"/>
      <c r="F195" s="8"/>
      <c r="G195" s="8"/>
      <c r="H195" s="8"/>
      <c r="I195" s="8"/>
    </row>
    <row r="196" spans="4:9" x14ac:dyDescent="0.2">
      <c r="D196" s="1"/>
      <c r="E196" s="8"/>
      <c r="F196" s="8"/>
      <c r="G196" s="8"/>
      <c r="H196" s="8"/>
      <c r="I196" s="8"/>
    </row>
    <row r="197" spans="4:9" x14ac:dyDescent="0.2">
      <c r="D197" s="1"/>
      <c r="E197" s="8"/>
      <c r="F197" s="8"/>
      <c r="G197" s="8"/>
      <c r="H197" s="8"/>
      <c r="I197" s="8"/>
    </row>
    <row r="198" spans="4:9" x14ac:dyDescent="0.2">
      <c r="D198" s="1"/>
      <c r="E198" s="8"/>
      <c r="F198" s="8"/>
      <c r="G198" s="8"/>
      <c r="H198" s="8"/>
      <c r="I198" s="8"/>
    </row>
    <row r="199" spans="4:9" x14ac:dyDescent="0.2">
      <c r="D199" s="1"/>
      <c r="E199" s="8"/>
      <c r="F199" s="8"/>
      <c r="G199" s="8"/>
      <c r="H199" s="8"/>
      <c r="I199" s="8"/>
    </row>
    <row r="200" spans="4:9" x14ac:dyDescent="0.2">
      <c r="D200" s="1"/>
      <c r="E200" s="8"/>
      <c r="F200" s="8"/>
      <c r="G200" s="8"/>
      <c r="H200" s="8"/>
      <c r="I200" s="8"/>
    </row>
    <row r="201" spans="4:9" x14ac:dyDescent="0.2">
      <c r="D201" s="1"/>
      <c r="E201" s="8"/>
      <c r="F201" s="8"/>
      <c r="G201" s="8"/>
      <c r="H201" s="8"/>
      <c r="I201" s="8"/>
    </row>
    <row r="202" spans="4:9" x14ac:dyDescent="0.2">
      <c r="D202" s="1"/>
      <c r="E202" s="8"/>
      <c r="F202" s="8"/>
      <c r="G202" s="8"/>
      <c r="H202" s="8"/>
      <c r="I202" s="8"/>
    </row>
    <row r="203" spans="4:9" x14ac:dyDescent="0.2">
      <c r="D203" s="1"/>
      <c r="E203" s="8"/>
      <c r="F203" s="8"/>
      <c r="G203" s="8"/>
      <c r="H203" s="8"/>
      <c r="I203" s="8"/>
    </row>
    <row r="204" spans="4:9" x14ac:dyDescent="0.2">
      <c r="D204" s="1"/>
      <c r="E204" s="8"/>
      <c r="F204" s="8"/>
      <c r="G204" s="8"/>
      <c r="H204" s="8"/>
      <c r="I204" s="8"/>
    </row>
    <row r="205" spans="4:9" x14ac:dyDescent="0.2">
      <c r="D205" s="1"/>
      <c r="E205" s="8"/>
      <c r="F205" s="8"/>
      <c r="G205" s="8"/>
      <c r="H205" s="8"/>
      <c r="I205" s="8"/>
    </row>
    <row r="206" spans="4:9" x14ac:dyDescent="0.2">
      <c r="D206" s="1"/>
      <c r="E206" s="8"/>
      <c r="F206" s="8"/>
      <c r="G206" s="8"/>
      <c r="H206" s="8"/>
      <c r="I206" s="1"/>
    </row>
    <row r="207" spans="4:9" x14ac:dyDescent="0.2">
      <c r="D207" s="1"/>
      <c r="E207" s="8"/>
      <c r="F207" s="8"/>
      <c r="G207" s="8"/>
      <c r="H207" s="8"/>
      <c r="I207" s="9"/>
    </row>
    <row r="208" spans="4:9" x14ac:dyDescent="0.2">
      <c r="D208" s="1"/>
      <c r="E208" s="8"/>
      <c r="F208" s="8"/>
      <c r="G208" s="8"/>
      <c r="H208" s="8"/>
      <c r="I208" s="9"/>
    </row>
    <row r="209" spans="4:9" x14ac:dyDescent="0.2">
      <c r="D209" s="8"/>
      <c r="E209" s="8"/>
      <c r="F209" s="8"/>
      <c r="G209" s="8"/>
      <c r="H209" s="8"/>
      <c r="I209" s="9"/>
    </row>
    <row r="210" spans="4:9" x14ac:dyDescent="0.2">
      <c r="D210" s="8"/>
      <c r="E210" s="1"/>
      <c r="F210" s="1"/>
      <c r="G210" s="1"/>
      <c r="H210" s="1"/>
      <c r="I210" s="9"/>
    </row>
    <row r="211" spans="4:9" x14ac:dyDescent="0.2">
      <c r="D211" s="1"/>
      <c r="E211" s="8"/>
      <c r="F211" s="8"/>
      <c r="G211" s="8"/>
      <c r="H211" s="8"/>
      <c r="I211" s="9"/>
    </row>
    <row r="212" spans="4:9" x14ac:dyDescent="0.2">
      <c r="D212" s="1"/>
      <c r="E212" s="8"/>
      <c r="F212" s="8"/>
      <c r="G212" s="8"/>
      <c r="H212" s="8"/>
      <c r="I212" s="9"/>
    </row>
    <row r="213" spans="4:9" x14ac:dyDescent="0.2">
      <c r="D213" s="1"/>
      <c r="E213" s="8"/>
      <c r="F213" s="8"/>
      <c r="G213" s="8"/>
      <c r="H213" s="8"/>
      <c r="I213" s="9"/>
    </row>
    <row r="214" spans="4:9" x14ac:dyDescent="0.2">
      <c r="D214" s="1"/>
      <c r="E214" s="8"/>
      <c r="F214" s="8"/>
      <c r="G214" s="8"/>
      <c r="H214" s="8"/>
      <c r="I214" s="9"/>
    </row>
    <row r="215" spans="4:9" x14ac:dyDescent="0.2">
      <c r="D215" s="1"/>
      <c r="E215" s="8"/>
      <c r="F215" s="8"/>
      <c r="G215" s="8"/>
      <c r="H215" s="8"/>
      <c r="I215" s="9"/>
    </row>
    <row r="216" spans="4:9" x14ac:dyDescent="0.2">
      <c r="D216" s="1"/>
      <c r="E216" s="8"/>
      <c r="F216" s="8"/>
      <c r="G216" s="8"/>
      <c r="H216" s="8"/>
      <c r="I216" s="9"/>
    </row>
    <row r="217" spans="4:9" x14ac:dyDescent="0.2">
      <c r="D217" s="1"/>
      <c r="E217" s="8"/>
      <c r="F217" s="8"/>
      <c r="G217" s="8"/>
      <c r="H217" s="8"/>
      <c r="I217" s="9"/>
    </row>
    <row r="218" spans="4:9" x14ac:dyDescent="0.2">
      <c r="D218" s="1"/>
      <c r="E218" s="8"/>
      <c r="F218" s="8"/>
      <c r="G218" s="8"/>
      <c r="H218" s="8"/>
      <c r="I218" s="9"/>
    </row>
    <row r="219" spans="4:9" x14ac:dyDescent="0.2">
      <c r="D219" s="1"/>
      <c r="E219" s="8"/>
      <c r="F219" s="8"/>
      <c r="G219" s="8"/>
      <c r="H219" s="8"/>
      <c r="I219" s="9"/>
    </row>
    <row r="220" spans="4:9" x14ac:dyDescent="0.2">
      <c r="D220" s="1"/>
      <c r="E220" s="8"/>
      <c r="F220" s="8"/>
      <c r="G220" s="8"/>
      <c r="H220" s="8"/>
      <c r="I220" s="9"/>
    </row>
    <row r="221" spans="4:9" x14ac:dyDescent="0.2">
      <c r="D221" s="1"/>
      <c r="E221" s="8"/>
      <c r="F221" s="8"/>
      <c r="G221" s="8"/>
      <c r="H221" s="8"/>
      <c r="I221" s="9"/>
    </row>
    <row r="222" spans="4:9" x14ac:dyDescent="0.2">
      <c r="D222" s="1"/>
      <c r="E222" s="8"/>
      <c r="F222" s="8"/>
      <c r="G222" s="8"/>
      <c r="H222" s="8"/>
      <c r="I222" s="9"/>
    </row>
    <row r="223" spans="4:9" x14ac:dyDescent="0.2">
      <c r="D223" s="1"/>
      <c r="E223" s="8"/>
      <c r="F223" s="8"/>
      <c r="G223" s="8"/>
      <c r="H223" s="8"/>
      <c r="I223" s="9"/>
    </row>
    <row r="224" spans="4:9" x14ac:dyDescent="0.2">
      <c r="D224" s="1"/>
      <c r="E224" s="8"/>
      <c r="F224" s="8"/>
      <c r="G224" s="8"/>
      <c r="H224" s="8"/>
      <c r="I224" s="9"/>
    </row>
    <row r="225" spans="4:9" x14ac:dyDescent="0.2">
      <c r="D225" s="1"/>
      <c r="E225" s="8"/>
      <c r="F225" s="8"/>
      <c r="G225" s="8"/>
      <c r="H225" s="8"/>
      <c r="I225" s="9"/>
    </row>
    <row r="226" spans="4:9" x14ac:dyDescent="0.2">
      <c r="D226" s="1"/>
      <c r="E226" s="8"/>
      <c r="F226" s="8"/>
      <c r="G226" s="8"/>
      <c r="H226" s="8"/>
      <c r="I226" s="9"/>
    </row>
    <row r="227" spans="4:9" x14ac:dyDescent="0.2">
      <c r="D227" s="1"/>
      <c r="E227" s="8"/>
      <c r="F227" s="8"/>
      <c r="G227" s="8"/>
      <c r="H227" s="8"/>
      <c r="I227" s="9"/>
    </row>
    <row r="228" spans="4:9" x14ac:dyDescent="0.2">
      <c r="D228" s="1"/>
      <c r="E228" s="8"/>
      <c r="F228" s="8"/>
      <c r="G228" s="8"/>
      <c r="H228" s="8"/>
      <c r="I228" s="9"/>
    </row>
    <row r="229" spans="4:9" x14ac:dyDescent="0.2">
      <c r="D229" s="1"/>
      <c r="E229" s="8"/>
      <c r="F229" s="8"/>
      <c r="G229" s="8"/>
      <c r="H229" s="8"/>
      <c r="I229" s="9"/>
    </row>
    <row r="230" spans="4:9" x14ac:dyDescent="0.2">
      <c r="D230" s="1"/>
      <c r="E230" s="8"/>
      <c r="F230" s="8"/>
      <c r="G230" s="8"/>
      <c r="H230" s="8"/>
      <c r="I230" s="9"/>
    </row>
    <row r="231" spans="4:9" x14ac:dyDescent="0.2">
      <c r="D231" s="1"/>
      <c r="E231" s="8"/>
      <c r="F231" s="8"/>
      <c r="G231" s="8"/>
      <c r="H231" s="8"/>
      <c r="I231" s="9"/>
    </row>
    <row r="232" spans="4:9" x14ac:dyDescent="0.2">
      <c r="D232" s="1"/>
      <c r="E232" s="8"/>
      <c r="F232" s="8"/>
      <c r="G232" s="8"/>
      <c r="H232" s="8"/>
      <c r="I232" s="9"/>
    </row>
    <row r="233" spans="4:9" x14ac:dyDescent="0.2">
      <c r="D233" s="1"/>
      <c r="E233" s="8"/>
      <c r="F233" s="8"/>
      <c r="G233" s="8"/>
      <c r="H233" s="8"/>
      <c r="I233" s="9"/>
    </row>
    <row r="234" spans="4:9" x14ac:dyDescent="0.2">
      <c r="D234" s="1"/>
      <c r="E234" s="8"/>
      <c r="F234" s="8"/>
      <c r="G234" s="8"/>
      <c r="H234" s="8"/>
      <c r="I234" s="9"/>
    </row>
    <row r="235" spans="4:9" x14ac:dyDescent="0.2">
      <c r="D235" s="1"/>
      <c r="E235" s="8"/>
      <c r="F235" s="8"/>
      <c r="G235" s="8"/>
      <c r="H235" s="8"/>
      <c r="I235" s="9"/>
    </row>
    <row r="236" spans="4:9" x14ac:dyDescent="0.2">
      <c r="D236" s="1"/>
      <c r="E236" s="8"/>
      <c r="F236" s="8"/>
      <c r="G236" s="8"/>
      <c r="H236" s="8"/>
      <c r="I236" s="9"/>
    </row>
    <row r="237" spans="4:9" x14ac:dyDescent="0.2">
      <c r="D237" s="1"/>
      <c r="E237" s="8"/>
      <c r="F237" s="8"/>
      <c r="G237" s="8"/>
      <c r="H237" s="8"/>
      <c r="I237" s="9"/>
    </row>
    <row r="238" spans="4:9" x14ac:dyDescent="0.2">
      <c r="D238" s="1"/>
      <c r="E238" s="8"/>
      <c r="F238" s="8"/>
      <c r="G238" s="8"/>
      <c r="H238" s="8"/>
      <c r="I238" s="9"/>
    </row>
    <row r="239" spans="4:9" x14ac:dyDescent="0.2">
      <c r="D239" s="1"/>
      <c r="E239" s="8"/>
      <c r="F239" s="8"/>
      <c r="G239" s="8"/>
      <c r="H239" s="8"/>
      <c r="I239" s="9"/>
    </row>
    <row r="240" spans="4:9" x14ac:dyDescent="0.2">
      <c r="D240" s="1"/>
      <c r="E240" s="8"/>
      <c r="F240" s="8"/>
      <c r="G240" s="8"/>
      <c r="H240" s="8"/>
      <c r="I240" s="9"/>
    </row>
    <row r="241" spans="4:9" x14ac:dyDescent="0.2">
      <c r="D241" s="1"/>
      <c r="E241" s="8"/>
      <c r="F241" s="8"/>
      <c r="G241" s="8"/>
      <c r="H241" s="8"/>
      <c r="I241" s="9"/>
    </row>
    <row r="242" spans="4:9" x14ac:dyDescent="0.2">
      <c r="D242" s="1"/>
      <c r="E242" s="8"/>
      <c r="F242" s="8"/>
      <c r="G242" s="8"/>
      <c r="H242" s="8"/>
      <c r="I242" s="9"/>
    </row>
    <row r="243" spans="4:9" x14ac:dyDescent="0.2">
      <c r="D243" s="1"/>
      <c r="E243" s="8"/>
      <c r="F243" s="8"/>
      <c r="G243" s="8"/>
      <c r="H243" s="8"/>
      <c r="I243" s="9"/>
    </row>
    <row r="244" spans="4:9" x14ac:dyDescent="0.2">
      <c r="D244" s="1"/>
      <c r="E244" s="8"/>
      <c r="F244" s="8"/>
      <c r="G244" s="8"/>
      <c r="H244" s="8"/>
      <c r="I244" s="9"/>
    </row>
    <row r="245" spans="4:9" x14ac:dyDescent="0.2">
      <c r="D245" s="1"/>
      <c r="E245" s="8"/>
      <c r="F245" s="8"/>
      <c r="G245" s="8"/>
      <c r="H245" s="8"/>
      <c r="I245" s="9"/>
    </row>
    <row r="246" spans="4:9" x14ac:dyDescent="0.2">
      <c r="D246" s="1"/>
      <c r="E246" s="8"/>
      <c r="F246" s="8"/>
      <c r="G246" s="8"/>
      <c r="H246" s="8"/>
      <c r="I246" s="9"/>
    </row>
    <row r="247" spans="4:9" x14ac:dyDescent="0.2">
      <c r="D247" s="1"/>
      <c r="E247" s="8"/>
      <c r="F247" s="8"/>
      <c r="G247" s="8"/>
      <c r="H247" s="8"/>
      <c r="I247" s="9"/>
    </row>
    <row r="248" spans="4:9" x14ac:dyDescent="0.2">
      <c r="D248" s="1"/>
      <c r="E248" s="8"/>
      <c r="F248" s="8"/>
      <c r="G248" s="8"/>
      <c r="H248" s="8"/>
      <c r="I248" s="9"/>
    </row>
    <row r="249" spans="4:9" x14ac:dyDescent="0.2">
      <c r="D249" s="1"/>
      <c r="E249" s="8"/>
      <c r="F249" s="8"/>
      <c r="G249" s="8"/>
      <c r="H249" s="8"/>
      <c r="I249" s="9"/>
    </row>
    <row r="250" spans="4:9" x14ac:dyDescent="0.2">
      <c r="D250" s="1"/>
      <c r="E250" s="8"/>
      <c r="F250" s="8"/>
      <c r="G250" s="8"/>
      <c r="H250" s="8"/>
      <c r="I250" s="9"/>
    </row>
    <row r="251" spans="4:9" x14ac:dyDescent="0.2">
      <c r="D251" s="1"/>
      <c r="E251" s="8"/>
      <c r="F251" s="8"/>
      <c r="G251" s="8"/>
      <c r="H251" s="8"/>
    </row>
    <row r="252" spans="4:9" x14ac:dyDescent="0.2">
      <c r="D252" s="1"/>
      <c r="E252" s="8"/>
      <c r="F252" s="8"/>
      <c r="G252" s="8"/>
      <c r="H252" s="8"/>
    </row>
    <row r="253" spans="4:9" x14ac:dyDescent="0.2">
      <c r="D253" s="1"/>
      <c r="E253" s="8"/>
      <c r="F253" s="8"/>
      <c r="G253" s="8"/>
      <c r="H253" s="8"/>
    </row>
    <row r="254" spans="4:9" x14ac:dyDescent="0.2">
      <c r="D254" s="1"/>
      <c r="E254" s="8"/>
      <c r="F254" s="8"/>
      <c r="G254" s="8"/>
      <c r="H254" s="8"/>
    </row>
    <row r="255" spans="4:9" x14ac:dyDescent="0.2">
      <c r="D255" s="1"/>
      <c r="E255" s="8"/>
      <c r="F255" s="8"/>
      <c r="G255" s="8"/>
      <c r="H255" s="8"/>
    </row>
    <row r="256" spans="4:9" x14ac:dyDescent="0.2">
      <c r="D256" s="1"/>
      <c r="E256" s="8"/>
      <c r="F256" s="8"/>
      <c r="G256" s="8"/>
      <c r="H256" s="8"/>
    </row>
    <row r="257" spans="4:8" x14ac:dyDescent="0.2">
      <c r="D257" s="1"/>
      <c r="E257" s="8"/>
      <c r="F257" s="8"/>
      <c r="G257" s="8"/>
      <c r="H257" s="8"/>
    </row>
    <row r="258" spans="4:8" x14ac:dyDescent="0.2">
      <c r="D258" s="1"/>
      <c r="E258" s="8"/>
      <c r="F258" s="8"/>
      <c r="G258" s="8"/>
      <c r="H258" s="8"/>
    </row>
    <row r="259" spans="4:8" x14ac:dyDescent="0.2">
      <c r="D259" s="1"/>
      <c r="E259" s="8"/>
      <c r="F259" s="8"/>
      <c r="G259" s="8"/>
      <c r="H259" s="8"/>
    </row>
    <row r="260" spans="4:8" x14ac:dyDescent="0.2">
      <c r="D260" s="1"/>
      <c r="E260" s="8"/>
      <c r="F260" s="8"/>
      <c r="G260" s="8"/>
      <c r="H260" s="8"/>
    </row>
    <row r="261" spans="4:8" x14ac:dyDescent="0.2">
      <c r="D261" s="1"/>
      <c r="E261" s="8"/>
      <c r="F261" s="8"/>
      <c r="G261" s="8"/>
      <c r="H261" s="8"/>
    </row>
    <row r="262" spans="4:8" x14ac:dyDescent="0.2">
      <c r="D262" s="1"/>
      <c r="E262" s="8"/>
      <c r="F262" s="8"/>
      <c r="G262" s="8"/>
      <c r="H262" s="8"/>
    </row>
    <row r="263" spans="4:8" x14ac:dyDescent="0.2">
      <c r="D263" s="1"/>
      <c r="E263" s="8"/>
      <c r="F263" s="8"/>
      <c r="G263" s="8"/>
      <c r="H263" s="8"/>
    </row>
    <row r="264" spans="4:8" x14ac:dyDescent="0.2">
      <c r="D264" s="1"/>
      <c r="E264" s="8"/>
      <c r="F264" s="8"/>
      <c r="G264" s="8"/>
      <c r="H264" s="8"/>
    </row>
    <row r="265" spans="4:8" x14ac:dyDescent="0.2">
      <c r="D265" s="1"/>
      <c r="E265" s="8"/>
      <c r="F265" s="8"/>
      <c r="G265" s="8"/>
      <c r="H265" s="8"/>
    </row>
    <row r="266" spans="4:8" x14ac:dyDescent="0.2">
      <c r="D266" s="1"/>
      <c r="E266" s="8"/>
      <c r="F266" s="8"/>
      <c r="G266" s="8"/>
      <c r="H266" s="8"/>
    </row>
    <row r="267" spans="4:8" x14ac:dyDescent="0.2">
      <c r="D267" s="1"/>
      <c r="E267" s="8"/>
      <c r="F267" s="8"/>
      <c r="G267" s="8"/>
      <c r="H267" s="8"/>
    </row>
    <row r="268" spans="4:8" x14ac:dyDescent="0.2">
      <c r="D268" s="1"/>
      <c r="E268" s="1"/>
      <c r="F268" s="1"/>
      <c r="G268" s="1"/>
      <c r="H268" s="1"/>
    </row>
    <row r="269" spans="4:8" x14ac:dyDescent="0.2">
      <c r="D269" s="1"/>
      <c r="E269" s="8"/>
      <c r="F269" s="8"/>
      <c r="G269" s="8"/>
      <c r="H269" s="8"/>
    </row>
    <row r="270" spans="4:8" x14ac:dyDescent="0.2">
      <c r="D270" s="1"/>
      <c r="E270" s="8"/>
      <c r="F270" s="8"/>
      <c r="G270" s="8"/>
      <c r="H270" s="8"/>
    </row>
    <row r="271" spans="4:8" x14ac:dyDescent="0.2">
      <c r="D271" s="1"/>
      <c r="E271" s="8"/>
      <c r="F271" s="8"/>
      <c r="G271" s="8"/>
      <c r="H271" s="8"/>
    </row>
    <row r="272" spans="4:8" x14ac:dyDescent="0.2">
      <c r="D272" s="1"/>
      <c r="E272" s="8"/>
      <c r="F272" s="8"/>
      <c r="G272" s="8"/>
      <c r="H272" s="8"/>
    </row>
    <row r="273" spans="4:8" x14ac:dyDescent="0.2">
      <c r="D273" s="1"/>
      <c r="E273" s="8"/>
      <c r="F273" s="8"/>
      <c r="G273" s="8"/>
      <c r="H273" s="8"/>
    </row>
    <row r="274" spans="4:8" x14ac:dyDescent="0.2">
      <c r="D274" s="1"/>
      <c r="E274" s="8"/>
      <c r="F274" s="8"/>
      <c r="G274" s="8"/>
      <c r="H274" s="8"/>
    </row>
    <row r="275" spans="4:8" x14ac:dyDescent="0.2">
      <c r="D275" s="1"/>
      <c r="E275" s="8"/>
      <c r="F275" s="8"/>
      <c r="G275" s="8"/>
      <c r="H275" s="8"/>
    </row>
    <row r="276" spans="4:8" x14ac:dyDescent="0.2">
      <c r="D276" s="1"/>
      <c r="E276" s="8"/>
      <c r="F276" s="8"/>
      <c r="G276" s="8"/>
      <c r="H276" s="8"/>
    </row>
    <row r="277" spans="4:8" x14ac:dyDescent="0.2">
      <c r="D277" s="1"/>
      <c r="E277" s="8"/>
      <c r="F277" s="8"/>
      <c r="G277" s="8"/>
      <c r="H277" s="8"/>
    </row>
    <row r="278" spans="4:8" x14ac:dyDescent="0.2">
      <c r="D278" s="1"/>
      <c r="E278" s="8"/>
      <c r="F278" s="8"/>
      <c r="G278" s="8"/>
      <c r="H278" s="8"/>
    </row>
    <row r="279" spans="4:8" x14ac:dyDescent="0.2">
      <c r="D279" s="1"/>
      <c r="E279" s="8"/>
      <c r="F279" s="8"/>
      <c r="G279" s="8"/>
      <c r="H279" s="8"/>
    </row>
    <row r="280" spans="4:8" x14ac:dyDescent="0.2">
      <c r="D280" s="1"/>
      <c r="E280" s="8"/>
      <c r="F280" s="8"/>
      <c r="G280" s="8"/>
      <c r="H280" s="8"/>
    </row>
    <row r="281" spans="4:8" x14ac:dyDescent="0.2">
      <c r="D281" s="1"/>
      <c r="E281" s="8"/>
      <c r="F281" s="8"/>
      <c r="G281" s="8"/>
      <c r="H281" s="8"/>
    </row>
    <row r="282" spans="4:8" x14ac:dyDescent="0.2">
      <c r="D282" s="1"/>
      <c r="E282" s="8"/>
      <c r="F282" s="8"/>
      <c r="G282" s="8"/>
      <c r="H282" s="8"/>
    </row>
    <row r="283" spans="4:8" x14ac:dyDescent="0.2">
      <c r="D283" s="1"/>
      <c r="E283" s="8"/>
      <c r="F283" s="8"/>
      <c r="G283" s="8"/>
      <c r="H283" s="8"/>
    </row>
    <row r="284" spans="4:8" x14ac:dyDescent="0.2">
      <c r="D284" s="1"/>
      <c r="E284" s="8"/>
      <c r="F284" s="8"/>
      <c r="G284" s="8"/>
      <c r="H284" s="8"/>
    </row>
    <row r="285" spans="4:8" x14ac:dyDescent="0.2">
      <c r="D285" s="1"/>
      <c r="E285" s="8"/>
      <c r="F285" s="8"/>
      <c r="G285" s="8"/>
      <c r="H285" s="8"/>
    </row>
    <row r="286" spans="4:8" x14ac:dyDescent="0.2">
      <c r="D286" s="1"/>
      <c r="E286" s="8"/>
      <c r="F286" s="8"/>
      <c r="G286" s="8"/>
      <c r="H286" s="8"/>
    </row>
    <row r="287" spans="4:8" x14ac:dyDescent="0.2">
      <c r="D287" s="1"/>
      <c r="E287" s="8"/>
      <c r="F287" s="8"/>
      <c r="G287" s="8"/>
      <c r="H287" s="8"/>
    </row>
    <row r="288" spans="4:8" x14ac:dyDescent="0.2">
      <c r="D288" s="1"/>
      <c r="E288" s="8"/>
      <c r="F288" s="8"/>
      <c r="G288" s="8"/>
      <c r="H288" s="8"/>
    </row>
    <row r="289" spans="4:8" x14ac:dyDescent="0.2">
      <c r="D289" s="1"/>
      <c r="E289" s="8"/>
      <c r="F289" s="8"/>
      <c r="G289" s="8"/>
      <c r="H289" s="8"/>
    </row>
    <row r="290" spans="4:8" x14ac:dyDescent="0.2">
      <c r="D290" s="1"/>
      <c r="E290" s="8"/>
      <c r="F290" s="8"/>
      <c r="G290" s="8"/>
      <c r="H290" s="8"/>
    </row>
    <row r="291" spans="4:8" x14ac:dyDescent="0.2">
      <c r="D291" s="1"/>
      <c r="E291" s="8"/>
      <c r="F291" s="8"/>
      <c r="G291" s="8"/>
      <c r="H291" s="8"/>
    </row>
    <row r="292" spans="4:8" x14ac:dyDescent="0.2">
      <c r="D292" s="1"/>
      <c r="E292" s="8"/>
      <c r="F292" s="8"/>
      <c r="G292" s="8"/>
      <c r="H292" s="8"/>
    </row>
    <row r="293" spans="4:8" x14ac:dyDescent="0.2">
      <c r="D293" s="1"/>
      <c r="E293" s="8"/>
      <c r="F293" s="8"/>
      <c r="G293" s="8"/>
      <c r="H293" s="8"/>
    </row>
    <row r="294" spans="4:8" x14ac:dyDescent="0.2">
      <c r="D294" s="1"/>
      <c r="E294" s="8"/>
      <c r="F294" s="8"/>
      <c r="G294" s="8"/>
      <c r="H294" s="8"/>
    </row>
    <row r="295" spans="4:8" x14ac:dyDescent="0.2">
      <c r="D295" s="1"/>
      <c r="E295" s="8"/>
      <c r="F295" s="8"/>
      <c r="G295" s="8"/>
      <c r="H295" s="8"/>
    </row>
    <row r="296" spans="4:8" x14ac:dyDescent="0.2">
      <c r="D296" s="1"/>
      <c r="E296" s="8"/>
      <c r="F296" s="8"/>
      <c r="G296" s="8"/>
      <c r="H296" s="8"/>
    </row>
    <row r="297" spans="4:8" x14ac:dyDescent="0.2">
      <c r="D297" s="1"/>
      <c r="E297" s="8"/>
      <c r="F297" s="8"/>
      <c r="G297" s="8"/>
      <c r="H297" s="8"/>
    </row>
    <row r="298" spans="4:8" x14ac:dyDescent="0.2">
      <c r="D298" s="1"/>
      <c r="E298" s="8"/>
      <c r="F298" s="8"/>
      <c r="G298" s="8"/>
      <c r="H298" s="8"/>
    </row>
    <row r="299" spans="4:8" x14ac:dyDescent="0.2">
      <c r="D299" s="1"/>
      <c r="E299" s="8"/>
      <c r="F299" s="8"/>
      <c r="G299" s="8"/>
      <c r="H299" s="8"/>
    </row>
    <row r="300" spans="4:8" x14ac:dyDescent="0.2">
      <c r="D300" s="1"/>
      <c r="E300" s="8"/>
      <c r="F300" s="8"/>
      <c r="G300" s="8"/>
      <c r="H300" s="8"/>
    </row>
    <row r="301" spans="4:8" x14ac:dyDescent="0.2">
      <c r="D301" s="1"/>
      <c r="E301" s="8"/>
      <c r="F301" s="8"/>
      <c r="G301" s="8"/>
      <c r="H301" s="8"/>
    </row>
    <row r="302" spans="4:8" x14ac:dyDescent="0.2">
      <c r="D302" s="1"/>
      <c r="E302" s="8"/>
      <c r="F302" s="8"/>
      <c r="G302" s="8"/>
      <c r="H302" s="8"/>
    </row>
    <row r="303" spans="4:8" x14ac:dyDescent="0.2">
      <c r="D303" s="1"/>
      <c r="E303" s="8"/>
      <c r="F303" s="8"/>
      <c r="G303" s="8"/>
      <c r="H303" s="8"/>
    </row>
    <row r="304" spans="4:8" x14ac:dyDescent="0.2">
      <c r="D304" s="1"/>
      <c r="E304" s="8"/>
      <c r="F304" s="8"/>
      <c r="G304" s="8"/>
      <c r="H304" s="8"/>
    </row>
    <row r="305" spans="4:8" x14ac:dyDescent="0.2">
      <c r="D305" s="1"/>
      <c r="E305" s="8"/>
      <c r="F305" s="8"/>
      <c r="G305" s="8"/>
      <c r="H305" s="8"/>
    </row>
    <row r="306" spans="4:8" x14ac:dyDescent="0.2">
      <c r="D306" s="1"/>
      <c r="E306" s="8"/>
      <c r="F306" s="8"/>
      <c r="G306" s="8"/>
      <c r="H306" s="8"/>
    </row>
    <row r="307" spans="4:8" x14ac:dyDescent="0.2">
      <c r="D307" s="1"/>
      <c r="E307" s="8"/>
      <c r="F307" s="8"/>
      <c r="G307" s="8"/>
      <c r="H307" s="8"/>
    </row>
    <row r="308" spans="4:8" x14ac:dyDescent="0.2">
      <c r="D308" s="1"/>
      <c r="E308" s="8"/>
      <c r="F308" s="8"/>
      <c r="G308" s="8"/>
      <c r="H308" s="8"/>
    </row>
    <row r="309" spans="4:8" x14ac:dyDescent="0.2">
      <c r="D309" s="1"/>
      <c r="E309" s="8"/>
      <c r="F309" s="8"/>
      <c r="G309" s="8"/>
      <c r="H309" s="8"/>
    </row>
    <row r="310" spans="4:8" x14ac:dyDescent="0.2">
      <c r="D310" s="1"/>
      <c r="E310" s="8"/>
      <c r="F310" s="8"/>
      <c r="G310" s="8"/>
      <c r="H310" s="8"/>
    </row>
    <row r="311" spans="4:8" x14ac:dyDescent="0.2">
      <c r="D311" s="1"/>
      <c r="E311" s="8"/>
      <c r="F311" s="8"/>
      <c r="G311" s="8"/>
      <c r="H311" s="8"/>
    </row>
    <row r="312" spans="4:8" x14ac:dyDescent="0.2">
      <c r="D312" s="1"/>
      <c r="E312" s="8"/>
      <c r="F312" s="8"/>
      <c r="G312" s="8"/>
      <c r="H312" s="8"/>
    </row>
    <row r="313" spans="4:8" x14ac:dyDescent="0.2">
      <c r="D313" s="1"/>
      <c r="E313" s="8"/>
      <c r="F313" s="8"/>
      <c r="G313" s="8"/>
      <c r="H313" s="8"/>
    </row>
    <row r="314" spans="4:8" x14ac:dyDescent="0.2">
      <c r="D314" s="1"/>
      <c r="E314" s="8"/>
      <c r="F314" s="8"/>
      <c r="G314" s="8"/>
      <c r="H314" s="8"/>
    </row>
    <row r="315" spans="4:8" x14ac:dyDescent="0.2">
      <c r="D315" s="1"/>
      <c r="E315" s="8"/>
      <c r="F315" s="8"/>
      <c r="G315" s="8"/>
      <c r="H315" s="8"/>
    </row>
    <row r="316" spans="4:8" x14ac:dyDescent="0.2">
      <c r="D316" s="1"/>
      <c r="E316" s="8"/>
      <c r="F316" s="8"/>
      <c r="G316" s="8"/>
      <c r="H316" s="8"/>
    </row>
    <row r="317" spans="4:8" x14ac:dyDescent="0.2">
      <c r="D317" s="1"/>
      <c r="E317" s="8"/>
      <c r="F317" s="8"/>
      <c r="G317" s="8"/>
      <c r="H317" s="8"/>
    </row>
    <row r="318" spans="4:8" x14ac:dyDescent="0.2">
      <c r="D318" s="1"/>
      <c r="E318" s="8"/>
      <c r="F318" s="8"/>
      <c r="G318" s="8"/>
      <c r="H318" s="8"/>
    </row>
    <row r="319" spans="4:8" x14ac:dyDescent="0.2">
      <c r="D319" s="1"/>
      <c r="E319" s="8"/>
      <c r="F319" s="8"/>
      <c r="G319" s="8"/>
      <c r="H319" s="8"/>
    </row>
    <row r="320" spans="4:8" x14ac:dyDescent="0.2">
      <c r="D320" s="8"/>
      <c r="E320" s="8"/>
      <c r="F320" s="8"/>
      <c r="G320" s="8"/>
      <c r="H320" s="8"/>
    </row>
    <row r="321" spans="4:8" x14ac:dyDescent="0.2">
      <c r="D321" s="8"/>
      <c r="E321" s="8"/>
      <c r="F321" s="8"/>
      <c r="G321" s="8"/>
      <c r="H321" s="8"/>
    </row>
  </sheetData>
  <mergeCells count="15">
    <mergeCell ref="K3:N3"/>
    <mergeCell ref="J5:J6"/>
    <mergeCell ref="E3:H3"/>
    <mergeCell ref="D5:D7"/>
    <mergeCell ref="J93:J99"/>
    <mergeCell ref="J106:J107"/>
    <mergeCell ref="D14:D23"/>
    <mergeCell ref="D30:D46"/>
    <mergeCell ref="D53:D60"/>
    <mergeCell ref="D67:D71"/>
    <mergeCell ref="D78:D82"/>
    <mergeCell ref="J13:J26"/>
    <mergeCell ref="J33:J52"/>
    <mergeCell ref="J59:J70"/>
    <mergeCell ref="J77:J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Sermet Berat Semihcan</dc:creator>
  <cp:lastModifiedBy>Carl Petersen</cp:lastModifiedBy>
  <dcterms:created xsi:type="dcterms:W3CDTF">2018-12-13T09:41:21Z</dcterms:created>
  <dcterms:modified xsi:type="dcterms:W3CDTF">2019-11-18T12:02:22Z</dcterms:modified>
</cp:coreProperties>
</file>