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yackle/Box/Opiate_MS_2019/Reformat/Revision v2.0/"/>
    </mc:Choice>
  </mc:AlternateContent>
  <xr:revisionPtr revIDLastSave="0" documentId="8_{CD159754-2CF3-3148-9531-935B0CA455B3}" xr6:coauthVersionLast="36" xr6:coauthVersionMax="36" xr10:uidLastSave="{00000000-0000-0000-0000-000000000000}"/>
  <bookViews>
    <workbookView xWindow="10540" yWindow="10980" windowWidth="27640" windowHeight="16940" xr2:uid="{54ED8B7C-7DBC-764B-8F2D-D93C1C5095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6" i="1" l="1"/>
  <c r="R66" i="1"/>
  <c r="N66" i="1"/>
  <c r="J66" i="1"/>
  <c r="F66" i="1"/>
  <c r="V65" i="1"/>
  <c r="R65" i="1"/>
  <c r="N65" i="1"/>
  <c r="J65" i="1"/>
  <c r="F65" i="1"/>
  <c r="V64" i="1"/>
  <c r="R64" i="1"/>
  <c r="N64" i="1"/>
  <c r="J64" i="1"/>
  <c r="F64" i="1"/>
  <c r="V63" i="1"/>
  <c r="R63" i="1"/>
  <c r="N63" i="1"/>
  <c r="J63" i="1"/>
  <c r="F63" i="1"/>
  <c r="V62" i="1"/>
  <c r="R62" i="1"/>
  <c r="N62" i="1"/>
  <c r="J62" i="1"/>
  <c r="F62" i="1"/>
  <c r="V61" i="1"/>
  <c r="R61" i="1"/>
  <c r="N61" i="1"/>
  <c r="J61" i="1"/>
  <c r="F61" i="1"/>
  <c r="V60" i="1"/>
  <c r="R60" i="1"/>
  <c r="N60" i="1"/>
  <c r="J60" i="1"/>
  <c r="F60" i="1"/>
  <c r="V59" i="1"/>
  <c r="R59" i="1"/>
  <c r="N59" i="1"/>
  <c r="L59" i="1"/>
  <c r="J59" i="1"/>
  <c r="F59" i="1"/>
  <c r="V58" i="1"/>
  <c r="R58" i="1"/>
  <c r="N58" i="1"/>
  <c r="J58" i="1"/>
  <c r="F58" i="1"/>
  <c r="V57" i="1"/>
  <c r="R57" i="1"/>
  <c r="N57" i="1"/>
  <c r="J57" i="1"/>
  <c r="F57" i="1"/>
  <c r="V56" i="1"/>
  <c r="R56" i="1"/>
  <c r="N56" i="1"/>
  <c r="J56" i="1"/>
  <c r="F56" i="1"/>
  <c r="V55" i="1"/>
  <c r="R55" i="1"/>
  <c r="N55" i="1"/>
  <c r="J55" i="1"/>
  <c r="F55" i="1"/>
  <c r="V54" i="1"/>
  <c r="R54" i="1"/>
  <c r="N54" i="1"/>
  <c r="J54" i="1"/>
  <c r="F54" i="1"/>
  <c r="V53" i="1"/>
  <c r="R53" i="1"/>
  <c r="N53" i="1"/>
  <c r="J53" i="1"/>
  <c r="F53" i="1"/>
  <c r="V52" i="1"/>
  <c r="R52" i="1"/>
  <c r="N52" i="1"/>
  <c r="J52" i="1"/>
  <c r="F52" i="1"/>
  <c r="V51" i="1"/>
  <c r="R51" i="1"/>
  <c r="N51" i="1"/>
  <c r="J51" i="1"/>
  <c r="F51" i="1"/>
  <c r="V50" i="1"/>
  <c r="R50" i="1"/>
  <c r="N50" i="1"/>
  <c r="J50" i="1"/>
  <c r="F50" i="1"/>
  <c r="V49" i="1"/>
  <c r="R49" i="1"/>
  <c r="N49" i="1"/>
  <c r="J49" i="1"/>
  <c r="F49" i="1"/>
  <c r="V48" i="1"/>
  <c r="R48" i="1"/>
  <c r="N48" i="1"/>
  <c r="J48" i="1"/>
  <c r="F48" i="1"/>
  <c r="V47" i="1"/>
  <c r="R47" i="1"/>
  <c r="N47" i="1"/>
  <c r="J47" i="1"/>
  <c r="F47" i="1"/>
  <c r="V46" i="1"/>
  <c r="R46" i="1"/>
  <c r="N46" i="1"/>
  <c r="J46" i="1"/>
  <c r="F46" i="1"/>
  <c r="V45" i="1"/>
  <c r="R45" i="1"/>
  <c r="N45" i="1"/>
  <c r="J45" i="1"/>
  <c r="F45" i="1"/>
  <c r="V44" i="1"/>
  <c r="R44" i="1"/>
  <c r="N44" i="1"/>
  <c r="J44" i="1"/>
  <c r="F44" i="1"/>
  <c r="V43" i="1"/>
  <c r="R43" i="1"/>
  <c r="N43" i="1"/>
  <c r="J43" i="1"/>
  <c r="F43" i="1"/>
  <c r="V42" i="1"/>
  <c r="R42" i="1"/>
  <c r="N42" i="1"/>
  <c r="J42" i="1"/>
  <c r="F42" i="1"/>
  <c r="V41" i="1"/>
  <c r="R41" i="1"/>
  <c r="N41" i="1"/>
  <c r="J41" i="1"/>
  <c r="F41" i="1"/>
  <c r="V40" i="1"/>
  <c r="R40" i="1"/>
  <c r="N40" i="1"/>
  <c r="J40" i="1"/>
  <c r="F40" i="1"/>
  <c r="V39" i="1"/>
  <c r="R39" i="1"/>
  <c r="N39" i="1"/>
  <c r="J39" i="1"/>
  <c r="F39" i="1"/>
  <c r="V38" i="1"/>
  <c r="R38" i="1"/>
  <c r="N38" i="1"/>
  <c r="J38" i="1"/>
  <c r="F38" i="1"/>
  <c r="V37" i="1"/>
  <c r="R37" i="1"/>
  <c r="N37" i="1"/>
  <c r="J37" i="1"/>
  <c r="F37" i="1"/>
  <c r="V34" i="1"/>
  <c r="R34" i="1"/>
  <c r="N34" i="1"/>
  <c r="J34" i="1"/>
  <c r="F34" i="1"/>
  <c r="V33" i="1"/>
  <c r="R33" i="1"/>
  <c r="N33" i="1"/>
  <c r="J33" i="1"/>
  <c r="F33" i="1"/>
  <c r="V32" i="1"/>
  <c r="R32" i="1"/>
  <c r="N32" i="1"/>
  <c r="J32" i="1"/>
  <c r="F32" i="1"/>
  <c r="V31" i="1"/>
  <c r="R31" i="1"/>
  <c r="N31" i="1"/>
  <c r="J31" i="1"/>
  <c r="F31" i="1"/>
  <c r="V30" i="1"/>
  <c r="R30" i="1"/>
  <c r="N30" i="1"/>
  <c r="J30" i="1"/>
  <c r="F30" i="1"/>
  <c r="V29" i="1"/>
  <c r="R29" i="1"/>
  <c r="N29" i="1"/>
  <c r="J29" i="1"/>
  <c r="F29" i="1"/>
  <c r="V28" i="1"/>
  <c r="R28" i="1"/>
  <c r="N28" i="1"/>
  <c r="J28" i="1"/>
  <c r="F28" i="1"/>
  <c r="V27" i="1"/>
  <c r="R27" i="1"/>
  <c r="N27" i="1"/>
  <c r="J27" i="1"/>
  <c r="F27" i="1"/>
  <c r="V26" i="1"/>
  <c r="R26" i="1"/>
  <c r="N26" i="1"/>
  <c r="J26" i="1"/>
  <c r="F26" i="1"/>
  <c r="V25" i="1"/>
  <c r="R25" i="1"/>
  <c r="N25" i="1"/>
  <c r="J25" i="1"/>
  <c r="F25" i="1"/>
  <c r="V24" i="1"/>
  <c r="R24" i="1"/>
  <c r="N24" i="1"/>
  <c r="J24" i="1"/>
  <c r="F24" i="1"/>
  <c r="V23" i="1"/>
  <c r="R23" i="1"/>
  <c r="N23" i="1"/>
  <c r="J23" i="1"/>
  <c r="F23" i="1"/>
  <c r="V22" i="1"/>
  <c r="R22" i="1"/>
  <c r="N22" i="1"/>
  <c r="J22" i="1"/>
  <c r="F22" i="1"/>
  <c r="V21" i="1"/>
  <c r="R21" i="1"/>
  <c r="N21" i="1"/>
  <c r="J21" i="1"/>
  <c r="F21" i="1"/>
  <c r="V20" i="1"/>
  <c r="R20" i="1"/>
  <c r="N20" i="1"/>
  <c r="J20" i="1"/>
  <c r="F20" i="1"/>
  <c r="V19" i="1"/>
  <c r="R19" i="1"/>
  <c r="N19" i="1"/>
  <c r="J19" i="1"/>
  <c r="F19" i="1"/>
  <c r="V18" i="1"/>
  <c r="R18" i="1"/>
  <c r="N18" i="1"/>
  <c r="J18" i="1"/>
  <c r="F18" i="1"/>
  <c r="V17" i="1"/>
  <c r="R17" i="1"/>
  <c r="N17" i="1"/>
  <c r="J17" i="1"/>
  <c r="F17" i="1"/>
  <c r="V16" i="1"/>
  <c r="R16" i="1"/>
  <c r="N16" i="1"/>
  <c r="J16" i="1"/>
  <c r="F16" i="1"/>
  <c r="V15" i="1"/>
  <c r="R15" i="1"/>
  <c r="N15" i="1"/>
  <c r="J15" i="1"/>
  <c r="F15" i="1"/>
  <c r="V14" i="1"/>
  <c r="R14" i="1"/>
  <c r="N14" i="1"/>
  <c r="J14" i="1"/>
  <c r="F14" i="1"/>
  <c r="V13" i="1"/>
  <c r="R13" i="1"/>
  <c r="N13" i="1"/>
  <c r="J13" i="1"/>
  <c r="F13" i="1"/>
  <c r="V12" i="1"/>
  <c r="R12" i="1"/>
  <c r="N12" i="1"/>
  <c r="J12" i="1"/>
  <c r="F12" i="1"/>
  <c r="V11" i="1"/>
  <c r="R11" i="1"/>
  <c r="N11" i="1"/>
  <c r="J11" i="1"/>
  <c r="F11" i="1"/>
  <c r="V10" i="1"/>
  <c r="R10" i="1"/>
  <c r="N10" i="1"/>
  <c r="J10" i="1"/>
  <c r="F10" i="1"/>
  <c r="V9" i="1"/>
  <c r="R9" i="1"/>
  <c r="N9" i="1"/>
  <c r="J9" i="1"/>
  <c r="F9" i="1"/>
  <c r="V8" i="1"/>
  <c r="R8" i="1"/>
  <c r="N8" i="1"/>
  <c r="J8" i="1"/>
  <c r="F8" i="1"/>
  <c r="V7" i="1"/>
  <c r="R7" i="1"/>
  <c r="N7" i="1"/>
  <c r="J7" i="1"/>
  <c r="F7" i="1"/>
  <c r="V6" i="1"/>
  <c r="R6" i="1"/>
  <c r="N6" i="1"/>
  <c r="J6" i="1"/>
  <c r="F6" i="1"/>
  <c r="V5" i="1"/>
  <c r="R5" i="1"/>
  <c r="N5" i="1"/>
  <c r="J5" i="1"/>
  <c r="F5" i="1"/>
  <c r="V4" i="1"/>
  <c r="R4" i="1"/>
  <c r="N4" i="1"/>
  <c r="J4" i="1"/>
  <c r="F4" i="1"/>
</calcChain>
</file>

<file path=xl/sharedStrings.xml><?xml version="1.0" encoding="utf-8"?>
<sst xmlns="http://schemas.openxmlformats.org/spreadsheetml/2006/main" count="146" uniqueCount="34">
  <si>
    <t>Instantaneous Frequency</t>
  </si>
  <si>
    <t>Peak Flow</t>
  </si>
  <si>
    <t>Minute Volume</t>
  </si>
  <si>
    <t>Tidal Volume</t>
  </si>
  <si>
    <t>Pause Duration</t>
  </si>
  <si>
    <t>Normoxia</t>
  </si>
  <si>
    <t>WeanID</t>
  </si>
  <si>
    <t>AnimalID</t>
  </si>
  <si>
    <t>saline</t>
  </si>
  <si>
    <t>morphine</t>
  </si>
  <si>
    <t>normalized</t>
  </si>
  <si>
    <t>'155'</t>
  </si>
  <si>
    <t>'0'</t>
  </si>
  <si>
    <t>'2'</t>
  </si>
  <si>
    <t>'3'</t>
  </si>
  <si>
    <t>'30'</t>
  </si>
  <si>
    <t>'156'</t>
  </si>
  <si>
    <t>'100'</t>
  </si>
  <si>
    <t>'1'</t>
  </si>
  <si>
    <t>'171'</t>
  </si>
  <si>
    <t>'210'</t>
  </si>
  <si>
    <t>'4'</t>
  </si>
  <si>
    <t>'6'</t>
  </si>
  <si>
    <t>'11'</t>
  </si>
  <si>
    <t>'302'</t>
  </si>
  <si>
    <t>'13'</t>
  </si>
  <si>
    <t>'303'</t>
  </si>
  <si>
    <t>'10'</t>
  </si>
  <si>
    <t>'60'</t>
  </si>
  <si>
    <t>'328'</t>
  </si>
  <si>
    <t>'20'</t>
  </si>
  <si>
    <t>'329'</t>
  </si>
  <si>
    <t>'21'</t>
  </si>
  <si>
    <t>Hypercapnia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</si>
</sst>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B615-1D16-F940-BDD8-F2A13ECD9DDB}">
  <dimension ref="A1:V66"/>
  <sheetViews>
    <sheetView tabSelected="1" workbookViewId="0">
      <selection activeCell="G34" sqref="G34"/>
    </sheetView>
  </sheetViews>
  <sheetFormatPr baseColWidth="10" defaultColWidth="8.83203125" defaultRowHeight="16" x14ac:dyDescent="0.2"/>
  <cols>
    <col min="1" max="23" width="10.6640625" customWidth="1"/>
  </cols>
  <sheetData>
    <row r="1" spans="1:22" x14ac:dyDescent="0.2">
      <c r="E1" t="s">
        <v>0</v>
      </c>
      <c r="I1" t="s">
        <v>1</v>
      </c>
      <c r="M1" t="s">
        <v>2</v>
      </c>
      <c r="Q1" t="s">
        <v>3</v>
      </c>
      <c r="U1" t="s">
        <v>4</v>
      </c>
    </row>
    <row r="2" spans="1:22" x14ac:dyDescent="0.2">
      <c r="A2" t="s">
        <v>5</v>
      </c>
    </row>
    <row r="3" spans="1:22" x14ac:dyDescent="0.2">
      <c r="A3" t="s">
        <v>6</v>
      </c>
      <c r="B3" t="s">
        <v>7</v>
      </c>
      <c r="D3" t="s">
        <v>8</v>
      </c>
      <c r="E3" t="s">
        <v>9</v>
      </c>
      <c r="F3" t="s">
        <v>10</v>
      </c>
      <c r="H3" t="s">
        <v>8</v>
      </c>
      <c r="I3" t="s">
        <v>9</v>
      </c>
      <c r="J3" t="s">
        <v>10</v>
      </c>
      <c r="L3" t="s">
        <v>8</v>
      </c>
      <c r="M3" t="s">
        <v>9</v>
      </c>
      <c r="N3" t="s">
        <v>10</v>
      </c>
      <c r="P3" t="s">
        <v>8</v>
      </c>
      <c r="Q3" t="s">
        <v>9</v>
      </c>
      <c r="R3" t="s">
        <v>10</v>
      </c>
      <c r="T3" t="s">
        <v>8</v>
      </c>
      <c r="U3" t="s">
        <v>9</v>
      </c>
      <c r="V3" t="s">
        <v>10</v>
      </c>
    </row>
    <row r="4" spans="1:22" x14ac:dyDescent="0.2">
      <c r="A4" t="s">
        <v>11</v>
      </c>
      <c r="B4" t="s">
        <v>12</v>
      </c>
      <c r="D4">
        <v>4.6766393466604601</v>
      </c>
      <c r="E4">
        <v>1.5328560487023599</v>
      </c>
      <c r="F4">
        <f>E4/D4</f>
        <v>0.32776871062271601</v>
      </c>
      <c r="H4">
        <v>-3.6654676950042702</v>
      </c>
      <c r="I4">
        <v>-1.8574165990222</v>
      </c>
      <c r="J4">
        <f t="shared" ref="J4:J34" si="0">I4/H4</f>
        <v>0.50673386142611632</v>
      </c>
      <c r="L4">
        <v>-32.423326752595898</v>
      </c>
      <c r="M4">
        <v>-16.873691481523199</v>
      </c>
      <c r="N4">
        <f t="shared" ref="N4:N34" si="1">M4/L4</f>
        <v>0.520418265845353</v>
      </c>
      <c r="P4">
        <v>-0.14219717894567299</v>
      </c>
      <c r="Q4">
        <v>-0.212025442699768</v>
      </c>
      <c r="R4">
        <f t="shared" ref="R4:R34" si="2">Q4/P4</f>
        <v>1.4910664492210017</v>
      </c>
      <c r="T4">
        <v>118.76315789473701</v>
      </c>
      <c r="U4">
        <v>470.13196480938399</v>
      </c>
      <c r="V4">
        <f t="shared" ref="V4:V34" si="3">U4-T4</f>
        <v>351.368806914647</v>
      </c>
    </row>
    <row r="5" spans="1:22" x14ac:dyDescent="0.2">
      <c r="A5" t="s">
        <v>11</v>
      </c>
      <c r="B5" t="s">
        <v>13</v>
      </c>
      <c r="D5">
        <v>4.8460591032203597</v>
      </c>
      <c r="E5">
        <v>1.8230535857910399</v>
      </c>
      <c r="F5">
        <f t="shared" ref="F5:F34" si="4">E5/D5</f>
        <v>0.37619301518208126</v>
      </c>
      <c r="H5">
        <v>-3.2030223047119999</v>
      </c>
      <c r="I5">
        <v>-1.80270005599522</v>
      </c>
      <c r="J5">
        <f t="shared" si="0"/>
        <v>0.56281220812707078</v>
      </c>
      <c r="L5">
        <v>-20.269450216510901</v>
      </c>
      <c r="M5">
        <v>-17.761172278957499</v>
      </c>
      <c r="N5">
        <f t="shared" si="1"/>
        <v>0.87625328211861253</v>
      </c>
      <c r="P5">
        <v>-0.10748272319846799</v>
      </c>
      <c r="Q5">
        <v>-0.183767949083885</v>
      </c>
      <c r="R5">
        <f t="shared" si="2"/>
        <v>1.7097440743528196</v>
      </c>
      <c r="T5">
        <v>173.85575393318001</v>
      </c>
      <c r="U5">
        <v>329.735426008969</v>
      </c>
      <c r="V5">
        <f t="shared" si="3"/>
        <v>155.87967207578899</v>
      </c>
    </row>
    <row r="6" spans="1:22" x14ac:dyDescent="0.2">
      <c r="A6" t="s">
        <v>11</v>
      </c>
      <c r="B6" t="s">
        <v>14</v>
      </c>
      <c r="D6">
        <v>5.0072551233868197</v>
      </c>
      <c r="E6">
        <v>2.0086815192945702</v>
      </c>
      <c r="F6">
        <f t="shared" si="4"/>
        <v>0.40115421918744437</v>
      </c>
      <c r="H6">
        <v>-3.3001790579418602</v>
      </c>
      <c r="I6">
        <v>-1.9475794004407301</v>
      </c>
      <c r="J6">
        <f t="shared" si="0"/>
        <v>0.59014355471224889</v>
      </c>
      <c r="L6">
        <v>-25.1171205495456</v>
      </c>
      <c r="M6">
        <v>-16.834763353788901</v>
      </c>
      <c r="N6">
        <f t="shared" si="1"/>
        <v>0.67025052973651722</v>
      </c>
      <c r="P6">
        <v>-0.112305479765463</v>
      </c>
      <c r="Q6">
        <v>-0.18537085726322899</v>
      </c>
      <c r="R6">
        <f t="shared" si="2"/>
        <v>1.6505949455926334</v>
      </c>
      <c r="T6">
        <v>142.21091071694701</v>
      </c>
      <c r="U6">
        <v>373.98017621145402</v>
      </c>
      <c r="V6">
        <f t="shared" si="3"/>
        <v>231.76926549450701</v>
      </c>
    </row>
    <row r="7" spans="1:22" x14ac:dyDescent="0.2">
      <c r="A7" t="s">
        <v>11</v>
      </c>
      <c r="B7" t="s">
        <v>15</v>
      </c>
      <c r="D7">
        <v>5.2130749808017498</v>
      </c>
      <c r="E7">
        <v>2.3096173114361598</v>
      </c>
      <c r="F7">
        <f t="shared" si="4"/>
        <v>0.44304317891874057</v>
      </c>
      <c r="H7">
        <v>-3.1121729232700601</v>
      </c>
      <c r="I7">
        <v>-1.6898158420995399</v>
      </c>
      <c r="J7">
        <f t="shared" si="0"/>
        <v>0.54296977827440129</v>
      </c>
      <c r="L7">
        <v>-27.042554412567501</v>
      </c>
      <c r="M7">
        <v>-17.403622387688099</v>
      </c>
      <c r="N7">
        <f t="shared" si="1"/>
        <v>0.64356429212175692</v>
      </c>
      <c r="P7">
        <v>-0.121421332391981</v>
      </c>
      <c r="Q7">
        <v>-0.167691881044048</v>
      </c>
      <c r="R7">
        <f t="shared" si="2"/>
        <v>1.3810742951056831</v>
      </c>
      <c r="T7">
        <v>119.793294417003</v>
      </c>
      <c r="U7">
        <v>328.84580790234497</v>
      </c>
      <c r="V7">
        <f t="shared" si="3"/>
        <v>209.05251348534199</v>
      </c>
    </row>
    <row r="8" spans="1:22" x14ac:dyDescent="0.2">
      <c r="A8" t="s">
        <v>16</v>
      </c>
      <c r="B8" t="s">
        <v>12</v>
      </c>
      <c r="D8">
        <v>5.7802467778624296</v>
      </c>
      <c r="E8">
        <v>1.8598028935769999</v>
      </c>
      <c r="F8">
        <f t="shared" si="4"/>
        <v>0.32175146927978848</v>
      </c>
      <c r="H8">
        <v>-4.3643694842073204</v>
      </c>
      <c r="I8">
        <v>-1.9342786424888101</v>
      </c>
      <c r="J8">
        <f t="shared" si="0"/>
        <v>0.44319772867262724</v>
      </c>
      <c r="L8">
        <v>-31.038017760574601</v>
      </c>
      <c r="M8">
        <v>-16.8370850537191</v>
      </c>
      <c r="N8">
        <f t="shared" si="1"/>
        <v>0.54246650619248171</v>
      </c>
      <c r="P8">
        <v>-0.13437825635057701</v>
      </c>
      <c r="Q8">
        <v>-0.191657200383827</v>
      </c>
      <c r="R8">
        <f t="shared" si="2"/>
        <v>1.4262515795994255</v>
      </c>
      <c r="T8">
        <v>134.14830049794301</v>
      </c>
      <c r="U8">
        <v>433.03558212354102</v>
      </c>
      <c r="V8">
        <f t="shared" si="3"/>
        <v>298.88728162559801</v>
      </c>
    </row>
    <row r="9" spans="1:22" x14ac:dyDescent="0.2">
      <c r="A9" t="s">
        <v>16</v>
      </c>
      <c r="B9" t="s">
        <v>15</v>
      </c>
      <c r="D9">
        <v>5.3072023555654102</v>
      </c>
      <c r="E9">
        <v>1.59616531829103</v>
      </c>
      <c r="F9">
        <f t="shared" si="4"/>
        <v>0.30075456169806819</v>
      </c>
      <c r="H9">
        <v>-4.1684093585045403</v>
      </c>
      <c r="I9">
        <v>-1.5742756933648001</v>
      </c>
      <c r="J9">
        <f t="shared" si="0"/>
        <v>0.37766820817463753</v>
      </c>
      <c r="L9">
        <v>-33.042056349703998</v>
      </c>
      <c r="M9">
        <v>-13.384124162683101</v>
      </c>
      <c r="N9">
        <f t="shared" si="1"/>
        <v>0.40506329330810553</v>
      </c>
      <c r="P9">
        <v>-0.15077369997583301</v>
      </c>
      <c r="Q9">
        <v>-0.180805459813348</v>
      </c>
      <c r="R9">
        <f t="shared" si="2"/>
        <v>1.1991843394592603</v>
      </c>
      <c r="T9">
        <v>141.21677124928701</v>
      </c>
      <c r="U9">
        <v>473.61148648648702</v>
      </c>
      <c r="V9">
        <f t="shared" si="3"/>
        <v>332.39471523719999</v>
      </c>
    </row>
    <row r="10" spans="1:22" x14ac:dyDescent="0.2">
      <c r="A10" t="s">
        <v>17</v>
      </c>
      <c r="B10" t="s">
        <v>12</v>
      </c>
      <c r="D10">
        <v>7.4082936785436697</v>
      </c>
      <c r="E10">
        <v>2.6117696595397999</v>
      </c>
      <c r="F10">
        <f t="shared" si="4"/>
        <v>0.35254672301992546</v>
      </c>
      <c r="H10">
        <v>-5.76921198207876</v>
      </c>
      <c r="I10">
        <v>-2.69399870903414</v>
      </c>
      <c r="J10">
        <f t="shared" si="0"/>
        <v>0.46696129686388116</v>
      </c>
      <c r="L10">
        <v>-51.182076099136601</v>
      </c>
      <c r="M10">
        <v>-26.9292716198057</v>
      </c>
      <c r="N10">
        <f t="shared" si="1"/>
        <v>0.52614652769546355</v>
      </c>
      <c r="P10">
        <v>-0.15210126626786599</v>
      </c>
      <c r="Q10">
        <v>-0.23611812029641099</v>
      </c>
      <c r="R10">
        <f t="shared" si="2"/>
        <v>1.5523744547963372</v>
      </c>
      <c r="T10">
        <v>51.452336726354098</v>
      </c>
      <c r="U10">
        <v>240.944748958562</v>
      </c>
      <c r="V10">
        <f t="shared" si="3"/>
        <v>189.4924122322079</v>
      </c>
    </row>
    <row r="11" spans="1:22" x14ac:dyDescent="0.2">
      <c r="A11" t="s">
        <v>17</v>
      </c>
      <c r="B11" t="s">
        <v>18</v>
      </c>
      <c r="D11">
        <v>7.1496938301204001</v>
      </c>
      <c r="E11">
        <v>2.5413408919500502</v>
      </c>
      <c r="F11">
        <f t="shared" si="4"/>
        <v>0.35544751318494633</v>
      </c>
      <c r="H11">
        <v>-6.0888203612999297</v>
      </c>
      <c r="I11">
        <v>-2.3742754838299098</v>
      </c>
      <c r="J11">
        <f t="shared" si="0"/>
        <v>0.38994014323704157</v>
      </c>
      <c r="L11">
        <v>-53.696146872074202</v>
      </c>
      <c r="M11">
        <v>-24.176818783994801</v>
      </c>
      <c r="N11">
        <f t="shared" si="1"/>
        <v>0.45025239597905781</v>
      </c>
      <c r="P11">
        <v>-0.17097961111948601</v>
      </c>
      <c r="Q11">
        <v>-0.23014582374102699</v>
      </c>
      <c r="R11">
        <f t="shared" si="2"/>
        <v>1.3460425031625189</v>
      </c>
      <c r="T11">
        <v>62.674707427752601</v>
      </c>
      <c r="U11">
        <v>275.604379909545</v>
      </c>
      <c r="V11">
        <f t="shared" si="3"/>
        <v>212.92967248179241</v>
      </c>
    </row>
    <row r="12" spans="1:22" x14ac:dyDescent="0.2">
      <c r="A12" t="s">
        <v>19</v>
      </c>
      <c r="B12" t="s">
        <v>12</v>
      </c>
      <c r="D12">
        <v>7.54540158334013</v>
      </c>
      <c r="E12">
        <v>3.20327622152604</v>
      </c>
      <c r="F12">
        <f t="shared" si="4"/>
        <v>0.42453356340883353</v>
      </c>
      <c r="H12">
        <v>-5.63387621141817</v>
      </c>
      <c r="I12">
        <v>-2.8771793184758101</v>
      </c>
      <c r="J12">
        <f t="shared" si="0"/>
        <v>0.51069267596697177</v>
      </c>
      <c r="L12">
        <v>-52.2348441448869</v>
      </c>
      <c r="M12">
        <v>-23.1998767056666</v>
      </c>
      <c r="N12">
        <f t="shared" si="1"/>
        <v>0.44414560980244761</v>
      </c>
      <c r="P12">
        <v>-0.14234866915080299</v>
      </c>
      <c r="Q12">
        <v>-0.17791316492075601</v>
      </c>
      <c r="R12">
        <f t="shared" si="2"/>
        <v>1.2498407324923866</v>
      </c>
      <c r="T12">
        <v>40.491994276759598</v>
      </c>
      <c r="U12">
        <v>233.163022631377</v>
      </c>
      <c r="V12">
        <f t="shared" si="3"/>
        <v>192.67102835461742</v>
      </c>
    </row>
    <row r="13" spans="1:22" x14ac:dyDescent="0.2">
      <c r="A13" t="s">
        <v>19</v>
      </c>
      <c r="B13" t="s">
        <v>18</v>
      </c>
      <c r="D13">
        <v>7.4205749234155096</v>
      </c>
      <c r="E13">
        <v>2.3678722590380801</v>
      </c>
      <c r="F13">
        <f t="shared" si="4"/>
        <v>0.31909552608468322</v>
      </c>
      <c r="H13">
        <v>-5.7995985109105304</v>
      </c>
      <c r="I13">
        <v>-2.4799460512377798</v>
      </c>
      <c r="J13">
        <f t="shared" si="0"/>
        <v>0.42760650527314364</v>
      </c>
      <c r="L13">
        <v>-52.3789558291883</v>
      </c>
      <c r="M13">
        <v>-23.215212096262501</v>
      </c>
      <c r="N13">
        <f t="shared" si="1"/>
        <v>0.44321639728689988</v>
      </c>
      <c r="P13">
        <v>-0.15605230397494099</v>
      </c>
      <c r="Q13">
        <v>-0.218085599777008</v>
      </c>
      <c r="R13">
        <f t="shared" si="2"/>
        <v>1.397516052131011</v>
      </c>
      <c r="T13">
        <v>60.267337057728099</v>
      </c>
      <c r="U13">
        <v>292.28635189100299</v>
      </c>
      <c r="V13">
        <f t="shared" si="3"/>
        <v>232.01901483327489</v>
      </c>
    </row>
    <row r="14" spans="1:22" x14ac:dyDescent="0.2">
      <c r="A14" t="s">
        <v>19</v>
      </c>
      <c r="B14" t="s">
        <v>13</v>
      </c>
      <c r="D14">
        <v>5.9148248049377399</v>
      </c>
      <c r="E14">
        <v>2.57368414773895</v>
      </c>
      <c r="F14">
        <f t="shared" si="4"/>
        <v>0.43512432449231958</v>
      </c>
      <c r="H14">
        <v>-4.6884316239149202</v>
      </c>
      <c r="I14">
        <v>-3.0351794831130698</v>
      </c>
      <c r="J14">
        <f t="shared" si="0"/>
        <v>0.64737629266706531</v>
      </c>
      <c r="L14">
        <v>-34.693905476671901</v>
      </c>
      <c r="M14">
        <v>-27.542826655848401</v>
      </c>
      <c r="N14">
        <f t="shared" si="1"/>
        <v>0.79388083519072628</v>
      </c>
      <c r="P14">
        <v>-0.14595669110926299</v>
      </c>
      <c r="Q14">
        <v>-0.23445691981994701</v>
      </c>
      <c r="R14">
        <f t="shared" si="2"/>
        <v>1.6063458142143883</v>
      </c>
      <c r="T14">
        <v>108.208688334911</v>
      </c>
      <c r="U14">
        <v>297.42613878246101</v>
      </c>
      <c r="V14">
        <f t="shared" si="3"/>
        <v>189.21745044754999</v>
      </c>
    </row>
    <row r="15" spans="1:22" x14ac:dyDescent="0.2">
      <c r="A15" t="s">
        <v>20</v>
      </c>
      <c r="B15" t="s">
        <v>13</v>
      </c>
      <c r="D15">
        <v>6.3337406366883897</v>
      </c>
      <c r="E15">
        <v>2.4556250173841501</v>
      </c>
      <c r="F15">
        <f t="shared" si="4"/>
        <v>0.38770533216340841</v>
      </c>
      <c r="H15">
        <v>-6.3684228271793302</v>
      </c>
      <c r="I15">
        <v>-3.0380383678875398</v>
      </c>
      <c r="J15">
        <f t="shared" si="0"/>
        <v>0.47704721409541401</v>
      </c>
      <c r="L15">
        <v>-50.138021611583703</v>
      </c>
      <c r="M15">
        <v>-23.195694991016801</v>
      </c>
      <c r="N15">
        <f t="shared" si="1"/>
        <v>0.46263682222470764</v>
      </c>
      <c r="P15">
        <v>-0.186855572949162</v>
      </c>
      <c r="Q15">
        <v>-0.22128018116877399</v>
      </c>
      <c r="R15">
        <f t="shared" si="2"/>
        <v>1.1842311025370269</v>
      </c>
      <c r="T15">
        <v>80.180115542303398</v>
      </c>
      <c r="U15">
        <v>363.24737595419799</v>
      </c>
      <c r="V15">
        <f t="shared" si="3"/>
        <v>283.06726041189461</v>
      </c>
    </row>
    <row r="16" spans="1:22" x14ac:dyDescent="0.2">
      <c r="A16" t="s">
        <v>20</v>
      </c>
      <c r="B16" t="s">
        <v>14</v>
      </c>
      <c r="D16">
        <v>6.5187830539711404</v>
      </c>
      <c r="E16">
        <v>2.0942607224243202</v>
      </c>
      <c r="F16">
        <f t="shared" si="4"/>
        <v>0.32126559590728049</v>
      </c>
      <c r="H16">
        <v>-4.8349828575375504</v>
      </c>
      <c r="I16">
        <v>-2.4023369690627798</v>
      </c>
      <c r="J16">
        <f t="shared" si="0"/>
        <v>0.49686566423242429</v>
      </c>
      <c r="L16">
        <v>-37.888605627094002</v>
      </c>
      <c r="M16">
        <v>-19.101962903645099</v>
      </c>
      <c r="N16">
        <f t="shared" si="1"/>
        <v>0.50416114785668853</v>
      </c>
      <c r="P16">
        <v>-0.137739182503295</v>
      </c>
      <c r="Q16">
        <v>-0.210200417096507</v>
      </c>
      <c r="R16">
        <f t="shared" si="2"/>
        <v>1.5260756835948157</v>
      </c>
      <c r="T16">
        <v>87.978094891837799</v>
      </c>
      <c r="U16">
        <v>429.97716015409998</v>
      </c>
      <c r="V16">
        <f t="shared" si="3"/>
        <v>341.99906526226221</v>
      </c>
    </row>
    <row r="17" spans="1:22" x14ac:dyDescent="0.2">
      <c r="A17" t="s">
        <v>20</v>
      </c>
      <c r="B17" t="s">
        <v>21</v>
      </c>
      <c r="D17">
        <v>8.1091904793537299</v>
      </c>
      <c r="E17">
        <v>1.7034125183793301</v>
      </c>
      <c r="F17">
        <f t="shared" si="4"/>
        <v>0.21005950257504435</v>
      </c>
      <c r="H17">
        <v>-6.3331909300642497</v>
      </c>
      <c r="I17">
        <v>-2.0630387015073901</v>
      </c>
      <c r="J17">
        <f t="shared" si="0"/>
        <v>0.32575027727554406</v>
      </c>
      <c r="L17">
        <v>-64.318910523112095</v>
      </c>
      <c r="M17">
        <v>-14.830041344130199</v>
      </c>
      <c r="N17">
        <f t="shared" si="1"/>
        <v>0.2305704686773454</v>
      </c>
      <c r="P17">
        <v>-0.15954089178497399</v>
      </c>
      <c r="Q17">
        <v>-0.213997710593509</v>
      </c>
      <c r="R17">
        <f t="shared" si="2"/>
        <v>1.3413345519086781</v>
      </c>
      <c r="T17">
        <v>34.080625155048402</v>
      </c>
      <c r="U17">
        <v>577.105016239625</v>
      </c>
      <c r="V17">
        <f t="shared" si="3"/>
        <v>543.02439108457656</v>
      </c>
    </row>
    <row r="18" spans="1:22" x14ac:dyDescent="0.2">
      <c r="A18" t="s">
        <v>20</v>
      </c>
      <c r="B18" t="s">
        <v>22</v>
      </c>
      <c r="D18">
        <v>6.8092999104734604</v>
      </c>
      <c r="E18">
        <v>2.1192447555116001</v>
      </c>
      <c r="F18">
        <f t="shared" si="4"/>
        <v>0.31122799456254907</v>
      </c>
      <c r="H18">
        <v>-5.2189526722488502</v>
      </c>
      <c r="I18">
        <v>-2.2504724890217598</v>
      </c>
      <c r="J18">
        <f t="shared" si="0"/>
        <v>0.43121151509734418</v>
      </c>
      <c r="L18">
        <v>-43.561160072998398</v>
      </c>
      <c r="M18">
        <v>-17.667011019788699</v>
      </c>
      <c r="N18">
        <f t="shared" si="1"/>
        <v>0.40556796444775317</v>
      </c>
      <c r="P18">
        <v>-0.15434904800424601</v>
      </c>
      <c r="Q18">
        <v>-0.19234633663351899</v>
      </c>
      <c r="R18">
        <f t="shared" si="2"/>
        <v>1.2461776675695966</v>
      </c>
      <c r="T18">
        <v>67.609939759036095</v>
      </c>
      <c r="U18">
        <v>416.17642254288</v>
      </c>
      <c r="V18">
        <f t="shared" si="3"/>
        <v>348.56648278384392</v>
      </c>
    </row>
    <row r="19" spans="1:22" x14ac:dyDescent="0.2">
      <c r="A19" t="s">
        <v>20</v>
      </c>
      <c r="B19" t="s">
        <v>23</v>
      </c>
      <c r="D19">
        <v>6.9989100191970204</v>
      </c>
      <c r="E19">
        <v>1.1379050024829001</v>
      </c>
      <c r="F19">
        <f t="shared" si="4"/>
        <v>0.16258317357442623</v>
      </c>
      <c r="H19">
        <v>-5.8351527502957596</v>
      </c>
      <c r="I19">
        <v>-1.78491706455563</v>
      </c>
      <c r="J19">
        <f t="shared" si="0"/>
        <v>0.30589037527169449</v>
      </c>
      <c r="L19">
        <v>-48.222356525356702</v>
      </c>
      <c r="M19">
        <v>-12.3866288456303</v>
      </c>
      <c r="N19">
        <f t="shared" si="1"/>
        <v>0.2568648597485495</v>
      </c>
      <c r="P19">
        <v>-0.15699937009720499</v>
      </c>
      <c r="Q19">
        <v>-0.23866336889461001</v>
      </c>
      <c r="R19">
        <f t="shared" si="2"/>
        <v>1.5201549455061085</v>
      </c>
      <c r="T19">
        <v>68.826129426129398</v>
      </c>
      <c r="U19">
        <v>772.20240963855395</v>
      </c>
      <c r="V19">
        <f t="shared" si="3"/>
        <v>703.37628021242449</v>
      </c>
    </row>
    <row r="20" spans="1:22" x14ac:dyDescent="0.2">
      <c r="A20" t="s">
        <v>24</v>
      </c>
      <c r="B20" t="s">
        <v>12</v>
      </c>
      <c r="D20">
        <v>7.3400232430707497</v>
      </c>
      <c r="E20">
        <v>3.8270675832500101</v>
      </c>
      <c r="F20">
        <f t="shared" si="4"/>
        <v>0.52139720223132835</v>
      </c>
      <c r="H20">
        <v>-4.1826264303421903</v>
      </c>
      <c r="I20">
        <v>-2.2384594924693402</v>
      </c>
      <c r="J20">
        <f t="shared" si="0"/>
        <v>0.53518035372004447</v>
      </c>
      <c r="L20">
        <v>-41.182320710883701</v>
      </c>
      <c r="M20">
        <v>-29.3413426401784</v>
      </c>
      <c r="N20">
        <f t="shared" si="1"/>
        <v>0.71247423976337598</v>
      </c>
      <c r="P20">
        <v>-0.12538383532009001</v>
      </c>
      <c r="Q20">
        <v>-0.17527683775494901</v>
      </c>
      <c r="R20">
        <f t="shared" si="2"/>
        <v>1.397922126943143</v>
      </c>
      <c r="T20">
        <v>53.1565806500723</v>
      </c>
      <c r="U20">
        <v>140.16967886482499</v>
      </c>
      <c r="V20">
        <f t="shared" si="3"/>
        <v>87.013098214752688</v>
      </c>
    </row>
    <row r="21" spans="1:22" x14ac:dyDescent="0.2">
      <c r="A21" t="s">
        <v>24</v>
      </c>
      <c r="B21" t="s">
        <v>23</v>
      </c>
      <c r="D21">
        <v>6.7981316922913901</v>
      </c>
      <c r="E21">
        <v>3.8525252280993798</v>
      </c>
      <c r="F21">
        <f t="shared" si="4"/>
        <v>0.5667035300989941</v>
      </c>
      <c r="H21">
        <v>-5.2730274599358999</v>
      </c>
      <c r="I21">
        <v>-2.7771465431912601</v>
      </c>
      <c r="J21">
        <f t="shared" si="0"/>
        <v>0.52667022204830694</v>
      </c>
      <c r="L21">
        <v>-41.207303630590701</v>
      </c>
      <c r="M21">
        <v>-29.6178359685012</v>
      </c>
      <c r="N21">
        <f t="shared" si="1"/>
        <v>0.71875209875450496</v>
      </c>
      <c r="P21">
        <v>-0.149477840321359</v>
      </c>
      <c r="Q21">
        <v>-0.18793043127221601</v>
      </c>
      <c r="R21">
        <f t="shared" si="2"/>
        <v>1.2572460965999286</v>
      </c>
      <c r="T21">
        <v>71.741973517141304</v>
      </c>
      <c r="U21">
        <v>151.01332698714899</v>
      </c>
      <c r="V21">
        <f t="shared" si="3"/>
        <v>79.271353470007682</v>
      </c>
    </row>
    <row r="22" spans="1:22" x14ac:dyDescent="0.2">
      <c r="A22" t="s">
        <v>24</v>
      </c>
      <c r="B22" t="s">
        <v>25</v>
      </c>
      <c r="D22">
        <v>6.8155382516475003</v>
      </c>
      <c r="E22">
        <v>3.6969853315213999</v>
      </c>
      <c r="F22">
        <f t="shared" si="4"/>
        <v>0.54243482979906077</v>
      </c>
      <c r="H22">
        <v>-5.5373749993096002</v>
      </c>
      <c r="I22">
        <v>-2.5785143812261402</v>
      </c>
      <c r="J22">
        <f t="shared" si="0"/>
        <v>0.46565644940926509</v>
      </c>
      <c r="L22">
        <v>-49.715740880176398</v>
      </c>
      <c r="M22">
        <v>-30.240661107786799</v>
      </c>
      <c r="N22">
        <f t="shared" si="1"/>
        <v>0.60827135575977964</v>
      </c>
      <c r="P22">
        <v>-0.16188779185990401</v>
      </c>
      <c r="Q22">
        <v>-0.197361142814729</v>
      </c>
      <c r="R22">
        <f t="shared" si="2"/>
        <v>1.2191230762201219</v>
      </c>
      <c r="T22">
        <v>56.761865993649799</v>
      </c>
      <c r="U22">
        <v>167.098563968668</v>
      </c>
      <c r="V22">
        <f t="shared" si="3"/>
        <v>110.33669797501821</v>
      </c>
    </row>
    <row r="23" spans="1:22" x14ac:dyDescent="0.2">
      <c r="A23" t="s">
        <v>26</v>
      </c>
      <c r="B23" t="s">
        <v>13</v>
      </c>
      <c r="D23">
        <v>7.0832274486629796</v>
      </c>
      <c r="E23">
        <v>3.4510176405816</v>
      </c>
      <c r="F23">
        <f t="shared" si="4"/>
        <v>0.48720977345334426</v>
      </c>
      <c r="H23">
        <v>-6.1593377096217097</v>
      </c>
      <c r="I23">
        <v>-2.3248499592448399</v>
      </c>
      <c r="J23">
        <f t="shared" si="0"/>
        <v>0.37745128922109811</v>
      </c>
      <c r="L23">
        <v>-48.050005114889998</v>
      </c>
      <c r="M23">
        <v>-27.213872254126301</v>
      </c>
      <c r="N23">
        <f t="shared" si="1"/>
        <v>0.56636564739288897</v>
      </c>
      <c r="P23">
        <v>-0.16759680891137099</v>
      </c>
      <c r="Q23">
        <v>-0.183598396047403</v>
      </c>
      <c r="R23">
        <f t="shared" si="2"/>
        <v>1.0954766814474015</v>
      </c>
      <c r="T23">
        <v>79.950989796808202</v>
      </c>
      <c r="U23">
        <v>178.25084345479101</v>
      </c>
      <c r="V23">
        <f t="shared" si="3"/>
        <v>98.299853657982808</v>
      </c>
    </row>
    <row r="24" spans="1:22" x14ac:dyDescent="0.2">
      <c r="A24" t="s">
        <v>26</v>
      </c>
      <c r="B24" t="s">
        <v>22</v>
      </c>
      <c r="D24">
        <v>8.2314620106919207</v>
      </c>
      <c r="E24">
        <v>4.8924001875981302</v>
      </c>
      <c r="F24">
        <f t="shared" si="4"/>
        <v>0.59435373463952668</v>
      </c>
      <c r="H24">
        <v>-5.4219085002858201</v>
      </c>
      <c r="I24">
        <v>-3.3171869997533201</v>
      </c>
      <c r="J24">
        <f t="shared" si="0"/>
        <v>0.61181168947769071</v>
      </c>
      <c r="L24">
        <v>-53.660009941711699</v>
      </c>
      <c r="M24">
        <v>-33.487251510077797</v>
      </c>
      <c r="N24">
        <f t="shared" si="1"/>
        <v>0.62406346078678321</v>
      </c>
      <c r="P24">
        <v>-0.14557788915277201</v>
      </c>
      <c r="Q24">
        <v>-0.16641695370892201</v>
      </c>
      <c r="R24">
        <f t="shared" si="2"/>
        <v>1.1431471817418724</v>
      </c>
      <c r="T24">
        <v>33.640507359424802</v>
      </c>
      <c r="U24">
        <v>97.350024850894599</v>
      </c>
      <c r="V24">
        <f t="shared" si="3"/>
        <v>63.709517491469796</v>
      </c>
    </row>
    <row r="25" spans="1:22" x14ac:dyDescent="0.2">
      <c r="A25" t="s">
        <v>26</v>
      </c>
      <c r="B25" t="s">
        <v>27</v>
      </c>
      <c r="D25">
        <v>6.8744792952210201</v>
      </c>
      <c r="E25">
        <v>3.6602291465550998</v>
      </c>
      <c r="F25">
        <f t="shared" si="4"/>
        <v>0.53243729297426312</v>
      </c>
      <c r="H25">
        <v>-5.8925693352276403</v>
      </c>
      <c r="I25">
        <v>-3.2790249150407802</v>
      </c>
      <c r="J25">
        <f t="shared" si="0"/>
        <v>0.55646776957510435</v>
      </c>
      <c r="L25">
        <v>-51.065050419682599</v>
      </c>
      <c r="M25">
        <v>-31.995831606517001</v>
      </c>
      <c r="N25">
        <f t="shared" si="1"/>
        <v>0.62657005806430133</v>
      </c>
      <c r="P25">
        <v>-0.17030198572513899</v>
      </c>
      <c r="Q25">
        <v>-0.222000566220412</v>
      </c>
      <c r="R25">
        <f t="shared" si="2"/>
        <v>1.3035700392754819</v>
      </c>
      <c r="T25">
        <v>65.781038939381304</v>
      </c>
      <c r="U25">
        <v>216.160305343511</v>
      </c>
      <c r="V25">
        <f t="shared" si="3"/>
        <v>150.37926640412968</v>
      </c>
    </row>
    <row r="26" spans="1:22" x14ac:dyDescent="0.2">
      <c r="A26" t="s">
        <v>26</v>
      </c>
      <c r="B26" t="s">
        <v>28</v>
      </c>
      <c r="D26">
        <v>8.2632854077158306</v>
      </c>
      <c r="E26">
        <v>3.1198325740380999</v>
      </c>
      <c r="F26">
        <f t="shared" si="4"/>
        <v>0.37755352987383939</v>
      </c>
      <c r="H26">
        <v>-6.1165871571037602</v>
      </c>
      <c r="I26">
        <v>-2.6099926547065802</v>
      </c>
      <c r="J26">
        <f t="shared" si="0"/>
        <v>0.42670734310968716</v>
      </c>
      <c r="L26">
        <v>-56.540634383325902</v>
      </c>
      <c r="M26">
        <v>-22.595512130722799</v>
      </c>
      <c r="N26">
        <f t="shared" si="1"/>
        <v>0.39963315546714706</v>
      </c>
      <c r="P26">
        <v>-0.15082530012224399</v>
      </c>
      <c r="Q26">
        <v>-0.18211172380191601</v>
      </c>
      <c r="R26">
        <f t="shared" si="2"/>
        <v>1.2074348511444324</v>
      </c>
      <c r="T26">
        <v>40.844004268374</v>
      </c>
      <c r="U26">
        <v>289.85912938331302</v>
      </c>
      <c r="V26">
        <f t="shared" si="3"/>
        <v>249.01512511493902</v>
      </c>
    </row>
    <row r="27" spans="1:22" x14ac:dyDescent="0.2">
      <c r="A27" t="s">
        <v>29</v>
      </c>
      <c r="B27" t="s">
        <v>12</v>
      </c>
      <c r="D27">
        <v>6.1411959628391504</v>
      </c>
      <c r="E27">
        <v>3.4465674213259998</v>
      </c>
      <c r="F27">
        <f t="shared" si="4"/>
        <v>0.56122088306275275</v>
      </c>
      <c r="H27">
        <v>-4.3657883832957296</v>
      </c>
      <c r="I27">
        <v>-2.2336377692984102</v>
      </c>
      <c r="J27">
        <f t="shared" si="0"/>
        <v>0.51162300441420827</v>
      </c>
      <c r="L27">
        <v>-39.395281027982897</v>
      </c>
      <c r="M27">
        <v>-21.572199671865398</v>
      </c>
      <c r="N27">
        <f t="shared" si="1"/>
        <v>0.54758334269889919</v>
      </c>
      <c r="P27">
        <v>-0.14645085884008499</v>
      </c>
      <c r="Q27">
        <v>-0.16268627203518499</v>
      </c>
      <c r="R27">
        <f t="shared" si="2"/>
        <v>1.1108591190498107</v>
      </c>
      <c r="T27">
        <v>65.563249372618301</v>
      </c>
      <c r="U27">
        <v>222.23420705261199</v>
      </c>
      <c r="V27">
        <f t="shared" si="3"/>
        <v>156.67095767999371</v>
      </c>
    </row>
    <row r="28" spans="1:22" x14ac:dyDescent="0.2">
      <c r="A28" t="s">
        <v>29</v>
      </c>
      <c r="B28" t="s">
        <v>18</v>
      </c>
      <c r="D28">
        <v>7.21198853301774</v>
      </c>
      <c r="E28">
        <v>2.2460692769491502</v>
      </c>
      <c r="F28">
        <f t="shared" si="4"/>
        <v>0.31143550307467266</v>
      </c>
      <c r="H28">
        <v>-5.3953593232816601</v>
      </c>
      <c r="I28">
        <v>-2.0197660288132302</v>
      </c>
      <c r="J28">
        <f t="shared" si="0"/>
        <v>0.37435245880616025</v>
      </c>
      <c r="L28">
        <v>-49.688242698529699</v>
      </c>
      <c r="M28">
        <v>-16.304113342689099</v>
      </c>
      <c r="N28">
        <f t="shared" si="1"/>
        <v>0.32812819406011207</v>
      </c>
      <c r="P28">
        <v>-0.149607053665126</v>
      </c>
      <c r="Q28">
        <v>-0.17688216265461401</v>
      </c>
      <c r="R28">
        <f t="shared" si="2"/>
        <v>1.1823116512309604</v>
      </c>
      <c r="T28">
        <v>38.797952423968702</v>
      </c>
      <c r="U28">
        <v>392.65572436245299</v>
      </c>
      <c r="V28">
        <f t="shared" si="3"/>
        <v>353.85777193848429</v>
      </c>
    </row>
    <row r="29" spans="1:22" x14ac:dyDescent="0.2">
      <c r="A29" t="s">
        <v>29</v>
      </c>
      <c r="B29" t="s">
        <v>14</v>
      </c>
      <c r="D29">
        <v>8.1036025881653799</v>
      </c>
      <c r="E29">
        <v>2.99938012104051</v>
      </c>
      <c r="F29">
        <f t="shared" si="4"/>
        <v>0.37012922196121129</v>
      </c>
      <c r="H29">
        <v>-4.9334716777844596</v>
      </c>
      <c r="I29">
        <v>-2.4049608653757599</v>
      </c>
      <c r="J29">
        <f t="shared" si="0"/>
        <v>0.48747839704955759</v>
      </c>
      <c r="L29">
        <v>-50.772266859797</v>
      </c>
      <c r="M29">
        <v>-23.7756866504951</v>
      </c>
      <c r="N29">
        <f t="shared" si="1"/>
        <v>0.46828097544176034</v>
      </c>
      <c r="P29">
        <v>-0.12656678763504201</v>
      </c>
      <c r="Q29">
        <v>-0.19361308347308701</v>
      </c>
      <c r="R29">
        <f t="shared" si="2"/>
        <v>1.5297305643197203</v>
      </c>
      <c r="T29">
        <v>28.1927080087255</v>
      </c>
      <c r="U29">
        <v>244.20790063123599</v>
      </c>
      <c r="V29">
        <f t="shared" si="3"/>
        <v>216.01519262251048</v>
      </c>
    </row>
    <row r="30" spans="1:22" x14ac:dyDescent="0.2">
      <c r="A30" t="s">
        <v>29</v>
      </c>
      <c r="B30" t="s">
        <v>23</v>
      </c>
      <c r="D30">
        <v>7.4837277721961799</v>
      </c>
      <c r="E30">
        <v>2.66076030047578</v>
      </c>
      <c r="F30">
        <f t="shared" si="4"/>
        <v>0.35553942920814602</v>
      </c>
      <c r="H30">
        <v>-5.0001433126258599</v>
      </c>
      <c r="I30">
        <v>-1.82748101798903</v>
      </c>
      <c r="J30">
        <f t="shared" si="0"/>
        <v>0.36548572785393141</v>
      </c>
      <c r="L30">
        <v>-44.9888995575335</v>
      </c>
      <c r="M30">
        <v>-15.500228268034199</v>
      </c>
      <c r="N30">
        <f t="shared" si="1"/>
        <v>0.34453450563314897</v>
      </c>
      <c r="P30">
        <v>-0.138235979589901</v>
      </c>
      <c r="Q30">
        <v>-0.15159147450400201</v>
      </c>
      <c r="R30">
        <f t="shared" si="2"/>
        <v>1.0966137394455642</v>
      </c>
      <c r="T30">
        <v>53.713374817546303</v>
      </c>
      <c r="U30">
        <v>310.557729941292</v>
      </c>
      <c r="V30">
        <f t="shared" si="3"/>
        <v>256.84435512374569</v>
      </c>
    </row>
    <row r="31" spans="1:22" x14ac:dyDescent="0.2">
      <c r="A31" t="s">
        <v>29</v>
      </c>
      <c r="B31" t="s">
        <v>30</v>
      </c>
      <c r="D31">
        <v>7.9932574783253596</v>
      </c>
      <c r="E31">
        <v>2.3264711207914099</v>
      </c>
      <c r="F31">
        <f t="shared" si="4"/>
        <v>0.2910541950012126</v>
      </c>
      <c r="H31">
        <v>-5.7825854258612504</v>
      </c>
      <c r="I31">
        <v>-1.9128877800356701</v>
      </c>
      <c r="J31">
        <f t="shared" si="0"/>
        <v>0.33080147359012291</v>
      </c>
      <c r="L31">
        <v>-52.038724100774402</v>
      </c>
      <c r="M31">
        <v>-18.3655630553056</v>
      </c>
      <c r="N31">
        <f t="shared" si="1"/>
        <v>0.35292108660735394</v>
      </c>
      <c r="P31">
        <v>-0.145055676935958</v>
      </c>
      <c r="Q31">
        <v>-0.18080790603303601</v>
      </c>
      <c r="R31">
        <f t="shared" si="2"/>
        <v>1.2464724570060266</v>
      </c>
      <c r="T31">
        <v>45.971287197714098</v>
      </c>
      <c r="U31">
        <v>307.45051698670602</v>
      </c>
      <c r="V31">
        <f t="shared" si="3"/>
        <v>261.47922978899192</v>
      </c>
    </row>
    <row r="32" spans="1:22" x14ac:dyDescent="0.2">
      <c r="A32" t="s">
        <v>31</v>
      </c>
      <c r="B32" t="s">
        <v>27</v>
      </c>
      <c r="D32">
        <v>7.0766217958153801</v>
      </c>
      <c r="E32">
        <v>2.67215161930543</v>
      </c>
      <c r="F32">
        <f t="shared" si="4"/>
        <v>0.37760271728602957</v>
      </c>
      <c r="H32">
        <v>-6.6834427823513201</v>
      </c>
      <c r="I32">
        <v>-2.56701809977727</v>
      </c>
      <c r="J32">
        <f t="shared" si="0"/>
        <v>0.38408619380357145</v>
      </c>
      <c r="L32">
        <v>-67.794203342615901</v>
      </c>
      <c r="M32">
        <v>-30.939147216873199</v>
      </c>
      <c r="N32">
        <f t="shared" si="1"/>
        <v>0.4563686228528131</v>
      </c>
      <c r="P32">
        <v>-0.21109825110576499</v>
      </c>
      <c r="Q32">
        <v>-0.25606577460685398</v>
      </c>
      <c r="R32">
        <f t="shared" si="2"/>
        <v>1.2130170347956091</v>
      </c>
      <c r="T32">
        <v>45.207473725184897</v>
      </c>
      <c r="U32">
        <v>233.077193708609</v>
      </c>
      <c r="V32">
        <f t="shared" si="3"/>
        <v>187.86971998342409</v>
      </c>
    </row>
    <row r="33" spans="1:22" x14ac:dyDescent="0.2">
      <c r="A33" t="s">
        <v>31</v>
      </c>
      <c r="B33" t="s">
        <v>30</v>
      </c>
      <c r="D33">
        <v>5.6011046485336102</v>
      </c>
      <c r="E33">
        <v>4.1804740894328596</v>
      </c>
      <c r="F33">
        <f t="shared" si="4"/>
        <v>0.74636600309321544</v>
      </c>
      <c r="H33">
        <v>-3.45494694883917</v>
      </c>
      <c r="I33">
        <v>-2.1937668148403802</v>
      </c>
      <c r="J33">
        <f t="shared" si="0"/>
        <v>0.63496396538808375</v>
      </c>
      <c r="L33">
        <v>-32.918948092927202</v>
      </c>
      <c r="M33">
        <v>-26.8233070464163</v>
      </c>
      <c r="N33">
        <f t="shared" si="1"/>
        <v>0.81482880226599397</v>
      </c>
      <c r="P33">
        <v>-0.12924596817011</v>
      </c>
      <c r="Q33">
        <v>-0.17545908125210999</v>
      </c>
      <c r="R33">
        <f t="shared" si="2"/>
        <v>1.3575594174139001</v>
      </c>
      <c r="T33">
        <v>70.284382055560997</v>
      </c>
      <c r="U33">
        <v>159.311252862283</v>
      </c>
      <c r="V33">
        <f t="shared" si="3"/>
        <v>89.026870806722002</v>
      </c>
    </row>
    <row r="34" spans="1:22" x14ac:dyDescent="0.2">
      <c r="A34" t="s">
        <v>31</v>
      </c>
      <c r="B34" t="s">
        <v>32</v>
      </c>
      <c r="D34">
        <v>5.4815985841412402</v>
      </c>
      <c r="E34">
        <v>3.6747852289281502</v>
      </c>
      <c r="F34">
        <f t="shared" si="4"/>
        <v>0.67038568631414119</v>
      </c>
      <c r="H34">
        <v>-3.75602718431659</v>
      </c>
      <c r="I34">
        <v>-2.22487589985916</v>
      </c>
      <c r="J34">
        <f t="shared" si="0"/>
        <v>0.59234818883878149</v>
      </c>
      <c r="L34">
        <v>-32.414387452551999</v>
      </c>
      <c r="M34">
        <v>-28.226997289925599</v>
      </c>
      <c r="N34">
        <f t="shared" si="1"/>
        <v>0.870816927552437</v>
      </c>
      <c r="P34">
        <v>-0.127691106766012</v>
      </c>
      <c r="Q34">
        <v>-0.183054457133111</v>
      </c>
      <c r="R34">
        <f t="shared" si="2"/>
        <v>1.4335724841711157</v>
      </c>
      <c r="T34">
        <v>72.641055949566606</v>
      </c>
      <c r="U34">
        <v>157.381060483217</v>
      </c>
      <c r="V34">
        <f t="shared" si="3"/>
        <v>84.740004533650392</v>
      </c>
    </row>
    <row r="36" spans="1:22" x14ac:dyDescent="0.2">
      <c r="A36" t="s">
        <v>33</v>
      </c>
    </row>
    <row r="37" spans="1:22" x14ac:dyDescent="0.2">
      <c r="A37" t="s">
        <v>11</v>
      </c>
      <c r="B37" t="s">
        <v>12</v>
      </c>
      <c r="D37">
        <v>7.6256136445693903</v>
      </c>
      <c r="E37">
        <v>3.4103337453395102</v>
      </c>
      <c r="F37">
        <f t="shared" ref="F37:F66" si="5">E37/D37</f>
        <v>0.44722089320223984</v>
      </c>
      <c r="H37">
        <v>-7.2233034006840198</v>
      </c>
      <c r="I37">
        <v>-2.7322704936342199</v>
      </c>
      <c r="J37">
        <f>I37/H37</f>
        <v>0.37825775023869052</v>
      </c>
      <c r="L37">
        <v>-116.34272079136301</v>
      </c>
      <c r="M37">
        <v>-49.119201643230198</v>
      </c>
      <c r="N37">
        <f>M37/L37</f>
        <v>0.42219402562636893</v>
      </c>
      <c r="P37">
        <v>-0.26441527452582397</v>
      </c>
      <c r="Q37">
        <v>-0.25689959018425901</v>
      </c>
      <c r="R37">
        <f>Q37/P37</f>
        <v>0.97157620960043689</v>
      </c>
      <c r="T37">
        <v>2.7754035007956399</v>
      </c>
      <c r="U37">
        <v>44.552590266876003</v>
      </c>
      <c r="V37">
        <f>U37-T37</f>
        <v>41.777186766080362</v>
      </c>
    </row>
    <row r="38" spans="1:22" x14ac:dyDescent="0.2">
      <c r="A38" t="s">
        <v>11</v>
      </c>
      <c r="B38" t="s">
        <v>13</v>
      </c>
      <c r="D38">
        <v>7.4698526260904696</v>
      </c>
      <c r="E38">
        <v>3.6855584546865598</v>
      </c>
      <c r="F38">
        <f t="shared" si="5"/>
        <v>0.49339105323360138</v>
      </c>
      <c r="H38">
        <v>-5.9916209442888801</v>
      </c>
      <c r="I38">
        <v>-2.58620308137063</v>
      </c>
      <c r="J38">
        <f t="shared" ref="J38:J66" si="6">I38/H38</f>
        <v>0.43163663145876385</v>
      </c>
      <c r="L38">
        <v>-103.368586310739</v>
      </c>
      <c r="M38">
        <v>-45.497292897811001</v>
      </c>
      <c r="N38">
        <f t="shared" ref="N38:N66" si="7">M38/L38</f>
        <v>0.44014622354455346</v>
      </c>
      <c r="P38">
        <v>-0.24044797932249101</v>
      </c>
      <c r="Q38">
        <v>-0.221938014135663</v>
      </c>
      <c r="R38">
        <f t="shared" ref="R38:R66" si="8">Q38/P38</f>
        <v>0.92301883659416295</v>
      </c>
      <c r="T38">
        <v>2.94183341088879</v>
      </c>
      <c r="U38">
        <v>51.602733040507601</v>
      </c>
      <c r="V38">
        <f t="shared" ref="V38:V66" si="9">U38-T38</f>
        <v>48.660899629618811</v>
      </c>
    </row>
    <row r="39" spans="1:22" x14ac:dyDescent="0.2">
      <c r="A39" t="s">
        <v>11</v>
      </c>
      <c r="B39" t="s">
        <v>14</v>
      </c>
      <c r="D39">
        <v>7.9544712006429599</v>
      </c>
      <c r="E39">
        <v>3.4623162420042699</v>
      </c>
      <c r="F39">
        <f t="shared" si="5"/>
        <v>0.43526667639759775</v>
      </c>
      <c r="H39">
        <v>-7.7257119848017402</v>
      </c>
      <c r="I39">
        <v>-2.65075541509343</v>
      </c>
      <c r="J39">
        <f t="shared" si="6"/>
        <v>0.34310823653639666</v>
      </c>
      <c r="L39">
        <v>-119.65194627896</v>
      </c>
      <c r="M39">
        <v>-48.050388293757003</v>
      </c>
      <c r="N39">
        <f t="shared" si="7"/>
        <v>0.40158467779312962</v>
      </c>
      <c r="P39">
        <v>-0.26384111638138802</v>
      </c>
      <c r="Q39">
        <v>-0.249482805263536</v>
      </c>
      <c r="R39">
        <f t="shared" si="8"/>
        <v>0.94557970601861474</v>
      </c>
      <c r="T39">
        <v>3.61160123511248</v>
      </c>
      <c r="U39">
        <v>31.062857142857101</v>
      </c>
      <c r="V39">
        <f t="shared" si="9"/>
        <v>27.451255907744621</v>
      </c>
    </row>
    <row r="40" spans="1:22" x14ac:dyDescent="0.2">
      <c r="A40" t="s">
        <v>16</v>
      </c>
      <c r="B40" t="s">
        <v>12</v>
      </c>
      <c r="D40">
        <v>9.1986031469479599</v>
      </c>
      <c r="E40">
        <v>2.4704572383248</v>
      </c>
      <c r="F40">
        <f t="shared" si="5"/>
        <v>0.26856873797675274</v>
      </c>
      <c r="H40">
        <v>-7.61050587621573</v>
      </c>
      <c r="I40">
        <v>-1.9035231157819701</v>
      </c>
      <c r="J40">
        <f t="shared" si="6"/>
        <v>0.25011781696809932</v>
      </c>
      <c r="L40">
        <v>-115.923285163356</v>
      </c>
      <c r="M40">
        <v>-28.184867803106101</v>
      </c>
      <c r="N40">
        <f t="shared" si="7"/>
        <v>0.24313379113944827</v>
      </c>
      <c r="P40">
        <v>-0.22084832380140099</v>
      </c>
      <c r="Q40">
        <v>-0.22192809293784299</v>
      </c>
      <c r="R40">
        <f t="shared" si="8"/>
        <v>1.0048891887330464</v>
      </c>
      <c r="T40">
        <v>2.37938262195122</v>
      </c>
      <c r="U40">
        <v>118.64854215918</v>
      </c>
      <c r="V40">
        <f t="shared" si="9"/>
        <v>116.26915953722877</v>
      </c>
    </row>
    <row r="41" spans="1:22" x14ac:dyDescent="0.2">
      <c r="A41" t="s">
        <v>16</v>
      </c>
      <c r="B41" t="s">
        <v>15</v>
      </c>
      <c r="D41">
        <v>7.3869521817827302</v>
      </c>
      <c r="E41">
        <v>2.6526845980428999</v>
      </c>
      <c r="F41">
        <f t="shared" si="5"/>
        <v>0.35910407063210664</v>
      </c>
      <c r="H41">
        <v>-6.2882128150904801</v>
      </c>
      <c r="I41">
        <v>-2.0124332354812</v>
      </c>
      <c r="J41">
        <f t="shared" si="6"/>
        <v>0.32003262209124889</v>
      </c>
      <c r="L41">
        <v>-92.758618877800998</v>
      </c>
      <c r="M41">
        <v>-31.914916003577002</v>
      </c>
      <c r="N41">
        <f t="shared" si="7"/>
        <v>0.34406415694504139</v>
      </c>
      <c r="P41">
        <v>-0.23288631402912599</v>
      </c>
      <c r="Q41">
        <v>-0.22025476883076001</v>
      </c>
      <c r="R41">
        <f t="shared" si="8"/>
        <v>0.94576089517743744</v>
      </c>
      <c r="T41">
        <v>6.8621295831240596</v>
      </c>
      <c r="U41">
        <v>143.48756906077301</v>
      </c>
      <c r="V41">
        <f t="shared" si="9"/>
        <v>136.62543947764894</v>
      </c>
    </row>
    <row r="42" spans="1:22" x14ac:dyDescent="0.2">
      <c r="A42" t="s">
        <v>17</v>
      </c>
      <c r="B42" t="s">
        <v>12</v>
      </c>
      <c r="D42">
        <v>6.6698036223130304</v>
      </c>
      <c r="E42">
        <v>4.0399006143834102</v>
      </c>
      <c r="F42">
        <f t="shared" si="5"/>
        <v>0.60570008401272957</v>
      </c>
      <c r="H42">
        <v>-8.3944772536528305</v>
      </c>
      <c r="I42">
        <v>-4.0595470038598798</v>
      </c>
      <c r="J42">
        <f t="shared" si="6"/>
        <v>0.48359735587982927</v>
      </c>
      <c r="L42">
        <v>-139.261734736215</v>
      </c>
      <c r="M42">
        <v>-79.355651579293195</v>
      </c>
      <c r="N42">
        <f t="shared" si="7"/>
        <v>0.56983098573061763</v>
      </c>
      <c r="P42">
        <v>-0.36628546748083901</v>
      </c>
      <c r="Q42">
        <v>-0.35347728988549298</v>
      </c>
      <c r="R42">
        <f t="shared" si="8"/>
        <v>0.96503225289434658</v>
      </c>
      <c r="T42">
        <v>1.77558537227046</v>
      </c>
      <c r="U42">
        <v>11.0111408199644</v>
      </c>
      <c r="V42">
        <f t="shared" si="9"/>
        <v>9.2355554476939403</v>
      </c>
    </row>
    <row r="43" spans="1:22" x14ac:dyDescent="0.2">
      <c r="A43" t="s">
        <v>17</v>
      </c>
      <c r="B43" t="s">
        <v>18</v>
      </c>
      <c r="D43">
        <v>6.62996741654828</v>
      </c>
      <c r="E43">
        <v>3.4789030912747401</v>
      </c>
      <c r="F43">
        <f t="shared" si="5"/>
        <v>0.52472401034603278</v>
      </c>
      <c r="H43">
        <v>-8.6437617631625194</v>
      </c>
      <c r="I43">
        <v>-3.7675227307481598</v>
      </c>
      <c r="J43">
        <f t="shared" si="6"/>
        <v>0.43586610019775984</v>
      </c>
      <c r="L43">
        <v>-142.18179019552301</v>
      </c>
      <c r="M43">
        <v>-67.069524973126093</v>
      </c>
      <c r="N43">
        <f t="shared" si="7"/>
        <v>0.4717167007174029</v>
      </c>
      <c r="P43">
        <v>-0.375149842204545</v>
      </c>
      <c r="Q43">
        <v>-0.356184413027754</v>
      </c>
      <c r="R43">
        <f t="shared" si="8"/>
        <v>0.94944572263354332</v>
      </c>
      <c r="T43">
        <v>2.0643969385062002</v>
      </c>
      <c r="U43">
        <v>34.844845908607901</v>
      </c>
      <c r="V43">
        <f t="shared" si="9"/>
        <v>32.780448970101702</v>
      </c>
    </row>
    <row r="44" spans="1:22" x14ac:dyDescent="0.2">
      <c r="A44" t="s">
        <v>19</v>
      </c>
      <c r="B44" t="s">
        <v>12</v>
      </c>
      <c r="D44">
        <v>7.7100209846332799</v>
      </c>
      <c r="E44">
        <v>3.6131649697729502</v>
      </c>
      <c r="F44">
        <f t="shared" si="5"/>
        <v>0.46863231331980704</v>
      </c>
      <c r="H44">
        <v>-7.2736835810941001</v>
      </c>
      <c r="I44">
        <v>-2.8238375710989598</v>
      </c>
      <c r="J44">
        <f t="shared" si="6"/>
        <v>0.38822661717630025</v>
      </c>
      <c r="L44">
        <v>-106.754759720503</v>
      </c>
      <c r="M44">
        <v>-39.767203207449697</v>
      </c>
      <c r="N44">
        <f t="shared" si="7"/>
        <v>0.37250988444510663</v>
      </c>
      <c r="P44">
        <v>-0.24498755817487999</v>
      </c>
      <c r="Q44">
        <v>-0.22353683646683301</v>
      </c>
      <c r="R44">
        <f t="shared" si="8"/>
        <v>0.91244158736936842</v>
      </c>
      <c r="T44">
        <v>3.8579119850187298</v>
      </c>
      <c r="U44">
        <v>76.747469066366705</v>
      </c>
      <c r="V44">
        <f t="shared" si="9"/>
        <v>72.889557081347974</v>
      </c>
    </row>
    <row r="45" spans="1:22" x14ac:dyDescent="0.2">
      <c r="A45" t="s">
        <v>19</v>
      </c>
      <c r="B45" t="s">
        <v>18</v>
      </c>
      <c r="D45">
        <v>7.0007787091790403</v>
      </c>
      <c r="E45">
        <v>3.5971524422995702</v>
      </c>
      <c r="F45">
        <f t="shared" si="5"/>
        <v>0.51382176065402263</v>
      </c>
      <c r="H45">
        <v>-7.23602197750367</v>
      </c>
      <c r="I45">
        <v>-2.80728473630746</v>
      </c>
      <c r="J45">
        <f t="shared" si="6"/>
        <v>0.38795967522419483</v>
      </c>
      <c r="L45">
        <v>-114.562316281812</v>
      </c>
      <c r="M45">
        <v>-49.400535202553201</v>
      </c>
      <c r="N45">
        <f t="shared" si="7"/>
        <v>0.43121103697862356</v>
      </c>
      <c r="P45">
        <v>-0.286119671033497</v>
      </c>
      <c r="Q45">
        <v>-0.25307651230816097</v>
      </c>
      <c r="R45">
        <f t="shared" si="8"/>
        <v>0.8845128033106554</v>
      </c>
      <c r="T45">
        <v>2.82113414938796</v>
      </c>
      <c r="U45">
        <v>28.042029728344399</v>
      </c>
      <c r="V45">
        <f t="shared" si="9"/>
        <v>25.220895578956441</v>
      </c>
    </row>
    <row r="46" spans="1:22" x14ac:dyDescent="0.2">
      <c r="A46" t="s">
        <v>19</v>
      </c>
      <c r="B46" t="s">
        <v>13</v>
      </c>
      <c r="D46">
        <v>6.4562339876097701</v>
      </c>
      <c r="E46">
        <v>3.5674506710350702</v>
      </c>
      <c r="F46">
        <f t="shared" si="5"/>
        <v>0.5525590735839816</v>
      </c>
      <c r="H46">
        <v>-6.70270035810473</v>
      </c>
      <c r="I46">
        <v>-3.2501326860936999</v>
      </c>
      <c r="J46">
        <f t="shared" si="6"/>
        <v>0.48489899778433693</v>
      </c>
      <c r="L46">
        <v>-108.59927168625499</v>
      </c>
      <c r="M46">
        <v>-61.065575875007298</v>
      </c>
      <c r="N46">
        <f t="shared" si="7"/>
        <v>0.56230189141071507</v>
      </c>
      <c r="P46">
        <v>-0.296557268395016</v>
      </c>
      <c r="Q46">
        <v>-0.30140955515798301</v>
      </c>
      <c r="R46">
        <f t="shared" si="8"/>
        <v>1.0163620564393105</v>
      </c>
      <c r="T46">
        <v>2.9396339797869402</v>
      </c>
      <c r="U46">
        <v>26.6745679012346</v>
      </c>
      <c r="V46">
        <f t="shared" si="9"/>
        <v>23.734933921447659</v>
      </c>
    </row>
    <row r="47" spans="1:22" x14ac:dyDescent="0.2">
      <c r="A47" t="s">
        <v>20</v>
      </c>
      <c r="B47" t="s">
        <v>13</v>
      </c>
      <c r="D47">
        <v>6.6177839745429603</v>
      </c>
      <c r="E47">
        <v>3.5281574905357198</v>
      </c>
      <c r="F47">
        <f t="shared" si="5"/>
        <v>0.53313276832663348</v>
      </c>
      <c r="H47">
        <v>-7.9929118871464002</v>
      </c>
      <c r="I47">
        <v>-3.5030056492282999</v>
      </c>
      <c r="J47">
        <f t="shared" si="6"/>
        <v>0.43826401425262429</v>
      </c>
      <c r="L47">
        <v>-132.10944408664901</v>
      </c>
      <c r="M47">
        <v>-53.115785890175701</v>
      </c>
      <c r="N47">
        <f t="shared" si="7"/>
        <v>0.40205896147241138</v>
      </c>
      <c r="P47">
        <v>-0.35870063558688298</v>
      </c>
      <c r="Q47">
        <v>-0.29476018806978699</v>
      </c>
      <c r="R47">
        <f t="shared" si="8"/>
        <v>0.82174425921358984</v>
      </c>
      <c r="T47">
        <v>2.2827267789244998</v>
      </c>
      <c r="U47">
        <v>63.3026096612993</v>
      </c>
      <c r="V47">
        <f t="shared" si="9"/>
        <v>61.019882882374802</v>
      </c>
    </row>
    <row r="48" spans="1:22" x14ac:dyDescent="0.2">
      <c r="A48" t="s">
        <v>20</v>
      </c>
      <c r="B48" t="s">
        <v>14</v>
      </c>
      <c r="D48">
        <v>7.2639617330703601</v>
      </c>
      <c r="E48">
        <v>3.47072935824285</v>
      </c>
      <c r="F48">
        <f t="shared" si="5"/>
        <v>0.47780116220075797</v>
      </c>
      <c r="H48">
        <v>-9.4017812644157406</v>
      </c>
      <c r="I48">
        <v>-3.1725887378473501</v>
      </c>
      <c r="J48">
        <f t="shared" si="6"/>
        <v>0.33744549555253939</v>
      </c>
      <c r="L48">
        <v>-152.919477295799</v>
      </c>
      <c r="M48">
        <v>-57.8274650865891</v>
      </c>
      <c r="N48">
        <f t="shared" si="7"/>
        <v>0.37815630885744428</v>
      </c>
      <c r="P48">
        <v>-0.36627419711568598</v>
      </c>
      <c r="Q48">
        <v>-0.29854137886726501</v>
      </c>
      <c r="R48">
        <f t="shared" si="8"/>
        <v>0.81507619487859284</v>
      </c>
      <c r="T48">
        <v>1.9944896981312901</v>
      </c>
      <c r="U48">
        <v>26.072314049586801</v>
      </c>
      <c r="V48">
        <f t="shared" si="9"/>
        <v>24.077824351455511</v>
      </c>
    </row>
    <row r="49" spans="1:22" x14ac:dyDescent="0.2">
      <c r="A49" t="s">
        <v>20</v>
      </c>
      <c r="B49" t="s">
        <v>21</v>
      </c>
      <c r="D49">
        <v>6.3900547224249902</v>
      </c>
      <c r="E49">
        <v>3.3234515755762</v>
      </c>
      <c r="F49">
        <f t="shared" si="5"/>
        <v>0.52009751401862303</v>
      </c>
      <c r="H49">
        <v>-7.9751899283243199</v>
      </c>
      <c r="I49">
        <v>-2.9466437581267102</v>
      </c>
      <c r="J49">
        <f t="shared" si="6"/>
        <v>0.36947631148714655</v>
      </c>
      <c r="L49">
        <v>-135.11817800342399</v>
      </c>
      <c r="M49">
        <v>-46.582947996027002</v>
      </c>
      <c r="N49">
        <f t="shared" si="7"/>
        <v>0.34475707624511159</v>
      </c>
      <c r="P49">
        <v>-0.36716896196582699</v>
      </c>
      <c r="Q49">
        <v>-0.26437541427938199</v>
      </c>
      <c r="R49">
        <f t="shared" si="8"/>
        <v>0.72003748046652116</v>
      </c>
      <c r="T49">
        <v>2.1927154117966801</v>
      </c>
      <c r="U49">
        <v>42.250993753549103</v>
      </c>
      <c r="V49">
        <f t="shared" si="9"/>
        <v>40.058278341752427</v>
      </c>
    </row>
    <row r="50" spans="1:22" x14ac:dyDescent="0.2">
      <c r="A50" t="s">
        <v>20</v>
      </c>
      <c r="B50" t="s">
        <v>22</v>
      </c>
      <c r="D50">
        <v>7.7429192064190202</v>
      </c>
      <c r="E50">
        <v>3.1827290152707599</v>
      </c>
      <c r="F50">
        <f t="shared" si="5"/>
        <v>0.41105026804776934</v>
      </c>
      <c r="H50">
        <v>-9.0633771061804307</v>
      </c>
      <c r="I50">
        <v>-3.0955934779282002</v>
      </c>
      <c r="J50">
        <f t="shared" si="6"/>
        <v>0.34154967201102954</v>
      </c>
      <c r="L50">
        <v>-140.46073125145401</v>
      </c>
      <c r="M50">
        <v>-40.157527291645998</v>
      </c>
      <c r="N50">
        <f t="shared" si="7"/>
        <v>0.28589860620727975</v>
      </c>
      <c r="P50">
        <v>-0.32379145055659903</v>
      </c>
      <c r="Q50">
        <v>-0.26315548683909501</v>
      </c>
      <c r="R50">
        <f t="shared" si="8"/>
        <v>0.81273142446080493</v>
      </c>
      <c r="T50">
        <v>2.52847590500346</v>
      </c>
      <c r="U50">
        <v>113.138360655738</v>
      </c>
      <c r="V50">
        <f t="shared" si="9"/>
        <v>110.60988475073454</v>
      </c>
    </row>
    <row r="51" spans="1:22" x14ac:dyDescent="0.2">
      <c r="A51" t="s">
        <v>20</v>
      </c>
      <c r="B51" t="s">
        <v>23</v>
      </c>
      <c r="D51">
        <v>7.0264133291904498</v>
      </c>
      <c r="E51">
        <v>2.7878329122126</v>
      </c>
      <c r="F51">
        <f t="shared" si="5"/>
        <v>0.39676471929581192</v>
      </c>
      <c r="H51">
        <v>-8.2996599756347997</v>
      </c>
      <c r="I51">
        <v>-3.0490439023206402</v>
      </c>
      <c r="J51">
        <f t="shared" si="6"/>
        <v>0.36736973698581354</v>
      </c>
      <c r="L51">
        <v>-132.715698652816</v>
      </c>
      <c r="M51">
        <v>-47.440750713173898</v>
      </c>
      <c r="N51">
        <f t="shared" si="7"/>
        <v>0.3574614849240918</v>
      </c>
      <c r="P51">
        <v>-0.33701294731543002</v>
      </c>
      <c r="Q51">
        <v>-0.312315672897787</v>
      </c>
      <c r="R51">
        <f t="shared" si="8"/>
        <v>0.9267171347143307</v>
      </c>
      <c r="T51">
        <v>2.21183642367285</v>
      </c>
      <c r="U51">
        <v>87.702898550724598</v>
      </c>
      <c r="V51">
        <f t="shared" si="9"/>
        <v>85.491062127051748</v>
      </c>
    </row>
    <row r="52" spans="1:22" x14ac:dyDescent="0.2">
      <c r="A52" t="s">
        <v>24</v>
      </c>
      <c r="B52" t="s">
        <v>12</v>
      </c>
      <c r="D52">
        <v>6.83438295505076</v>
      </c>
      <c r="E52">
        <v>5.0957607459702903</v>
      </c>
      <c r="F52">
        <f t="shared" si="5"/>
        <v>0.74560655723929115</v>
      </c>
      <c r="H52">
        <v>-7.5077240553531803</v>
      </c>
      <c r="I52">
        <v>-3.4556220607989698</v>
      </c>
      <c r="J52">
        <f t="shared" si="6"/>
        <v>0.46027558222988119</v>
      </c>
      <c r="L52">
        <v>-121.458851462043</v>
      </c>
      <c r="M52">
        <v>-61.203763350029497</v>
      </c>
      <c r="N52">
        <f t="shared" si="7"/>
        <v>0.50390533594956832</v>
      </c>
      <c r="P52">
        <v>-0.31191281834114898</v>
      </c>
      <c r="Q52">
        <v>-0.24639196195664001</v>
      </c>
      <c r="R52">
        <f t="shared" si="8"/>
        <v>0.78993855804654134</v>
      </c>
      <c r="T52">
        <v>3.14693038787567</v>
      </c>
      <c r="U52">
        <v>39.826822392267403</v>
      </c>
      <c r="V52">
        <f t="shared" si="9"/>
        <v>36.679892004391732</v>
      </c>
    </row>
    <row r="53" spans="1:22" x14ac:dyDescent="0.2">
      <c r="A53" t="s">
        <v>24</v>
      </c>
      <c r="B53" t="s">
        <v>23</v>
      </c>
      <c r="D53">
        <v>7.7835546468930401</v>
      </c>
      <c r="E53">
        <v>4.6845551382028896</v>
      </c>
      <c r="F53">
        <f t="shared" si="5"/>
        <v>0.60185292590870709</v>
      </c>
      <c r="H53">
        <v>-8.8628090192520599</v>
      </c>
      <c r="I53">
        <v>-3.4948140151618898</v>
      </c>
      <c r="J53">
        <f t="shared" si="6"/>
        <v>0.39432351611891331</v>
      </c>
      <c r="L53">
        <v>-138.95293640115599</v>
      </c>
      <c r="M53">
        <v>-57.500224826985999</v>
      </c>
      <c r="N53">
        <f t="shared" si="7"/>
        <v>0.41381079318096103</v>
      </c>
      <c r="P53">
        <v>-0.31451547397273899</v>
      </c>
      <c r="Q53">
        <v>-0.252526239907712</v>
      </c>
      <c r="R53">
        <f t="shared" si="8"/>
        <v>0.80290561452502662</v>
      </c>
      <c r="T53">
        <v>1.9547203984604899</v>
      </c>
      <c r="U53">
        <v>41.018014059754002</v>
      </c>
      <c r="V53">
        <f t="shared" si="9"/>
        <v>39.063293661293514</v>
      </c>
    </row>
    <row r="54" spans="1:22" x14ac:dyDescent="0.2">
      <c r="A54" t="s">
        <v>24</v>
      </c>
      <c r="B54" t="s">
        <v>25</v>
      </c>
      <c r="D54">
        <v>6.9997390700542796</v>
      </c>
      <c r="E54">
        <v>3.9159581308290301</v>
      </c>
      <c r="F54">
        <f t="shared" si="5"/>
        <v>0.55944344376806376</v>
      </c>
      <c r="H54">
        <v>-9.8822344434566407</v>
      </c>
      <c r="I54">
        <v>-3.06175106614416</v>
      </c>
      <c r="J54">
        <f t="shared" si="6"/>
        <v>0.3098237634072169</v>
      </c>
      <c r="L54">
        <v>-161.561771573736</v>
      </c>
      <c r="M54">
        <v>-57.221293276889703</v>
      </c>
      <c r="N54">
        <f t="shared" si="7"/>
        <v>0.35417594595250018</v>
      </c>
      <c r="P54">
        <v>-0.40059948319795802</v>
      </c>
      <c r="Q54">
        <v>-0.27669871023641002</v>
      </c>
      <c r="R54">
        <f t="shared" si="8"/>
        <v>0.69071160059304948</v>
      </c>
      <c r="T54">
        <v>1.4637896825396799</v>
      </c>
      <c r="U54">
        <v>38.476052249637199</v>
      </c>
      <c r="V54">
        <f t="shared" si="9"/>
        <v>37.012262567097522</v>
      </c>
    </row>
    <row r="55" spans="1:22" x14ac:dyDescent="0.2">
      <c r="A55" t="s">
        <v>26</v>
      </c>
      <c r="B55" t="s">
        <v>13</v>
      </c>
      <c r="D55">
        <v>7.3438133811856598</v>
      </c>
      <c r="E55">
        <v>4.5525478477335097</v>
      </c>
      <c r="F55">
        <f t="shared" si="5"/>
        <v>0.61991605878722644</v>
      </c>
      <c r="H55">
        <v>-8.6682386051172902</v>
      </c>
      <c r="I55">
        <v>-2.2725112201934201</v>
      </c>
      <c r="J55">
        <f t="shared" si="6"/>
        <v>0.26216528221221835</v>
      </c>
      <c r="L55">
        <v>-136.70277828554899</v>
      </c>
      <c r="M55">
        <v>-37.245307932063596</v>
      </c>
      <c r="N55">
        <f t="shared" si="7"/>
        <v>0.27245465234264987</v>
      </c>
      <c r="P55">
        <v>-0.32602618241247</v>
      </c>
      <c r="Q55">
        <v>-0.17702142553262201</v>
      </c>
      <c r="R55">
        <f t="shared" si="8"/>
        <v>0.54296689984445623</v>
      </c>
      <c r="T55">
        <v>2.3339694656488499</v>
      </c>
      <c r="U55">
        <v>73.880646695197299</v>
      </c>
      <c r="V55">
        <f t="shared" si="9"/>
        <v>71.54667722954845</v>
      </c>
    </row>
    <row r="56" spans="1:22" x14ac:dyDescent="0.2">
      <c r="A56" t="s">
        <v>26</v>
      </c>
      <c r="B56" t="s">
        <v>22</v>
      </c>
      <c r="D56">
        <v>7.2234394842013101</v>
      </c>
      <c r="E56">
        <v>4.9354844946056202</v>
      </c>
      <c r="F56">
        <f t="shared" si="5"/>
        <v>0.68325961689029546</v>
      </c>
      <c r="H56">
        <v>-7.3584206756079098</v>
      </c>
      <c r="I56">
        <v>-2.4869482989987199</v>
      </c>
      <c r="J56">
        <f t="shared" si="6"/>
        <v>0.33797310708839878</v>
      </c>
      <c r="L56">
        <v>-115.998916174976</v>
      </c>
      <c r="M56">
        <v>-42.794398386799401</v>
      </c>
      <c r="N56">
        <f t="shared" si="7"/>
        <v>0.368920674416019</v>
      </c>
      <c r="P56">
        <v>-0.285149744776243</v>
      </c>
      <c r="Q56">
        <v>-0.203588955217885</v>
      </c>
      <c r="R56">
        <f t="shared" si="8"/>
        <v>0.7139720758917083</v>
      </c>
      <c r="T56">
        <v>2.78141135972461</v>
      </c>
      <c r="U56">
        <v>68.366492146596897</v>
      </c>
      <c r="V56">
        <f t="shared" si="9"/>
        <v>65.585080786872282</v>
      </c>
    </row>
    <row r="57" spans="1:22" x14ac:dyDescent="0.2">
      <c r="A57" t="s">
        <v>26</v>
      </c>
      <c r="B57" t="s">
        <v>27</v>
      </c>
      <c r="D57">
        <v>7.3805379398486499</v>
      </c>
      <c r="E57">
        <v>4.0593992782732498</v>
      </c>
      <c r="F57">
        <f t="shared" si="5"/>
        <v>0.55001401135761852</v>
      </c>
      <c r="H57">
        <v>-9.6641024667872095</v>
      </c>
      <c r="I57">
        <v>-3.0098692541681298</v>
      </c>
      <c r="J57">
        <f t="shared" si="6"/>
        <v>0.31144840035711546</v>
      </c>
      <c r="L57">
        <v>-155.74250809194501</v>
      </c>
      <c r="M57">
        <v>-46.939039266668303</v>
      </c>
      <c r="N57">
        <f t="shared" si="7"/>
        <v>0.30138874634635465</v>
      </c>
      <c r="P57">
        <v>-0.36967127484439599</v>
      </c>
      <c r="Q57">
        <v>-0.246128685995919</v>
      </c>
      <c r="R57">
        <f t="shared" si="8"/>
        <v>0.66580419617272346</v>
      </c>
      <c r="T57">
        <v>1.74430199430199</v>
      </c>
      <c r="U57">
        <v>76.817847769028901</v>
      </c>
      <c r="V57">
        <f t="shared" si="9"/>
        <v>75.073545774726909</v>
      </c>
    </row>
    <row r="58" spans="1:22" x14ac:dyDescent="0.2">
      <c r="A58" t="s">
        <v>26</v>
      </c>
      <c r="B58" t="s">
        <v>28</v>
      </c>
      <c r="D58">
        <v>7.3897542367544196</v>
      </c>
      <c r="E58">
        <v>4.0670125886158699</v>
      </c>
      <c r="F58">
        <f t="shared" si="5"/>
        <v>0.55035830127986796</v>
      </c>
      <c r="H58">
        <v>-9.3784927659483905</v>
      </c>
      <c r="I58">
        <v>-3.1891922443068599</v>
      </c>
      <c r="J58">
        <f t="shared" si="6"/>
        <v>0.34005381503158372</v>
      </c>
      <c r="L58">
        <v>-154.359968874451</v>
      </c>
      <c r="M58">
        <v>-49.572121262708997</v>
      </c>
      <c r="N58">
        <f t="shared" si="7"/>
        <v>0.321146224789852</v>
      </c>
      <c r="P58">
        <v>-0.36116043255604002</v>
      </c>
      <c r="Q58">
        <v>-0.24835732095545601</v>
      </c>
      <c r="R58">
        <f t="shared" si="8"/>
        <v>0.68766481199991158</v>
      </c>
      <c r="T58">
        <v>1.4727357828223699</v>
      </c>
      <c r="U58">
        <v>75.277694235588996</v>
      </c>
      <c r="V58">
        <f t="shared" si="9"/>
        <v>73.804958452766627</v>
      </c>
    </row>
    <row r="59" spans="1:22" x14ac:dyDescent="0.2">
      <c r="A59" t="s">
        <v>29</v>
      </c>
      <c r="B59" t="s">
        <v>12</v>
      </c>
      <c r="D59">
        <v>7.5093646742403104</v>
      </c>
      <c r="E59">
        <v>3.6904202406695399</v>
      </c>
      <c r="F59">
        <f t="shared" si="5"/>
        <v>0.49144240568432423</v>
      </c>
      <c r="H59">
        <v>-8.4232730427950706</v>
      </c>
      <c r="I59">
        <v>-2.5349140475858598</v>
      </c>
      <c r="J59">
        <f t="shared" si="6"/>
        <v>0.30094169270152338</v>
      </c>
      <c r="L59">
        <f>-135.10967490375</f>
        <v>-135.10967490375</v>
      </c>
      <c r="M59">
        <v>-35.849566152132503</v>
      </c>
      <c r="N59">
        <f t="shared" si="7"/>
        <v>0.26533678049089504</v>
      </c>
      <c r="P59">
        <v>-0.317605569080601</v>
      </c>
      <c r="Q59">
        <v>-0.206387830467084</v>
      </c>
      <c r="R59">
        <f t="shared" si="8"/>
        <v>0.64982434364904829</v>
      </c>
      <c r="T59">
        <v>1.9585185185185201</v>
      </c>
      <c r="U59">
        <v>127.635944700461</v>
      </c>
      <c r="V59">
        <f t="shared" si="9"/>
        <v>125.67742618194248</v>
      </c>
    </row>
    <row r="60" spans="1:22" x14ac:dyDescent="0.2">
      <c r="A60" t="s">
        <v>29</v>
      </c>
      <c r="B60" t="s">
        <v>18</v>
      </c>
      <c r="D60">
        <v>6.1794224190913596</v>
      </c>
      <c r="E60">
        <v>2.6274985418892598</v>
      </c>
      <c r="F60">
        <f t="shared" si="5"/>
        <v>0.42520131554230517</v>
      </c>
      <c r="H60">
        <v>-8.0378136819956296</v>
      </c>
      <c r="I60">
        <v>-1.9334857109388901</v>
      </c>
      <c r="J60">
        <f t="shared" si="6"/>
        <v>0.24054870981518497</v>
      </c>
      <c r="L60">
        <v>-120.642238215801</v>
      </c>
      <c r="M60">
        <v>-25.920665322250301</v>
      </c>
      <c r="N60">
        <f t="shared" si="7"/>
        <v>0.21485564016049039</v>
      </c>
      <c r="P60">
        <v>-0.34840269649827899</v>
      </c>
      <c r="Q60">
        <v>-0.19387184235041299</v>
      </c>
      <c r="R60">
        <f t="shared" si="8"/>
        <v>0.55645907537162431</v>
      </c>
      <c r="T60">
        <v>2.18184446371784</v>
      </c>
      <c r="U60">
        <v>165.71781437125699</v>
      </c>
      <c r="V60">
        <f t="shared" si="9"/>
        <v>163.53596990753914</v>
      </c>
    </row>
    <row r="61" spans="1:22" x14ac:dyDescent="0.2">
      <c r="A61" t="s">
        <v>29</v>
      </c>
      <c r="B61" t="s">
        <v>14</v>
      </c>
      <c r="D61">
        <v>7.2329703177908602</v>
      </c>
      <c r="E61">
        <v>3.3971837777478</v>
      </c>
      <c r="F61">
        <f t="shared" si="5"/>
        <v>0.46968031506942359</v>
      </c>
      <c r="H61">
        <v>-9.22516799287013</v>
      </c>
      <c r="I61">
        <v>-2.6562668790181601</v>
      </c>
      <c r="J61">
        <f t="shared" si="6"/>
        <v>0.28793696560009674</v>
      </c>
      <c r="L61">
        <v>-145.81470560137899</v>
      </c>
      <c r="M61">
        <v>-43.227648875996898</v>
      </c>
      <c r="N61">
        <f t="shared" si="7"/>
        <v>0.29645603094498918</v>
      </c>
      <c r="P61">
        <v>-0.36272004590135898</v>
      </c>
      <c r="Q61">
        <v>-0.244500276447946</v>
      </c>
      <c r="R61">
        <f t="shared" si="8"/>
        <v>0.67407434248736664</v>
      </c>
      <c r="T61">
        <v>1.9612302920651301</v>
      </c>
      <c r="U61">
        <v>69.499717034521794</v>
      </c>
      <c r="V61">
        <f t="shared" si="9"/>
        <v>67.538486742456669</v>
      </c>
    </row>
    <row r="62" spans="1:22" x14ac:dyDescent="0.2">
      <c r="A62" t="s">
        <v>29</v>
      </c>
      <c r="B62" t="s">
        <v>23</v>
      </c>
      <c r="D62">
        <v>6.9494719777888196</v>
      </c>
      <c r="E62">
        <v>3.2500635253136299</v>
      </c>
      <c r="F62">
        <f t="shared" si="5"/>
        <v>0.46767057061329914</v>
      </c>
      <c r="H62">
        <v>-9.2697332146503904</v>
      </c>
      <c r="I62">
        <v>-2.2203362950610699</v>
      </c>
      <c r="J62">
        <f t="shared" si="6"/>
        <v>0.23952537183615272</v>
      </c>
      <c r="L62">
        <v>-159.87679048579901</v>
      </c>
      <c r="M62">
        <v>-38.609544178823199</v>
      </c>
      <c r="N62">
        <f t="shared" si="7"/>
        <v>0.24149561710305084</v>
      </c>
      <c r="P62">
        <v>-0.39780171320596702</v>
      </c>
      <c r="Q62">
        <v>-0.21485556026056299</v>
      </c>
      <c r="R62">
        <f t="shared" si="8"/>
        <v>0.540107176836915</v>
      </c>
      <c r="T62">
        <v>1.20254844704009</v>
      </c>
      <c r="U62">
        <v>57.221046770601298</v>
      </c>
      <c r="V62">
        <f t="shared" si="9"/>
        <v>56.018498323561211</v>
      </c>
    </row>
    <row r="63" spans="1:22" x14ac:dyDescent="0.2">
      <c r="A63" t="s">
        <v>29</v>
      </c>
      <c r="B63" t="s">
        <v>30</v>
      </c>
      <c r="D63">
        <v>7.3696880484226703</v>
      </c>
      <c r="E63">
        <v>3.3198038866773101</v>
      </c>
      <c r="F63">
        <f t="shared" si="5"/>
        <v>0.45046735558743839</v>
      </c>
      <c r="H63">
        <v>-9.0441803660213402</v>
      </c>
      <c r="I63">
        <v>-2.8482943169807999</v>
      </c>
      <c r="J63">
        <f t="shared" si="6"/>
        <v>0.31493117139522547</v>
      </c>
      <c r="L63">
        <v>-150.952759065213</v>
      </c>
      <c r="M63">
        <v>-47.7092657356934</v>
      </c>
      <c r="N63">
        <f t="shared" si="7"/>
        <v>0.31605428102895788</v>
      </c>
      <c r="P63">
        <v>-0.36609557871243997</v>
      </c>
      <c r="Q63">
        <v>-0.25830679878556201</v>
      </c>
      <c r="R63">
        <f t="shared" si="8"/>
        <v>0.7055720249177232</v>
      </c>
      <c r="T63">
        <v>1.50239489089941</v>
      </c>
      <c r="U63">
        <v>47.475622968580701</v>
      </c>
      <c r="V63">
        <f t="shared" si="9"/>
        <v>45.973228077681291</v>
      </c>
    </row>
    <row r="64" spans="1:22" x14ac:dyDescent="0.2">
      <c r="A64" t="s">
        <v>31</v>
      </c>
      <c r="B64" t="s">
        <v>27</v>
      </c>
      <c r="D64">
        <v>7.2140181558072296</v>
      </c>
      <c r="E64">
        <v>3.4815712876655098</v>
      </c>
      <c r="F64">
        <f t="shared" si="5"/>
        <v>0.48261193865486346</v>
      </c>
      <c r="H64">
        <v>-9.6547062466851106</v>
      </c>
      <c r="I64">
        <v>-4.16431409217771</v>
      </c>
      <c r="J64">
        <f t="shared" si="6"/>
        <v>0.43132478459481916</v>
      </c>
      <c r="L64">
        <v>-148.311396150039</v>
      </c>
      <c r="M64">
        <v>-71.504416577769206</v>
      </c>
      <c r="N64">
        <f t="shared" si="7"/>
        <v>0.48212354838485821</v>
      </c>
      <c r="P64">
        <v>-0.36484968302592602</v>
      </c>
      <c r="Q64">
        <v>-0.40148465231762698</v>
      </c>
      <c r="R64">
        <f t="shared" si="8"/>
        <v>1.1004111309289466</v>
      </c>
      <c r="T64">
        <v>3.19438976377953</v>
      </c>
      <c r="U64">
        <v>56.561235955056198</v>
      </c>
      <c r="V64">
        <f t="shared" si="9"/>
        <v>53.366846191276665</v>
      </c>
    </row>
    <row r="65" spans="1:22" x14ac:dyDescent="0.2">
      <c r="A65" t="s">
        <v>31</v>
      </c>
      <c r="B65" t="s">
        <v>30</v>
      </c>
      <c r="D65">
        <v>6.8139184534061599</v>
      </c>
      <c r="E65">
        <v>3.4449250603963502</v>
      </c>
      <c r="F65">
        <f t="shared" si="5"/>
        <v>0.50557180628927134</v>
      </c>
      <c r="H65">
        <v>-8.2755210021957009</v>
      </c>
      <c r="I65">
        <v>-4.5023707195982601</v>
      </c>
      <c r="J65">
        <f t="shared" si="6"/>
        <v>0.54405888383386003</v>
      </c>
      <c r="L65">
        <v>-129.01538025688001</v>
      </c>
      <c r="M65">
        <v>-70.353861539207202</v>
      </c>
      <c r="N65">
        <f t="shared" si="7"/>
        <v>0.54531375560903672</v>
      </c>
      <c r="P65">
        <v>-0.34560776923889602</v>
      </c>
      <c r="Q65">
        <v>-0.38528949364297499</v>
      </c>
      <c r="R65">
        <f t="shared" si="8"/>
        <v>1.1148172232686402</v>
      </c>
      <c r="T65">
        <v>3.1178992497320501</v>
      </c>
      <c r="U65">
        <v>48.4</v>
      </c>
      <c r="V65">
        <f t="shared" si="9"/>
        <v>45.282100750267951</v>
      </c>
    </row>
    <row r="66" spans="1:22" x14ac:dyDescent="0.2">
      <c r="A66" t="s">
        <v>31</v>
      </c>
      <c r="B66" t="s">
        <v>32</v>
      </c>
      <c r="D66">
        <v>6.7887381238335101</v>
      </c>
      <c r="E66">
        <v>3.1360869432111098</v>
      </c>
      <c r="F66">
        <f t="shared" si="5"/>
        <v>0.46195432582693341</v>
      </c>
      <c r="H66">
        <v>-9.0666566647205293</v>
      </c>
      <c r="I66">
        <v>-3.4125154842549499</v>
      </c>
      <c r="J66">
        <f t="shared" si="6"/>
        <v>0.37638079949949638</v>
      </c>
      <c r="L66">
        <v>-138.65605617003399</v>
      </c>
      <c r="M66">
        <v>-55.093519082668202</v>
      </c>
      <c r="N66">
        <f t="shared" si="7"/>
        <v>0.39733943546690087</v>
      </c>
      <c r="P66">
        <v>-0.359119544599933</v>
      </c>
      <c r="Q66">
        <v>-0.32199602035457597</v>
      </c>
      <c r="R66">
        <f t="shared" si="8"/>
        <v>0.89662627722834343</v>
      </c>
      <c r="T66">
        <v>2.13160621761658</v>
      </c>
      <c r="U66">
        <v>85.535672514619904</v>
      </c>
      <c r="V66">
        <f t="shared" si="9"/>
        <v>83.404066297003325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Yackle</dc:creator>
  <cp:lastModifiedBy>Kevin Yackle</cp:lastModifiedBy>
  <dcterms:created xsi:type="dcterms:W3CDTF">2020-02-14T16:34:56Z</dcterms:created>
  <dcterms:modified xsi:type="dcterms:W3CDTF">2020-02-14T16:35:34Z</dcterms:modified>
</cp:coreProperties>
</file>