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yackle/Box/Opiate_MS_2019/Reformat/Revision v2.0/"/>
    </mc:Choice>
  </mc:AlternateContent>
  <xr:revisionPtr revIDLastSave="0" documentId="8_{7E11CA18-F972-9142-BB34-80A7338495D1}" xr6:coauthVersionLast="36" xr6:coauthVersionMax="36" xr10:uidLastSave="{00000000-0000-0000-0000-000000000000}"/>
  <bookViews>
    <workbookView xWindow="11440" yWindow="6280" windowWidth="27640" windowHeight="16940" xr2:uid="{0C1A3A78-A296-F04A-9771-D882582F284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" l="1"/>
  <c r="M43" i="1"/>
  <c r="E43" i="1"/>
  <c r="Q42" i="1"/>
  <c r="M42" i="1"/>
  <c r="E42" i="1"/>
  <c r="Q41" i="1"/>
  <c r="M41" i="1"/>
  <c r="E41" i="1"/>
  <c r="Q40" i="1"/>
  <c r="M40" i="1"/>
  <c r="E40" i="1"/>
  <c r="Q39" i="1"/>
  <c r="I39" i="1"/>
  <c r="Q38" i="1"/>
  <c r="I38" i="1"/>
  <c r="E38" i="1"/>
  <c r="Q37" i="1"/>
  <c r="I37" i="1"/>
  <c r="E37" i="1"/>
  <c r="Q36" i="1"/>
  <c r="I36" i="1"/>
  <c r="E36" i="1"/>
  <c r="Q35" i="1"/>
  <c r="I35" i="1"/>
  <c r="E35" i="1"/>
  <c r="Q34" i="1"/>
  <c r="I34" i="1"/>
  <c r="E34" i="1"/>
  <c r="I33" i="1"/>
  <c r="E33" i="1"/>
  <c r="Q29" i="1"/>
  <c r="M29" i="1"/>
  <c r="E29" i="1"/>
  <c r="Q28" i="1"/>
  <c r="M28" i="1"/>
  <c r="E28" i="1"/>
  <c r="Q27" i="1"/>
  <c r="M27" i="1"/>
  <c r="E27" i="1"/>
  <c r="Q26" i="1"/>
  <c r="M26" i="1"/>
  <c r="E26" i="1"/>
  <c r="Q25" i="1"/>
  <c r="I25" i="1"/>
  <c r="Q24" i="1"/>
  <c r="I24" i="1"/>
  <c r="E24" i="1"/>
  <c r="Q23" i="1"/>
  <c r="I23" i="1"/>
  <c r="E23" i="1"/>
  <c r="Q22" i="1"/>
  <c r="I22" i="1"/>
  <c r="E22" i="1"/>
  <c r="Q21" i="1"/>
  <c r="I21" i="1"/>
  <c r="E21" i="1"/>
  <c r="Q20" i="1"/>
  <c r="I20" i="1"/>
  <c r="E20" i="1"/>
  <c r="I19" i="1"/>
  <c r="E19" i="1"/>
  <c r="Q15" i="1"/>
  <c r="M15" i="1"/>
  <c r="E15" i="1"/>
  <c r="Q14" i="1"/>
  <c r="M14" i="1"/>
  <c r="E14" i="1"/>
  <c r="Q13" i="1"/>
  <c r="M13" i="1"/>
  <c r="E13" i="1"/>
  <c r="Q12" i="1"/>
  <c r="M12" i="1"/>
  <c r="E12" i="1"/>
  <c r="Q11" i="1"/>
  <c r="I11" i="1"/>
  <c r="Q10" i="1"/>
  <c r="I10" i="1"/>
  <c r="E10" i="1"/>
  <c r="Q9" i="1"/>
  <c r="I9" i="1"/>
  <c r="E9" i="1"/>
  <c r="Q8" i="1"/>
  <c r="I8" i="1"/>
  <c r="E8" i="1"/>
  <c r="Q7" i="1"/>
  <c r="I7" i="1"/>
  <c r="E7" i="1"/>
  <c r="Q6" i="1"/>
  <c r="I6" i="1"/>
  <c r="E6" i="1"/>
  <c r="I5" i="1"/>
  <c r="E5" i="1"/>
</calcChain>
</file>

<file path=xl/sharedStrings.xml><?xml version="1.0" encoding="utf-8"?>
<sst xmlns="http://schemas.openxmlformats.org/spreadsheetml/2006/main" count="88" uniqueCount="27">
  <si>
    <t>Experimental</t>
  </si>
  <si>
    <t>Baseline</t>
  </si>
  <si>
    <t>PBC mOR KO</t>
  </si>
  <si>
    <t>KF mOR KO</t>
  </si>
  <si>
    <t>PBC KF mOR KO</t>
  </si>
  <si>
    <t>Instantaneous Frequency</t>
  </si>
  <si>
    <t>WeanID</t>
  </si>
  <si>
    <t>AnimalID</t>
  </si>
  <si>
    <t>saline</t>
  </si>
  <si>
    <t>morphine</t>
  </si>
  <si>
    <t>normalized</t>
  </si>
  <si>
    <t>'328'</t>
  </si>
  <si>
    <t>'0'</t>
  </si>
  <si>
    <t>'1'</t>
  </si>
  <si>
    <t>'11'</t>
  </si>
  <si>
    <t>'155'</t>
  </si>
  <si>
    <t>'2'</t>
  </si>
  <si>
    <t>'3'</t>
  </si>
  <si>
    <t>'303'</t>
  </si>
  <si>
    <t>'60'</t>
  </si>
  <si>
    <t>'30'</t>
  </si>
  <si>
    <t>'156'</t>
  </si>
  <si>
    <t>'302'</t>
  </si>
  <si>
    <t>10'</t>
  </si>
  <si>
    <t>Peak Flow</t>
  </si>
  <si>
    <t>'10'</t>
  </si>
  <si>
    <t>Pause 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</si>
</sst>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quotePrefix="1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2D41-0FCF-674E-A87C-B0AFCADD9FAA}">
  <dimension ref="A1:Q61"/>
  <sheetViews>
    <sheetView tabSelected="1" workbookViewId="0">
      <selection activeCell="J3" sqref="J3"/>
    </sheetView>
  </sheetViews>
  <sheetFormatPr baseColWidth="10" defaultColWidth="8.83203125" defaultRowHeight="16" x14ac:dyDescent="0.2"/>
  <cols>
    <col min="1" max="18" width="10.6640625" customWidth="1"/>
  </cols>
  <sheetData>
    <row r="1" spans="1:17" x14ac:dyDescent="0.2">
      <c r="A1" t="s">
        <v>0</v>
      </c>
    </row>
    <row r="2" spans="1:17" x14ac:dyDescent="0.2">
      <c r="D2" t="s">
        <v>1</v>
      </c>
      <c r="H2" t="s">
        <v>2</v>
      </c>
      <c r="L2" t="s">
        <v>3</v>
      </c>
      <c r="P2" t="s">
        <v>4</v>
      </c>
    </row>
    <row r="3" spans="1:17" x14ac:dyDescent="0.2">
      <c r="A3" t="s">
        <v>5</v>
      </c>
    </row>
    <row r="4" spans="1:17" x14ac:dyDescent="0.2">
      <c r="A4" t="s">
        <v>6</v>
      </c>
      <c r="B4" t="s">
        <v>7</v>
      </c>
      <c r="C4" t="s">
        <v>8</v>
      </c>
      <c r="D4" t="s">
        <v>9</v>
      </c>
      <c r="E4" t="s">
        <v>10</v>
      </c>
      <c r="G4" t="s">
        <v>8</v>
      </c>
      <c r="H4" t="s">
        <v>9</v>
      </c>
      <c r="I4" t="s">
        <v>10</v>
      </c>
      <c r="K4" t="s">
        <v>8</v>
      </c>
      <c r="L4" t="s">
        <v>9</v>
      </c>
      <c r="M4" t="s">
        <v>10</v>
      </c>
      <c r="O4" t="s">
        <v>8</v>
      </c>
      <c r="P4" t="s">
        <v>9</v>
      </c>
      <c r="Q4" t="s">
        <v>10</v>
      </c>
    </row>
    <row r="5" spans="1:17" x14ac:dyDescent="0.2">
      <c r="A5" t="s">
        <v>11</v>
      </c>
      <c r="B5" t="s">
        <v>12</v>
      </c>
      <c r="C5">
        <v>7.5093646742403104</v>
      </c>
      <c r="D5">
        <v>3.6904202406695399</v>
      </c>
      <c r="E5">
        <f>D5/C5</f>
        <v>0.49144240568432423</v>
      </c>
      <c r="G5">
        <v>7.7620411612754801</v>
      </c>
      <c r="H5">
        <v>4.5984691653581002</v>
      </c>
      <c r="I5">
        <f>H5/G5</f>
        <v>0.59243040197978891</v>
      </c>
    </row>
    <row r="6" spans="1:17" x14ac:dyDescent="0.2">
      <c r="A6" t="s">
        <v>11</v>
      </c>
      <c r="B6" t="s">
        <v>13</v>
      </c>
      <c r="C6">
        <v>6.1794224190913596</v>
      </c>
      <c r="D6">
        <v>2.6274985418892598</v>
      </c>
      <c r="E6">
        <f>D6/C6</f>
        <v>0.42520131554230517</v>
      </c>
      <c r="G6">
        <v>5.7817820048389299</v>
      </c>
      <c r="H6">
        <v>3.7955026941352998</v>
      </c>
      <c r="I6">
        <f>H6/G6</f>
        <v>0.65645897596255631</v>
      </c>
      <c r="O6" s="1">
        <v>6.7058581411554696</v>
      </c>
      <c r="P6" s="1">
        <v>4.3747492650650903</v>
      </c>
      <c r="Q6" s="1">
        <f t="shared" ref="Q6:Q7" si="0">P6/O6</f>
        <v>0.6523772458317002</v>
      </c>
    </row>
    <row r="7" spans="1:17" x14ac:dyDescent="0.2">
      <c r="A7" t="s">
        <v>11</v>
      </c>
      <c r="B7" t="s">
        <v>14</v>
      </c>
      <c r="C7">
        <v>6.9494719777888196</v>
      </c>
      <c r="D7">
        <v>3.2500635253136299</v>
      </c>
      <c r="E7">
        <f>D7/C7</f>
        <v>0.46767057061329914</v>
      </c>
      <c r="G7">
        <v>7.0601578275882</v>
      </c>
      <c r="H7">
        <v>4.0402452377677198</v>
      </c>
      <c r="I7">
        <f>H7/G7</f>
        <v>0.57225990359310375</v>
      </c>
      <c r="O7" s="1">
        <v>6.63040674156706</v>
      </c>
      <c r="P7" s="1">
        <v>4.3914411788312799</v>
      </c>
      <c r="Q7" s="1">
        <f t="shared" si="0"/>
        <v>0.66231851981276602</v>
      </c>
    </row>
    <row r="8" spans="1:17" x14ac:dyDescent="0.2">
      <c r="A8" t="s">
        <v>15</v>
      </c>
      <c r="B8" t="s">
        <v>16</v>
      </c>
      <c r="C8">
        <v>7.4698526260904696</v>
      </c>
      <c r="D8">
        <v>3.6855584546865598</v>
      </c>
      <c r="E8">
        <f>D8/C8</f>
        <v>0.49339105323360138</v>
      </c>
      <c r="G8">
        <v>6.8845784174870399</v>
      </c>
      <c r="H8">
        <v>4.4125477272989704</v>
      </c>
      <c r="I8">
        <f>H8/G8</f>
        <v>0.64093216166889233</v>
      </c>
      <c r="O8">
        <v>6.2627293284640402</v>
      </c>
      <c r="P8">
        <v>5.0457856369012699</v>
      </c>
      <c r="Q8">
        <f>P8/O8</f>
        <v>0.80568476973261904</v>
      </c>
    </row>
    <row r="9" spans="1:17" x14ac:dyDescent="0.2">
      <c r="A9" t="s">
        <v>15</v>
      </c>
      <c r="B9" t="s">
        <v>17</v>
      </c>
      <c r="C9">
        <v>7.9544712006429599</v>
      </c>
      <c r="D9">
        <v>3.4623162420042699</v>
      </c>
      <c r="E9">
        <f t="shared" ref="E9:E15" si="1">D9/C9</f>
        <v>0.43526667639759775</v>
      </c>
      <c r="G9">
        <v>6.48893372311516</v>
      </c>
      <c r="H9">
        <v>4.90066604409287</v>
      </c>
      <c r="I9">
        <f t="shared" ref="I9:I10" si="2">H9/G9</f>
        <v>0.75523441187810347</v>
      </c>
      <c r="O9">
        <v>6.9205846553940296</v>
      </c>
      <c r="P9">
        <v>5.8413562086423498</v>
      </c>
      <c r="Q9">
        <f t="shared" ref="Q9:Q15" si="3">P9/O9</f>
        <v>0.84405530739219992</v>
      </c>
    </row>
    <row r="10" spans="1:17" x14ac:dyDescent="0.2">
      <c r="A10" t="s">
        <v>18</v>
      </c>
      <c r="B10" t="s">
        <v>19</v>
      </c>
      <c r="C10">
        <v>7.3897542367544196</v>
      </c>
      <c r="D10">
        <v>4.0670125886158699</v>
      </c>
      <c r="E10">
        <f t="shared" si="1"/>
        <v>0.55035830127986796</v>
      </c>
      <c r="G10">
        <v>7.3205666743951996</v>
      </c>
      <c r="H10">
        <v>5.2465192097915203</v>
      </c>
      <c r="I10">
        <f t="shared" si="2"/>
        <v>0.71668211535344972</v>
      </c>
      <c r="O10">
        <v>8.2860405379998703</v>
      </c>
      <c r="P10">
        <v>5.7065319815366502</v>
      </c>
      <c r="Q10">
        <f t="shared" si="3"/>
        <v>0.68869225963431313</v>
      </c>
    </row>
    <row r="11" spans="1:17" x14ac:dyDescent="0.2">
      <c r="A11" t="s">
        <v>15</v>
      </c>
      <c r="B11" t="s">
        <v>20</v>
      </c>
      <c r="G11">
        <v>7.00040762188888</v>
      </c>
      <c r="H11">
        <v>3.39424260693119</v>
      </c>
      <c r="I11">
        <f>H11/G11</f>
        <v>0.48486356656119134</v>
      </c>
      <c r="O11">
        <v>6.8235536375668699</v>
      </c>
      <c r="P11">
        <v>4.0007063139628896</v>
      </c>
      <c r="Q11">
        <f>P11/O11</f>
        <v>0.58630832649092413</v>
      </c>
    </row>
    <row r="12" spans="1:17" x14ac:dyDescent="0.2">
      <c r="A12" t="s">
        <v>21</v>
      </c>
      <c r="B12" t="s">
        <v>12</v>
      </c>
      <c r="C12">
        <v>9.1986031469479599</v>
      </c>
      <c r="D12">
        <v>2.4704572383248</v>
      </c>
      <c r="E12">
        <f t="shared" si="1"/>
        <v>0.26856873797675274</v>
      </c>
      <c r="K12">
        <v>7.28990470442315</v>
      </c>
      <c r="L12">
        <v>3.3030839122711702</v>
      </c>
      <c r="M12">
        <f>L12/K12</f>
        <v>0.45310385336958159</v>
      </c>
      <c r="O12">
        <v>6.28782340989118</v>
      </c>
      <c r="P12">
        <v>3.4575871830145699</v>
      </c>
      <c r="Q12">
        <f t="shared" si="3"/>
        <v>0.54988617803349038</v>
      </c>
    </row>
    <row r="13" spans="1:17" x14ac:dyDescent="0.2">
      <c r="A13" t="s">
        <v>21</v>
      </c>
      <c r="B13" t="s">
        <v>20</v>
      </c>
      <c r="C13">
        <v>7.3869521817827302</v>
      </c>
      <c r="D13">
        <v>2.6526845980428999</v>
      </c>
      <c r="E13">
        <f t="shared" si="1"/>
        <v>0.35910407063210664</v>
      </c>
      <c r="K13">
        <v>6.4092924612148101</v>
      </c>
      <c r="L13">
        <v>3.9969010974529602</v>
      </c>
      <c r="M13">
        <f>L13/K13</f>
        <v>0.62361034726372777</v>
      </c>
      <c r="O13">
        <v>6.3081037890000999</v>
      </c>
      <c r="P13">
        <v>4.8468070511600398</v>
      </c>
      <c r="Q13">
        <f t="shared" si="3"/>
        <v>0.76834611688091914</v>
      </c>
    </row>
    <row r="14" spans="1:17" x14ac:dyDescent="0.2">
      <c r="A14" t="s">
        <v>22</v>
      </c>
      <c r="B14" t="s">
        <v>12</v>
      </c>
      <c r="C14">
        <v>6.83438295505076</v>
      </c>
      <c r="D14">
        <v>5.0957607459702903</v>
      </c>
      <c r="E14">
        <f t="shared" si="1"/>
        <v>0.74560655723929115</v>
      </c>
      <c r="K14">
        <v>6.8437844351593</v>
      </c>
      <c r="L14">
        <v>4.7996052313841702</v>
      </c>
      <c r="M14">
        <f t="shared" ref="M14:M15" si="4">L14/K14</f>
        <v>0.70130865120862795</v>
      </c>
      <c r="O14">
        <v>6.7364738398704</v>
      </c>
      <c r="P14">
        <v>6.0145875203984902</v>
      </c>
      <c r="Q14">
        <f t="shared" si="3"/>
        <v>0.89283914156997635</v>
      </c>
    </row>
    <row r="15" spans="1:17" x14ac:dyDescent="0.2">
      <c r="A15" s="2" t="s">
        <v>18</v>
      </c>
      <c r="B15" s="3" t="s">
        <v>23</v>
      </c>
      <c r="C15">
        <v>7.3805379398486499</v>
      </c>
      <c r="D15">
        <v>4.0593992782732498</v>
      </c>
      <c r="E15">
        <f t="shared" si="1"/>
        <v>0.55001401135761852</v>
      </c>
      <c r="K15">
        <v>7.1687145790641402</v>
      </c>
      <c r="L15">
        <v>4.2584345101363299</v>
      </c>
      <c r="M15">
        <f t="shared" si="4"/>
        <v>0.59403041691363578</v>
      </c>
      <c r="O15">
        <v>7.7234349149065098</v>
      </c>
      <c r="P15">
        <v>4.4563318271034396</v>
      </c>
      <c r="Q15">
        <f t="shared" si="3"/>
        <v>0.57698833177224773</v>
      </c>
    </row>
    <row r="18" spans="1:17" x14ac:dyDescent="0.2">
      <c r="A18" t="s">
        <v>24</v>
      </c>
    </row>
    <row r="19" spans="1:17" x14ac:dyDescent="0.2">
      <c r="A19" t="s">
        <v>11</v>
      </c>
      <c r="B19" t="s">
        <v>12</v>
      </c>
      <c r="C19">
        <v>-8.4232730427950706</v>
      </c>
      <c r="D19">
        <v>-2.5349140475858598</v>
      </c>
      <c r="E19">
        <f>D19/C19</f>
        <v>0.30094169270152338</v>
      </c>
      <c r="G19">
        <v>-5.7302542818168796</v>
      </c>
      <c r="H19">
        <v>-3.2838882221035601</v>
      </c>
      <c r="I19">
        <f>H19/G19</f>
        <v>0.57307897007710884</v>
      </c>
    </row>
    <row r="20" spans="1:17" x14ac:dyDescent="0.2">
      <c r="A20" t="s">
        <v>11</v>
      </c>
      <c r="B20" t="s">
        <v>13</v>
      </c>
      <c r="C20">
        <v>-8.0378136819956296</v>
      </c>
      <c r="D20">
        <v>-1.9334857109388901</v>
      </c>
      <c r="E20">
        <f>D20/C20</f>
        <v>0.24054870981518497</v>
      </c>
      <c r="G20">
        <v>-4.8047562035602898</v>
      </c>
      <c r="H20">
        <v>-3.2871599453540599</v>
      </c>
      <c r="I20">
        <f>H20/G20</f>
        <v>0.68414708386625278</v>
      </c>
      <c r="O20" s="1">
        <v>-5.32292043031907</v>
      </c>
      <c r="P20" s="1">
        <v>-4.5632562946731303</v>
      </c>
      <c r="Q20" s="1">
        <f t="shared" ref="Q20:Q21" si="5">P20/O20</f>
        <v>0.85728433374300816</v>
      </c>
    </row>
    <row r="21" spans="1:17" x14ac:dyDescent="0.2">
      <c r="A21" t="s">
        <v>11</v>
      </c>
      <c r="B21" t="s">
        <v>14</v>
      </c>
      <c r="C21">
        <v>-9.2697332146503904</v>
      </c>
      <c r="D21">
        <v>-2.2203362950610699</v>
      </c>
      <c r="E21">
        <f>D21/C21</f>
        <v>0.23952537183615272</v>
      </c>
      <c r="G21">
        <v>-6.1113890084868601</v>
      </c>
      <c r="H21">
        <v>-2.8444600196659402</v>
      </c>
      <c r="I21">
        <f>H21/G21</f>
        <v>0.46543592883972051</v>
      </c>
      <c r="O21" s="1">
        <v>-5.9038368943310502</v>
      </c>
      <c r="P21" s="1">
        <v>-3.0998786196795498</v>
      </c>
      <c r="Q21" s="1">
        <f t="shared" si="5"/>
        <v>0.52506169719154983</v>
      </c>
    </row>
    <row r="22" spans="1:17" x14ac:dyDescent="0.2">
      <c r="A22" t="s">
        <v>15</v>
      </c>
      <c r="B22" t="s">
        <v>16</v>
      </c>
      <c r="C22">
        <v>-5.9916209442888801</v>
      </c>
      <c r="D22">
        <v>-2.58620308137063</v>
      </c>
      <c r="E22">
        <f>D22/C22</f>
        <v>0.43163663145876385</v>
      </c>
      <c r="G22">
        <v>-5.9162064245313299</v>
      </c>
      <c r="H22">
        <v>-5.0436517879788001</v>
      </c>
      <c r="I22">
        <f>H22/G22</f>
        <v>0.85251450440699394</v>
      </c>
      <c r="O22">
        <v>-7.6661921303182403</v>
      </c>
      <c r="P22">
        <v>-5.5916608761411197</v>
      </c>
      <c r="Q22">
        <f>P22/O22</f>
        <v>0.72939221729484593</v>
      </c>
    </row>
    <row r="23" spans="1:17" x14ac:dyDescent="0.2">
      <c r="A23" t="s">
        <v>18</v>
      </c>
      <c r="B23" t="s">
        <v>19</v>
      </c>
      <c r="C23">
        <v>-9.3784927659483905</v>
      </c>
      <c r="D23">
        <v>-3.1891922443068599</v>
      </c>
      <c r="E23">
        <f t="shared" ref="E23" si="6">D23/C23</f>
        <v>0.34005381503158372</v>
      </c>
      <c r="G23">
        <v>-8.0426738676849805</v>
      </c>
      <c r="H23">
        <v>-5.2211189871341501</v>
      </c>
      <c r="I23">
        <f>H23/G23</f>
        <v>0.64917701165433528</v>
      </c>
      <c r="O23">
        <v>-5.5019679270016804</v>
      </c>
      <c r="P23">
        <v>-4.3474381844918399</v>
      </c>
      <c r="Q23">
        <f t="shared" ref="Q23:Q29" si="7">P23/O23</f>
        <v>0.79016058293545777</v>
      </c>
    </row>
    <row r="24" spans="1:17" x14ac:dyDescent="0.2">
      <c r="A24" t="s">
        <v>15</v>
      </c>
      <c r="B24" t="s">
        <v>17</v>
      </c>
      <c r="C24">
        <v>-7.7257119848017402</v>
      </c>
      <c r="D24">
        <v>-2.65075541509343</v>
      </c>
      <c r="E24">
        <f>D24/C24</f>
        <v>0.34310823653639666</v>
      </c>
      <c r="G24">
        <v>-4.3038726684091699</v>
      </c>
      <c r="H24">
        <v>-3.6951573462593799</v>
      </c>
      <c r="I24">
        <f t="shared" ref="I24:I25" si="8">H24/G24</f>
        <v>0.85856567583473886</v>
      </c>
      <c r="O24">
        <v>-7.60954595277172</v>
      </c>
      <c r="P24">
        <v>-4.1023355305211098</v>
      </c>
      <c r="Q24">
        <f t="shared" si="7"/>
        <v>0.53910385139692396</v>
      </c>
    </row>
    <row r="25" spans="1:17" x14ac:dyDescent="0.2">
      <c r="A25" t="s">
        <v>15</v>
      </c>
      <c r="B25" t="s">
        <v>20</v>
      </c>
      <c r="G25">
        <v>-5.5974987661388704</v>
      </c>
      <c r="H25">
        <v>-3.2569399693469299</v>
      </c>
      <c r="I25">
        <f t="shared" si="8"/>
        <v>0.58185630858004678</v>
      </c>
      <c r="O25">
        <v>-8.9710814608027896</v>
      </c>
      <c r="P25">
        <v>-5.0367373057435101</v>
      </c>
      <c r="Q25">
        <f t="shared" si="7"/>
        <v>0.56144148592903209</v>
      </c>
    </row>
    <row r="26" spans="1:17" x14ac:dyDescent="0.2">
      <c r="A26" t="s">
        <v>21</v>
      </c>
      <c r="B26" t="s">
        <v>12</v>
      </c>
      <c r="C26">
        <v>-7.61050587621573</v>
      </c>
      <c r="D26">
        <v>-1.9035231157819701</v>
      </c>
      <c r="E26">
        <f t="shared" ref="E26:E29" si="9">D26/C26</f>
        <v>0.25011781696809932</v>
      </c>
      <c r="K26">
        <v>-6.6672729812279696</v>
      </c>
      <c r="L26">
        <v>-3.1682322989910099</v>
      </c>
      <c r="M26">
        <f>L26/K26</f>
        <v>0.47519162750817634</v>
      </c>
      <c r="O26">
        <v>-6.4002740423623399</v>
      </c>
      <c r="P26">
        <v>-3.4946373272920499</v>
      </c>
      <c r="Q26">
        <f t="shared" si="7"/>
        <v>0.54601370256361392</v>
      </c>
    </row>
    <row r="27" spans="1:17" x14ac:dyDescent="0.2">
      <c r="A27" t="s">
        <v>21</v>
      </c>
      <c r="B27" t="s">
        <v>20</v>
      </c>
      <c r="C27">
        <v>-6.2882128150904801</v>
      </c>
      <c r="D27">
        <v>-2.0124332354812</v>
      </c>
      <c r="E27">
        <f t="shared" si="9"/>
        <v>0.32003262209124889</v>
      </c>
      <c r="K27">
        <v>-6.46421109687999</v>
      </c>
      <c r="L27">
        <v>-3.1924680597885202</v>
      </c>
      <c r="M27">
        <f>L27/K27</f>
        <v>0.49386816301982989</v>
      </c>
      <c r="O27">
        <v>-6.47004015415623</v>
      </c>
      <c r="P27">
        <v>-4.8461165006230198</v>
      </c>
      <c r="Q27">
        <f t="shared" si="7"/>
        <v>0.74900872099069848</v>
      </c>
    </row>
    <row r="28" spans="1:17" x14ac:dyDescent="0.2">
      <c r="A28" t="s">
        <v>22</v>
      </c>
      <c r="B28" t="s">
        <v>12</v>
      </c>
      <c r="C28">
        <v>-7.5077240553531803</v>
      </c>
      <c r="D28">
        <v>-3.4556220607989698</v>
      </c>
      <c r="E28">
        <f t="shared" si="9"/>
        <v>0.46027558222988119</v>
      </c>
      <c r="K28">
        <v>-6.9442644308770296</v>
      </c>
      <c r="L28">
        <v>-4.8000229691076699</v>
      </c>
      <c r="M28">
        <f t="shared" ref="M28:M29" si="10">L28/K28</f>
        <v>0.69122122535610997</v>
      </c>
      <c r="O28">
        <v>-5.4000274533194101</v>
      </c>
      <c r="P28">
        <v>-4.4525515428956997</v>
      </c>
      <c r="Q28">
        <f t="shared" si="7"/>
        <v>0.8245423900870551</v>
      </c>
    </row>
    <row r="29" spans="1:17" x14ac:dyDescent="0.2">
      <c r="A29" t="s">
        <v>18</v>
      </c>
      <c r="B29" t="s">
        <v>25</v>
      </c>
      <c r="C29">
        <v>-9.6641024667872095</v>
      </c>
      <c r="D29">
        <v>-3.0098692541681298</v>
      </c>
      <c r="E29">
        <f t="shared" si="9"/>
        <v>0.31144840035711546</v>
      </c>
      <c r="K29">
        <v>-7.8693383126485896</v>
      </c>
      <c r="L29">
        <v>-3.5516319821037698</v>
      </c>
      <c r="M29">
        <f t="shared" si="10"/>
        <v>0.45132536447125937</v>
      </c>
      <c r="O29">
        <v>-6.2188215329127399</v>
      </c>
      <c r="P29">
        <v>-3.8299828784000098</v>
      </c>
      <c r="Q29">
        <f t="shared" si="7"/>
        <v>0.61586955955080158</v>
      </c>
    </row>
    <row r="32" spans="1:17" x14ac:dyDescent="0.2">
      <c r="A32" t="s">
        <v>26</v>
      </c>
    </row>
    <row r="33" spans="1:17" x14ac:dyDescent="0.2">
      <c r="A33" t="s">
        <v>11</v>
      </c>
      <c r="B33" t="s">
        <v>12</v>
      </c>
      <c r="C33">
        <v>1.9585185185185201</v>
      </c>
      <c r="D33">
        <v>127.635944700461</v>
      </c>
      <c r="E33">
        <f>D33-C33</f>
        <v>125.67742618194248</v>
      </c>
      <c r="G33">
        <v>1.79158271770763</v>
      </c>
      <c r="H33">
        <v>7.5358401880140997</v>
      </c>
      <c r="I33">
        <f>H33-G33</f>
        <v>5.7442574703064695</v>
      </c>
    </row>
    <row r="34" spans="1:17" x14ac:dyDescent="0.2">
      <c r="A34" t="s">
        <v>11</v>
      </c>
      <c r="B34" t="s">
        <v>13</v>
      </c>
      <c r="C34">
        <v>2.18184446371784</v>
      </c>
      <c r="D34">
        <v>165.71781437125699</v>
      </c>
      <c r="E34">
        <f>D34-C34</f>
        <v>163.53596990753914</v>
      </c>
      <c r="G34">
        <v>3.06682794073178</v>
      </c>
      <c r="H34">
        <v>11.8227146814404</v>
      </c>
      <c r="I34">
        <f>H34-G34</f>
        <v>8.7558867407086201</v>
      </c>
      <c r="O34" s="1">
        <v>2.4859136034343998</v>
      </c>
      <c r="P34" s="1">
        <v>9.2488459924464994</v>
      </c>
      <c r="Q34" s="1">
        <f t="shared" ref="Q34:Q35" si="11">P34-O34</f>
        <v>6.7629323890121</v>
      </c>
    </row>
    <row r="35" spans="1:17" x14ac:dyDescent="0.2">
      <c r="A35" t="s">
        <v>11</v>
      </c>
      <c r="B35" t="s">
        <v>14</v>
      </c>
      <c r="C35">
        <v>1.20254844704009</v>
      </c>
      <c r="D35">
        <v>57.221046770601298</v>
      </c>
      <c r="E35">
        <f>D35-C35</f>
        <v>56.018498323561211</v>
      </c>
      <c r="G35">
        <v>1.70496664195701</v>
      </c>
      <c r="H35">
        <v>9.5401901469317192</v>
      </c>
      <c r="I35">
        <f>H35-G35</f>
        <v>7.8352235049747092</v>
      </c>
      <c r="O35" s="1">
        <v>2.1274742676167899</v>
      </c>
      <c r="P35" s="1">
        <v>6.0979782270606497</v>
      </c>
      <c r="Q35" s="1">
        <f t="shared" si="11"/>
        <v>3.9705039594438598</v>
      </c>
    </row>
    <row r="36" spans="1:17" x14ac:dyDescent="0.2">
      <c r="A36" t="s">
        <v>15</v>
      </c>
      <c r="B36" t="s">
        <v>16</v>
      </c>
      <c r="C36">
        <v>2.94183341088879</v>
      </c>
      <c r="D36">
        <v>51.602733040507601</v>
      </c>
      <c r="E36">
        <f>D36-C36</f>
        <v>48.660899629618811</v>
      </c>
      <c r="G36">
        <v>3.1066429116823602</v>
      </c>
      <c r="H36">
        <v>16.306372549019599</v>
      </c>
      <c r="I36">
        <f>H36-G36</f>
        <v>13.199729637337239</v>
      </c>
      <c r="O36">
        <v>2.9074852817493699</v>
      </c>
      <c r="P36">
        <v>9.9452104499274299</v>
      </c>
      <c r="Q36">
        <f>P36-O36</f>
        <v>7.0377251681780599</v>
      </c>
    </row>
    <row r="37" spans="1:17" x14ac:dyDescent="0.2">
      <c r="A37" t="s">
        <v>15</v>
      </c>
      <c r="B37" t="s">
        <v>17</v>
      </c>
      <c r="C37">
        <v>3.61160123511248</v>
      </c>
      <c r="D37">
        <v>31.062857142857101</v>
      </c>
      <c r="E37">
        <f>D37-C37</f>
        <v>27.451255907744621</v>
      </c>
      <c r="G37">
        <v>8.0163706992230903</v>
      </c>
      <c r="H37">
        <v>20.7903398926655</v>
      </c>
      <c r="I37">
        <f t="shared" ref="I37:I39" si="12">H37-G37</f>
        <v>12.77396919344241</v>
      </c>
      <c r="O37">
        <v>3.2933936196935401</v>
      </c>
      <c r="P37">
        <v>67.390259329538296</v>
      </c>
      <c r="Q37">
        <f t="shared" ref="Q37:Q43" si="13">P37-O37</f>
        <v>64.096865709844749</v>
      </c>
    </row>
    <row r="38" spans="1:17" x14ac:dyDescent="0.2">
      <c r="A38" t="s">
        <v>18</v>
      </c>
      <c r="B38" t="s">
        <v>19</v>
      </c>
      <c r="C38">
        <v>1.4727357828223699</v>
      </c>
      <c r="D38">
        <v>75.277694235588996</v>
      </c>
      <c r="E38">
        <f t="shared" ref="E38" si="14">D38-C38</f>
        <v>73.804958452766627</v>
      </c>
      <c r="G38">
        <v>2.12072243346008</v>
      </c>
      <c r="H38">
        <v>9.3593231585932308</v>
      </c>
      <c r="I38">
        <f>H38-G38</f>
        <v>7.2386007251331508</v>
      </c>
      <c r="O38">
        <v>2.2816128351277198</v>
      </c>
      <c r="P38">
        <v>4.2106402721930101</v>
      </c>
      <c r="Q38">
        <f t="shared" si="13"/>
        <v>1.9290274370652902</v>
      </c>
    </row>
    <row r="39" spans="1:17" x14ac:dyDescent="0.2">
      <c r="A39" t="s">
        <v>15</v>
      </c>
      <c r="B39" t="s">
        <v>20</v>
      </c>
      <c r="G39">
        <v>9.4206151288445596</v>
      </c>
      <c r="H39">
        <v>29.2798332464825</v>
      </c>
      <c r="I39">
        <f t="shared" si="12"/>
        <v>19.859218117637941</v>
      </c>
      <c r="O39">
        <v>3.55065142249402</v>
      </c>
      <c r="P39">
        <v>35.410366143604399</v>
      </c>
      <c r="Q39">
        <f t="shared" si="13"/>
        <v>31.859714721110379</v>
      </c>
    </row>
    <row r="40" spans="1:17" x14ac:dyDescent="0.2">
      <c r="A40" t="s">
        <v>21</v>
      </c>
      <c r="B40" t="s">
        <v>12</v>
      </c>
      <c r="C40">
        <v>2.37938262195122</v>
      </c>
      <c r="D40">
        <v>118.64854215918</v>
      </c>
      <c r="E40">
        <f t="shared" ref="E40:E43" si="15">D40-C40</f>
        <v>116.26915953722877</v>
      </c>
      <c r="K40">
        <v>3.8061630218687901</v>
      </c>
      <c r="L40">
        <v>103.330844342332</v>
      </c>
      <c r="M40">
        <f>L40-K40</f>
        <v>99.524681320463216</v>
      </c>
      <c r="O40">
        <v>3.8391074574280699</v>
      </c>
      <c r="P40">
        <v>126.210057621792</v>
      </c>
      <c r="Q40">
        <f t="shared" si="13"/>
        <v>122.37095016436393</v>
      </c>
    </row>
    <row r="41" spans="1:17" x14ac:dyDescent="0.2">
      <c r="A41" t="s">
        <v>21</v>
      </c>
      <c r="B41" t="s">
        <v>20</v>
      </c>
      <c r="C41">
        <v>6.8621295831240596</v>
      </c>
      <c r="D41">
        <v>143.48756906077301</v>
      </c>
      <c r="E41">
        <f t="shared" si="15"/>
        <v>136.62543947764894</v>
      </c>
      <c r="K41">
        <v>10.7972270363951</v>
      </c>
      <c r="L41">
        <v>128.33580246913601</v>
      </c>
      <c r="M41">
        <f>L41-K41</f>
        <v>117.53857543274091</v>
      </c>
      <c r="O41">
        <v>4.1328424153166399</v>
      </c>
      <c r="P41">
        <v>41.847126852186499</v>
      </c>
      <c r="Q41">
        <f t="shared" si="13"/>
        <v>37.71428443686986</v>
      </c>
    </row>
    <row r="42" spans="1:17" x14ac:dyDescent="0.2">
      <c r="A42" t="s">
        <v>22</v>
      </c>
      <c r="B42" t="s">
        <v>12</v>
      </c>
      <c r="C42">
        <v>3.14693038787567</v>
      </c>
      <c r="D42">
        <v>39.826822392267403</v>
      </c>
      <c r="E42">
        <f t="shared" si="15"/>
        <v>36.679892004391732</v>
      </c>
      <c r="K42">
        <v>2.9383508862060101</v>
      </c>
      <c r="L42">
        <v>14.5910916392844</v>
      </c>
      <c r="M42">
        <f t="shared" ref="M42:M43" si="16">L42-K42</f>
        <v>11.65274075307839</v>
      </c>
      <c r="O42">
        <v>2.8273155416012599</v>
      </c>
      <c r="P42">
        <v>2.7772390188248699</v>
      </c>
      <c r="Q42">
        <f t="shared" si="13"/>
        <v>-5.0076522776389965E-2</v>
      </c>
    </row>
    <row r="43" spans="1:17" x14ac:dyDescent="0.2">
      <c r="A43" t="s">
        <v>18</v>
      </c>
      <c r="B43" t="s">
        <v>25</v>
      </c>
      <c r="C43">
        <v>1.74430199430199</v>
      </c>
      <c r="D43">
        <v>76.817847769028901</v>
      </c>
      <c r="E43">
        <f t="shared" si="15"/>
        <v>75.073545774726909</v>
      </c>
      <c r="K43">
        <v>2.6374196737518498</v>
      </c>
      <c r="L43">
        <v>74.194531600179303</v>
      </c>
      <c r="M43">
        <f t="shared" si="16"/>
        <v>71.557111926427453</v>
      </c>
      <c r="O43">
        <v>2.21359223300971</v>
      </c>
      <c r="P43">
        <v>20.873164763458401</v>
      </c>
      <c r="Q43">
        <f t="shared" si="13"/>
        <v>18.659572530448692</v>
      </c>
    </row>
    <row r="61" spans="6:6" x14ac:dyDescent="0.2">
      <c r="F6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Yackle</dc:creator>
  <cp:lastModifiedBy>Kevin Yackle</cp:lastModifiedBy>
  <dcterms:created xsi:type="dcterms:W3CDTF">2020-02-14T16:35:42Z</dcterms:created>
  <dcterms:modified xsi:type="dcterms:W3CDTF">2020-02-14T16:37:11Z</dcterms:modified>
</cp:coreProperties>
</file>