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080" yWindow="0" windowWidth="26940" windowHeight="20480" tabRatio="500" activeTab="2"/>
  </bookViews>
  <sheets>
    <sheet name="B" sheetId="1" r:id="rId1"/>
    <sheet name="C" sheetId="3" r:id="rId2"/>
    <sheet name="F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3" i="3" l="1"/>
  <c r="P23" i="3"/>
  <c r="L23" i="3"/>
  <c r="K23" i="3"/>
  <c r="G23" i="3"/>
  <c r="F23" i="3"/>
  <c r="Q22" i="3"/>
  <c r="P22" i="3"/>
  <c r="L22" i="3"/>
  <c r="K22" i="3"/>
  <c r="G22" i="3"/>
  <c r="F22" i="3"/>
  <c r="Q21" i="3"/>
  <c r="P21" i="3"/>
  <c r="L21" i="3"/>
  <c r="K21" i="3"/>
  <c r="G21" i="3"/>
  <c r="F21" i="3"/>
  <c r="Q20" i="3"/>
  <c r="P20" i="3"/>
  <c r="L20" i="3"/>
  <c r="K20" i="3"/>
  <c r="G20" i="3"/>
  <c r="F20" i="3"/>
  <c r="Q19" i="3"/>
  <c r="P19" i="3"/>
  <c r="L19" i="3"/>
  <c r="K19" i="3"/>
  <c r="G19" i="3"/>
  <c r="F19" i="3"/>
  <c r="Q18" i="3"/>
  <c r="P18" i="3"/>
  <c r="L18" i="3"/>
  <c r="K18" i="3"/>
  <c r="G18" i="3"/>
  <c r="F18" i="3"/>
  <c r="Q17" i="3"/>
  <c r="P17" i="3"/>
  <c r="L17" i="3"/>
  <c r="K17" i="3"/>
  <c r="G17" i="3"/>
  <c r="F17" i="3"/>
  <c r="Q16" i="3"/>
  <c r="P16" i="3"/>
  <c r="L16" i="3"/>
  <c r="K16" i="3"/>
  <c r="G16" i="3"/>
  <c r="F16" i="3"/>
  <c r="Q15" i="3"/>
  <c r="P15" i="3"/>
  <c r="L15" i="3"/>
  <c r="K15" i="3"/>
  <c r="G15" i="3"/>
  <c r="F15" i="3"/>
  <c r="Q14" i="3"/>
  <c r="P14" i="3"/>
  <c r="L14" i="3"/>
  <c r="K14" i="3"/>
  <c r="G14" i="3"/>
  <c r="F14" i="3"/>
  <c r="Q13" i="3"/>
  <c r="P13" i="3"/>
  <c r="L13" i="3"/>
  <c r="K13" i="3"/>
  <c r="G13" i="3"/>
  <c r="F13" i="3"/>
  <c r="Q12" i="3"/>
  <c r="P12" i="3"/>
  <c r="L12" i="3"/>
  <c r="K12" i="3"/>
  <c r="G12" i="3"/>
  <c r="F12" i="3"/>
  <c r="Q11" i="3"/>
  <c r="P11" i="3"/>
  <c r="L11" i="3"/>
  <c r="K11" i="3"/>
  <c r="G11" i="3"/>
  <c r="F11" i="3"/>
  <c r="Q10" i="3"/>
  <c r="P10" i="3"/>
  <c r="L10" i="3"/>
  <c r="K10" i="3"/>
  <c r="G10" i="3"/>
  <c r="F10" i="3"/>
  <c r="Q9" i="3"/>
  <c r="P9" i="3"/>
  <c r="L9" i="3"/>
  <c r="K9" i="3"/>
  <c r="G9" i="3"/>
  <c r="F9" i="3"/>
  <c r="Q8" i="3"/>
  <c r="P8" i="3"/>
  <c r="L8" i="3"/>
  <c r="K8" i="3"/>
  <c r="G8" i="3"/>
  <c r="F8" i="3"/>
  <c r="Q7" i="3"/>
  <c r="P7" i="3"/>
  <c r="L7" i="3"/>
  <c r="K7" i="3"/>
  <c r="G7" i="3"/>
  <c r="F7" i="3"/>
  <c r="Q6" i="3"/>
  <c r="P6" i="3"/>
  <c r="L6" i="3"/>
  <c r="K6" i="3"/>
  <c r="G6" i="3"/>
  <c r="F6" i="3"/>
  <c r="Q5" i="3"/>
  <c r="P5" i="3"/>
  <c r="L5" i="3"/>
  <c r="K5" i="3"/>
  <c r="G5" i="3"/>
  <c r="F5" i="3"/>
</calcChain>
</file>

<file path=xl/sharedStrings.xml><?xml version="1.0" encoding="utf-8"?>
<sst xmlns="http://schemas.openxmlformats.org/spreadsheetml/2006/main" count="91" uniqueCount="53">
  <si>
    <t>Control</t>
  </si>
  <si>
    <t>ActD</t>
  </si>
  <si>
    <t>PI</t>
  </si>
  <si>
    <t>PI+ActD</t>
  </si>
  <si>
    <t>Experiment 1</t>
  </si>
  <si>
    <t>Experiment 2</t>
  </si>
  <si>
    <t>ns</t>
  </si>
  <si>
    <t>t-test</t>
  </si>
  <si>
    <t>P value</t>
  </si>
  <si>
    <t>P value summary</t>
  </si>
  <si>
    <t>Control vs ActD</t>
  </si>
  <si>
    <t>Experiment 3</t>
  </si>
  <si>
    <t>Experiment 4</t>
  </si>
  <si>
    <t>Isrib</t>
  </si>
  <si>
    <t>Control vs ISRIB</t>
  </si>
  <si>
    <t>All experiments Normalised values</t>
  </si>
  <si>
    <t>PI vs PI+ActD</t>
  </si>
  <si>
    <t>All experiments Relative values</t>
  </si>
  <si>
    <t>Protein synthesis Relative values</t>
  </si>
  <si>
    <t>2 Biological Replicates</t>
  </si>
  <si>
    <t>30min 20uM MG132</t>
  </si>
  <si>
    <t>60min 20uM MG132</t>
  </si>
  <si>
    <t>Replicate1</t>
  </si>
  <si>
    <t>Replicate2</t>
  </si>
  <si>
    <t>Replicate3</t>
  </si>
  <si>
    <t>average</t>
  </si>
  <si>
    <t>desvest</t>
  </si>
  <si>
    <t>His</t>
  </si>
  <si>
    <t>Ser</t>
  </si>
  <si>
    <t>Gln</t>
  </si>
  <si>
    <t>Arg</t>
  </si>
  <si>
    <t>Gly</t>
  </si>
  <si>
    <t>Asp</t>
  </si>
  <si>
    <t>Glu</t>
  </si>
  <si>
    <t>Thr</t>
  </si>
  <si>
    <t>Ala</t>
  </si>
  <si>
    <t>Pro</t>
  </si>
  <si>
    <t>Cys</t>
  </si>
  <si>
    <t>0.857</t>
  </si>
  <si>
    <t>Lys</t>
  </si>
  <si>
    <t>Tyr</t>
  </si>
  <si>
    <t>Met</t>
  </si>
  <si>
    <t>Val</t>
  </si>
  <si>
    <t>Ile</t>
  </si>
  <si>
    <t>Leu</t>
  </si>
  <si>
    <t>Phe</t>
  </si>
  <si>
    <t>Trp</t>
  </si>
  <si>
    <t>Amino Acid</t>
  </si>
  <si>
    <t>ANOVA summary</t>
  </si>
  <si>
    <t>F</t>
  </si>
  <si>
    <t>Are differences among means statistically significant? (P &lt; 0.05)</t>
  </si>
  <si>
    <t>No</t>
  </si>
  <si>
    <t>R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</si>
</sst>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</font>
    <font>
      <b/>
      <sz val="12"/>
      <color rgb="FF000000"/>
      <name val="Calibri"/>
      <family val="2"/>
      <scheme val="minor"/>
    </font>
    <font>
      <b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2" fontId="1" fillId="0" borderId="0" xfId="0" applyNumberFormat="1" applyFont="1"/>
    <xf numFmtId="3" fontId="0" fillId="0" borderId="0" xfId="0" applyNumberFormat="1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164" fontId="0" fillId="0" borderId="0" xfId="0" applyNumberFormat="1"/>
    <xf numFmtId="3" fontId="1" fillId="0" borderId="0" xfId="0" applyNumberFormat="1" applyFont="1"/>
    <xf numFmtId="0" fontId="5" fillId="0" borderId="0" xfId="0" applyFont="1"/>
    <xf numFmtId="164" fontId="0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0" borderId="0" xfId="0" applyFont="1" applyAlignment="1">
      <alignment horizontal="left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5"/>
  <sheetViews>
    <sheetView workbookViewId="0">
      <selection activeCell="D44" sqref="D44"/>
    </sheetView>
  </sheetViews>
  <sheetFormatPr baseColWidth="10" defaultRowHeight="15" x14ac:dyDescent="0"/>
  <cols>
    <col min="1" max="1" width="17.6640625" customWidth="1"/>
    <col min="2" max="2" width="19.6640625" customWidth="1"/>
    <col min="3" max="3" width="20.6640625" customWidth="1"/>
    <col min="4" max="4" width="19.83203125" customWidth="1"/>
  </cols>
  <sheetData>
    <row r="5" spans="1:5">
      <c r="A5" s="3"/>
      <c r="B5" s="3"/>
      <c r="C5" s="3"/>
      <c r="D5" s="3"/>
      <c r="E5" s="3"/>
    </row>
    <row r="6" spans="1:5">
      <c r="A6" s="2"/>
      <c r="B6" s="10" t="s">
        <v>4</v>
      </c>
      <c r="C6" s="10" t="s">
        <v>5</v>
      </c>
      <c r="D6" s="14" t="s">
        <v>11</v>
      </c>
      <c r="E6" s="2"/>
    </row>
    <row r="7" spans="1:5">
      <c r="A7" s="2"/>
      <c r="B7" s="9" t="s">
        <v>19</v>
      </c>
      <c r="C7" s="9" t="s">
        <v>19</v>
      </c>
      <c r="D7" s="9" t="s">
        <v>19</v>
      </c>
      <c r="E7" s="2"/>
    </row>
    <row r="8" spans="1:5">
      <c r="A8" s="13" t="s">
        <v>0</v>
      </c>
      <c r="B8" s="12">
        <v>1</v>
      </c>
      <c r="C8" s="15">
        <v>1</v>
      </c>
      <c r="D8" s="12">
        <v>1</v>
      </c>
    </row>
    <row r="9" spans="1:5">
      <c r="A9" s="13" t="s">
        <v>1</v>
      </c>
      <c r="B9" s="12">
        <v>1.0329565333082975</v>
      </c>
      <c r="C9" s="15">
        <v>0.89571649748688376</v>
      </c>
      <c r="D9" s="12">
        <v>0.74840568108918004</v>
      </c>
    </row>
    <row r="10" spans="1:5">
      <c r="A10" s="13" t="s">
        <v>2</v>
      </c>
      <c r="B10" s="12">
        <v>0.14904022260607103</v>
      </c>
      <c r="C10" s="15">
        <v>0.20865251343636171</v>
      </c>
      <c r="D10" s="12">
        <v>0.28617837794277395</v>
      </c>
    </row>
    <row r="11" spans="1:5">
      <c r="A11" s="13" t="s">
        <v>3</v>
      </c>
      <c r="B11" s="12">
        <v>6.2183554024229433E-2</v>
      </c>
      <c r="C11" s="15">
        <v>0.13198071783812745</v>
      </c>
      <c r="D11" s="12">
        <v>0.21509234182709933</v>
      </c>
    </row>
    <row r="12" spans="1:5">
      <c r="C12" s="1"/>
      <c r="D12" s="2"/>
      <c r="E12" s="2"/>
    </row>
    <row r="13" spans="1:5">
      <c r="A13" s="2"/>
      <c r="B13" s="10" t="s">
        <v>15</v>
      </c>
      <c r="C13" s="1"/>
      <c r="D13" s="2"/>
      <c r="E13" s="2"/>
    </row>
    <row r="14" spans="1:5">
      <c r="A14" s="13" t="s">
        <v>0</v>
      </c>
      <c r="B14" s="12">
        <v>1</v>
      </c>
    </row>
    <row r="15" spans="1:5">
      <c r="A15" s="13" t="s">
        <v>1</v>
      </c>
      <c r="B15" s="12">
        <v>0.89235957062812055</v>
      </c>
    </row>
    <row r="16" spans="1:5">
      <c r="A16" s="13" t="s">
        <v>2</v>
      </c>
      <c r="B16" s="12">
        <v>0.21462370466173555</v>
      </c>
    </row>
    <row r="17" spans="1:3">
      <c r="A17" s="13" t="s">
        <v>3</v>
      </c>
      <c r="B17" s="12">
        <v>0.13641887122981874</v>
      </c>
    </row>
    <row r="18" spans="1:3">
      <c r="A18" s="3"/>
      <c r="C18" s="3"/>
    </row>
    <row r="20" spans="1:3">
      <c r="A20" s="13" t="s">
        <v>7</v>
      </c>
      <c r="B20" s="3" t="s">
        <v>10</v>
      </c>
    </row>
    <row r="21" spans="1:3">
      <c r="A21" s="7" t="s">
        <v>8</v>
      </c>
      <c r="B21" s="6">
        <v>0.26029999999999998</v>
      </c>
    </row>
    <row r="22" spans="1:3">
      <c r="A22" s="7" t="s">
        <v>9</v>
      </c>
      <c r="B22" s="6" t="s">
        <v>6</v>
      </c>
    </row>
    <row r="24" spans="1:3">
      <c r="A24" s="13" t="s">
        <v>7</v>
      </c>
      <c r="B24" s="3" t="s">
        <v>16</v>
      </c>
    </row>
    <row r="25" spans="1:3">
      <c r="A25" s="7" t="s">
        <v>8</v>
      </c>
      <c r="B25" s="6">
        <v>0.25840000000000002</v>
      </c>
    </row>
    <row r="26" spans="1:3">
      <c r="A26" s="7" t="s">
        <v>9</v>
      </c>
      <c r="B26" s="6" t="s">
        <v>6</v>
      </c>
    </row>
    <row r="27" spans="1:3">
      <c r="A27" s="4"/>
      <c r="B27" s="5"/>
      <c r="C27" s="4"/>
    </row>
    <row r="28" spans="1:3">
      <c r="A28" s="4"/>
      <c r="B28" s="5"/>
      <c r="C28" s="4"/>
    </row>
    <row r="29" spans="1:3">
      <c r="A29" s="3"/>
    </row>
    <row r="30" spans="1:3">
      <c r="A30" s="7"/>
      <c r="B30" s="6"/>
    </row>
    <row r="31" spans="1:3">
      <c r="A31" s="7"/>
      <c r="B31" s="6"/>
    </row>
    <row r="33" spans="1:2" ht="17" customHeight="1">
      <c r="A33" s="8"/>
    </row>
    <row r="34" spans="1:2">
      <c r="A34" s="7"/>
      <c r="B34" s="6"/>
    </row>
    <row r="35" spans="1:2">
      <c r="A35" s="7"/>
      <c r="B35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2"/>
  <sheetViews>
    <sheetView workbookViewId="0">
      <selection activeCell="E51" sqref="E51"/>
    </sheetView>
  </sheetViews>
  <sheetFormatPr baseColWidth="10" defaultRowHeight="15" x14ac:dyDescent="0"/>
  <cols>
    <col min="18" max="22" width="10.83203125" style="9"/>
  </cols>
  <sheetData>
    <row r="3" spans="2:22">
      <c r="C3" s="16"/>
      <c r="D3" s="16" t="s">
        <v>0</v>
      </c>
      <c r="E3" s="16"/>
      <c r="F3" s="16"/>
      <c r="G3" s="16"/>
      <c r="H3" s="17"/>
      <c r="I3" s="17" t="s">
        <v>20</v>
      </c>
      <c r="J3" s="17"/>
      <c r="K3" s="17"/>
      <c r="L3" s="17"/>
      <c r="M3" s="18"/>
      <c r="N3" s="18" t="s">
        <v>21</v>
      </c>
      <c r="O3" s="18"/>
      <c r="P3" s="18"/>
      <c r="Q3" s="18"/>
    </row>
    <row r="4" spans="2:22" s="3" customFormat="1">
      <c r="B4" s="3" t="s">
        <v>47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22</v>
      </c>
      <c r="N4" s="3" t="s">
        <v>23</v>
      </c>
      <c r="O4" s="3" t="s">
        <v>24</v>
      </c>
      <c r="P4" s="3" t="s">
        <v>25</v>
      </c>
      <c r="Q4" s="3" t="s">
        <v>26</v>
      </c>
      <c r="R4" s="10"/>
      <c r="S4" s="10"/>
      <c r="T4" s="10"/>
      <c r="U4" s="10"/>
      <c r="V4" s="10"/>
    </row>
    <row r="5" spans="2:22">
      <c r="B5" s="3" t="s">
        <v>27</v>
      </c>
      <c r="C5" s="2">
        <v>15017</v>
      </c>
      <c r="D5" s="2">
        <v>14683</v>
      </c>
      <c r="E5" s="2">
        <v>15970</v>
      </c>
      <c r="F5" s="2">
        <f t="shared" ref="F5:F23" si="0">AVERAGE(C5:E5)</f>
        <v>15223.333333333334</v>
      </c>
      <c r="G5">
        <f t="shared" ref="G5:G23" si="1">STDEV(C5:E5)</f>
        <v>667.84903483746484</v>
      </c>
      <c r="H5" s="2">
        <v>12467</v>
      </c>
      <c r="I5" s="2">
        <v>14811</v>
      </c>
      <c r="J5" s="2">
        <v>23688</v>
      </c>
      <c r="K5" s="2">
        <f>AVERAGE(H5:J5)</f>
        <v>16988.666666666668</v>
      </c>
      <c r="L5">
        <f>STDEV(H5:J5)</f>
        <v>5918.9850762891192</v>
      </c>
      <c r="M5" s="2">
        <v>13988</v>
      </c>
      <c r="N5" s="2">
        <v>18858</v>
      </c>
      <c r="O5" s="2">
        <v>19237</v>
      </c>
      <c r="P5" s="2">
        <f>AVERAGE(M5:O5)</f>
        <v>17361</v>
      </c>
      <c r="Q5">
        <f>STDEV(M5:O5)</f>
        <v>2927.243925606474</v>
      </c>
      <c r="R5" s="11"/>
      <c r="S5" s="11"/>
      <c r="T5" s="11"/>
    </row>
    <row r="6" spans="2:22">
      <c r="B6" s="3" t="s">
        <v>28</v>
      </c>
      <c r="C6" s="2">
        <v>94135</v>
      </c>
      <c r="D6" s="2">
        <v>84733</v>
      </c>
      <c r="E6" s="2">
        <v>81006</v>
      </c>
      <c r="F6" s="2">
        <f t="shared" si="0"/>
        <v>86624.666666666672</v>
      </c>
      <c r="G6">
        <f t="shared" si="1"/>
        <v>6765.8304984187516</v>
      </c>
      <c r="H6" s="2">
        <v>66970</v>
      </c>
      <c r="I6" s="2">
        <v>73246</v>
      </c>
      <c r="J6" s="2">
        <v>88826</v>
      </c>
      <c r="K6" s="2">
        <f t="shared" ref="K6:K23" si="2">AVERAGE(H6:J6)</f>
        <v>76347.333333333328</v>
      </c>
      <c r="L6">
        <f t="shared" ref="L6:L23" si="3">STDEV(H6:J6)</f>
        <v>11253.21666606193</v>
      </c>
      <c r="M6" s="2">
        <v>78369</v>
      </c>
      <c r="N6" s="2">
        <v>97919</v>
      </c>
      <c r="O6" s="2">
        <v>92942</v>
      </c>
      <c r="P6" s="2">
        <f t="shared" ref="P6:P23" si="4">AVERAGE(M6:O6)</f>
        <v>89743.333333333328</v>
      </c>
      <c r="Q6">
        <f t="shared" ref="Q6:Q23" si="5">STDEV(M6:O6)</f>
        <v>10159.932398069061</v>
      </c>
      <c r="R6" s="11"/>
      <c r="S6" s="11"/>
      <c r="T6" s="11"/>
    </row>
    <row r="7" spans="2:22">
      <c r="B7" s="3" t="s">
        <v>29</v>
      </c>
      <c r="C7" s="2">
        <v>259446</v>
      </c>
      <c r="D7" s="2">
        <v>209122</v>
      </c>
      <c r="E7" s="2">
        <v>207111</v>
      </c>
      <c r="F7" s="2">
        <f t="shared" si="0"/>
        <v>225226.33333333334</v>
      </c>
      <c r="G7">
        <f t="shared" si="1"/>
        <v>29652.153721666295</v>
      </c>
      <c r="H7" s="2"/>
      <c r="I7" s="2">
        <v>201308</v>
      </c>
      <c r="J7" s="2">
        <v>260762</v>
      </c>
      <c r="K7" s="2">
        <f t="shared" si="2"/>
        <v>231035</v>
      </c>
      <c r="L7">
        <f t="shared" si="3"/>
        <v>42040.326568664997</v>
      </c>
      <c r="M7" s="2">
        <v>217286</v>
      </c>
      <c r="N7" s="2">
        <v>268031</v>
      </c>
      <c r="O7" s="2">
        <v>260667</v>
      </c>
      <c r="P7" s="2">
        <f t="shared" si="4"/>
        <v>248661.33333333334</v>
      </c>
      <c r="Q7">
        <f t="shared" si="5"/>
        <v>27420.171048579061</v>
      </c>
      <c r="R7" s="11"/>
      <c r="S7" s="11"/>
      <c r="T7" s="11"/>
    </row>
    <row r="8" spans="2:22">
      <c r="B8" s="3" t="s">
        <v>30</v>
      </c>
      <c r="C8" s="2">
        <v>15894</v>
      </c>
      <c r="D8" s="2">
        <v>13209</v>
      </c>
      <c r="E8" s="2">
        <v>15843</v>
      </c>
      <c r="F8" s="2">
        <f t="shared" si="0"/>
        <v>14982</v>
      </c>
      <c r="G8">
        <f t="shared" si="1"/>
        <v>1535.6747702557336</v>
      </c>
      <c r="H8" s="2">
        <v>10409</v>
      </c>
      <c r="I8" s="2">
        <v>10939</v>
      </c>
      <c r="J8" s="2">
        <v>24513</v>
      </c>
      <c r="K8" s="2">
        <f t="shared" si="2"/>
        <v>15287</v>
      </c>
      <c r="L8">
        <f t="shared" si="3"/>
        <v>7994.343750427548</v>
      </c>
      <c r="M8" s="2">
        <v>12795</v>
      </c>
      <c r="N8" s="2">
        <v>15044</v>
      </c>
      <c r="O8" s="2">
        <v>14566</v>
      </c>
      <c r="P8" s="2">
        <f t="shared" si="4"/>
        <v>14135</v>
      </c>
      <c r="Q8">
        <f t="shared" si="5"/>
        <v>1184.8295236024464</v>
      </c>
      <c r="R8" s="11"/>
      <c r="S8" s="11"/>
      <c r="T8" s="11"/>
    </row>
    <row r="9" spans="2:22">
      <c r="B9" s="3" t="s">
        <v>31</v>
      </c>
      <c r="C9" s="2">
        <v>148456</v>
      </c>
      <c r="D9" s="2">
        <v>150825</v>
      </c>
      <c r="E9" s="2">
        <v>142855</v>
      </c>
      <c r="F9" s="2">
        <f t="shared" si="0"/>
        <v>147378.66666666666</v>
      </c>
      <c r="G9">
        <f t="shared" si="1"/>
        <v>4092.7631660448337</v>
      </c>
      <c r="H9" s="2">
        <v>91439</v>
      </c>
      <c r="I9" s="2">
        <v>116293</v>
      </c>
      <c r="J9" s="2">
        <v>115039</v>
      </c>
      <c r="K9" s="2">
        <f t="shared" si="2"/>
        <v>107590.33333333333</v>
      </c>
      <c r="L9">
        <f t="shared" si="3"/>
        <v>14001.5108232409</v>
      </c>
      <c r="M9" s="2">
        <v>114359</v>
      </c>
      <c r="N9" s="2">
        <v>136339</v>
      </c>
      <c r="O9" s="2">
        <v>132185</v>
      </c>
      <c r="P9" s="2">
        <f t="shared" si="4"/>
        <v>127627.66666666667</v>
      </c>
      <c r="Q9">
        <f t="shared" si="5"/>
        <v>11677.202804324901</v>
      </c>
      <c r="R9" s="11"/>
      <c r="S9" s="11"/>
      <c r="T9" s="11"/>
    </row>
    <row r="10" spans="2:22">
      <c r="B10" s="3" t="s">
        <v>32</v>
      </c>
      <c r="C10" s="2">
        <v>33347</v>
      </c>
      <c r="D10" s="2">
        <v>30957</v>
      </c>
      <c r="E10" s="2">
        <v>39704</v>
      </c>
      <c r="F10" s="2">
        <f t="shared" si="0"/>
        <v>34669.333333333336</v>
      </c>
      <c r="G10">
        <f t="shared" si="1"/>
        <v>4520.9430800811078</v>
      </c>
      <c r="H10" s="2">
        <v>26696</v>
      </c>
      <c r="I10" s="2">
        <v>30621</v>
      </c>
      <c r="J10" s="2">
        <v>26552</v>
      </c>
      <c r="K10" s="2">
        <f t="shared" si="2"/>
        <v>27956.333333333332</v>
      </c>
      <c r="L10">
        <f t="shared" si="3"/>
        <v>2308.7919640654791</v>
      </c>
      <c r="M10" s="2"/>
      <c r="N10" s="2">
        <v>36734</v>
      </c>
      <c r="O10" s="2">
        <v>36572</v>
      </c>
      <c r="P10" s="2">
        <f t="shared" si="4"/>
        <v>36653</v>
      </c>
      <c r="Q10">
        <f t="shared" si="5"/>
        <v>114.5512985522207</v>
      </c>
      <c r="R10" s="11"/>
      <c r="S10" s="11"/>
      <c r="T10" s="11"/>
    </row>
    <row r="11" spans="2:22">
      <c r="B11" s="3" t="s">
        <v>33</v>
      </c>
      <c r="C11" s="2">
        <v>210116</v>
      </c>
      <c r="D11" s="2">
        <v>178247</v>
      </c>
      <c r="E11" s="2">
        <v>199020</v>
      </c>
      <c r="F11" s="2">
        <f t="shared" si="0"/>
        <v>195794.33333333334</v>
      </c>
      <c r="G11">
        <f t="shared" si="1"/>
        <v>16177.514776174163</v>
      </c>
      <c r="H11" s="2">
        <v>141545</v>
      </c>
      <c r="I11" s="2">
        <v>175049</v>
      </c>
      <c r="J11" s="2">
        <v>178626</v>
      </c>
      <c r="K11" s="2">
        <f t="shared" si="2"/>
        <v>165073.33333333334</v>
      </c>
      <c r="L11">
        <f t="shared" si="3"/>
        <v>20454.475899747122</v>
      </c>
      <c r="M11" s="2"/>
      <c r="N11" s="2">
        <v>236584</v>
      </c>
      <c r="O11" s="2">
        <v>219160</v>
      </c>
      <c r="P11" s="2">
        <f t="shared" si="4"/>
        <v>227872</v>
      </c>
      <c r="Q11">
        <f t="shared" si="5"/>
        <v>12320.628555394404</v>
      </c>
      <c r="R11" s="11"/>
      <c r="S11" s="11"/>
      <c r="T11" s="11"/>
    </row>
    <row r="12" spans="2:22">
      <c r="B12" s="3" t="s">
        <v>34</v>
      </c>
      <c r="C12" s="2">
        <v>128457</v>
      </c>
      <c r="D12" s="2">
        <v>112355</v>
      </c>
      <c r="E12" s="2">
        <v>112183</v>
      </c>
      <c r="F12" s="2">
        <f t="shared" si="0"/>
        <v>117665</v>
      </c>
      <c r="G12">
        <f t="shared" si="1"/>
        <v>9346.5418203739937</v>
      </c>
      <c r="H12" s="2">
        <v>83632</v>
      </c>
      <c r="I12" s="2">
        <v>103601</v>
      </c>
      <c r="J12" s="2">
        <v>135220</v>
      </c>
      <c r="K12" s="2">
        <f t="shared" si="2"/>
        <v>107484.33333333333</v>
      </c>
      <c r="L12">
        <f t="shared" si="3"/>
        <v>26012.317165783828</v>
      </c>
      <c r="M12" s="2">
        <v>123608</v>
      </c>
      <c r="N12" s="2">
        <v>131585</v>
      </c>
      <c r="O12" s="2">
        <v>129336</v>
      </c>
      <c r="P12" s="2">
        <f t="shared" si="4"/>
        <v>128176.33333333333</v>
      </c>
      <c r="Q12">
        <f t="shared" si="5"/>
        <v>4112.9979739033824</v>
      </c>
      <c r="R12" s="11"/>
      <c r="S12" s="11"/>
      <c r="T12" s="11"/>
    </row>
    <row r="13" spans="2:22">
      <c r="B13" s="3" t="s">
        <v>35</v>
      </c>
      <c r="C13" s="2">
        <v>148979</v>
      </c>
      <c r="D13" s="2">
        <v>119450</v>
      </c>
      <c r="E13" s="2">
        <v>140544</v>
      </c>
      <c r="F13" s="2">
        <f t="shared" si="0"/>
        <v>136324.33333333334</v>
      </c>
      <c r="G13">
        <f t="shared" si="1"/>
        <v>15210.018091157332</v>
      </c>
      <c r="H13" s="2">
        <v>108055</v>
      </c>
      <c r="I13" s="2">
        <v>110632</v>
      </c>
      <c r="J13" s="2">
        <v>152871</v>
      </c>
      <c r="K13" s="2">
        <f t="shared" si="2"/>
        <v>123852.66666666667</v>
      </c>
      <c r="L13">
        <f t="shared" si="3"/>
        <v>25163.624228900972</v>
      </c>
      <c r="M13" s="2">
        <v>122977</v>
      </c>
      <c r="N13" s="2">
        <v>151620</v>
      </c>
      <c r="O13" s="2">
        <v>147143</v>
      </c>
      <c r="P13" s="2">
        <f t="shared" si="4"/>
        <v>140580</v>
      </c>
      <c r="Q13">
        <f t="shared" si="5"/>
        <v>15408.117633247743</v>
      </c>
      <c r="R13" s="11"/>
      <c r="S13" s="11"/>
      <c r="T13" s="11"/>
    </row>
    <row r="14" spans="2:22">
      <c r="B14" s="3" t="s">
        <v>36</v>
      </c>
      <c r="C14" s="2">
        <v>17241</v>
      </c>
      <c r="D14" s="2">
        <v>13287</v>
      </c>
      <c r="E14" s="2">
        <v>15402</v>
      </c>
      <c r="F14" s="2">
        <f t="shared" si="0"/>
        <v>15310</v>
      </c>
      <c r="G14">
        <f t="shared" si="1"/>
        <v>1978.6048114770165</v>
      </c>
      <c r="H14" s="2">
        <v>13186</v>
      </c>
      <c r="I14" s="2">
        <v>14985</v>
      </c>
      <c r="J14" s="2">
        <v>17640</v>
      </c>
      <c r="K14" s="2">
        <f t="shared" si="2"/>
        <v>15270.333333333334</v>
      </c>
      <c r="L14">
        <f t="shared" si="3"/>
        <v>2240.6673856985808</v>
      </c>
      <c r="M14" s="2">
        <v>5014</v>
      </c>
      <c r="N14" s="2">
        <v>23888</v>
      </c>
      <c r="O14" s="2">
        <v>22357</v>
      </c>
      <c r="P14" s="2">
        <f t="shared" si="4"/>
        <v>17086.333333333332</v>
      </c>
      <c r="Q14">
        <f t="shared" si="5"/>
        <v>10482.934433322251</v>
      </c>
      <c r="R14" s="11"/>
      <c r="S14" s="11"/>
      <c r="T14" s="11"/>
    </row>
    <row r="15" spans="2:22">
      <c r="B15" s="3" t="s">
        <v>37</v>
      </c>
      <c r="C15" s="2">
        <v>2001</v>
      </c>
      <c r="D15" s="2">
        <v>1409</v>
      </c>
      <c r="E15" s="2">
        <v>1509</v>
      </c>
      <c r="F15" s="2">
        <f t="shared" si="0"/>
        <v>1639.6666666666667</v>
      </c>
      <c r="G15">
        <f t="shared" si="1"/>
        <v>316.89325226854152</v>
      </c>
      <c r="H15" s="2" t="s">
        <v>38</v>
      </c>
      <c r="I15" s="2">
        <v>1536</v>
      </c>
      <c r="J15" s="2">
        <v>1344</v>
      </c>
      <c r="K15" s="2">
        <f t="shared" si="2"/>
        <v>1440</v>
      </c>
      <c r="L15">
        <f t="shared" si="3"/>
        <v>135.76450198781711</v>
      </c>
      <c r="N15" s="2">
        <v>1413</v>
      </c>
      <c r="O15" s="2">
        <v>1172</v>
      </c>
      <c r="P15" s="2">
        <f t="shared" si="4"/>
        <v>1292.5</v>
      </c>
      <c r="Q15">
        <f t="shared" si="5"/>
        <v>170.41273426595797</v>
      </c>
      <c r="R15" s="11"/>
      <c r="S15" s="11"/>
      <c r="T15" s="11"/>
    </row>
    <row r="16" spans="2:22">
      <c r="B16" s="3" t="s">
        <v>39</v>
      </c>
      <c r="C16" s="2">
        <v>40163</v>
      </c>
      <c r="D16" s="2">
        <v>29163</v>
      </c>
      <c r="E16" s="2">
        <v>42431</v>
      </c>
      <c r="F16" s="2">
        <f t="shared" si="0"/>
        <v>37252.333333333336</v>
      </c>
      <c r="G16">
        <f t="shared" si="1"/>
        <v>7096.7556906894615</v>
      </c>
      <c r="H16" s="2">
        <v>31658</v>
      </c>
      <c r="I16" s="2">
        <v>22350</v>
      </c>
      <c r="J16" s="2">
        <v>52273</v>
      </c>
      <c r="K16" s="2">
        <f t="shared" si="2"/>
        <v>35427</v>
      </c>
      <c r="L16">
        <f t="shared" si="3"/>
        <v>15313.40925463693</v>
      </c>
      <c r="M16" s="2">
        <v>30522</v>
      </c>
      <c r="N16" s="2">
        <v>35807</v>
      </c>
      <c r="O16" s="2">
        <v>36116</v>
      </c>
      <c r="P16" s="2">
        <f t="shared" si="4"/>
        <v>34148.333333333336</v>
      </c>
      <c r="Q16">
        <f t="shared" si="5"/>
        <v>3144.2948865100639</v>
      </c>
      <c r="R16" s="11"/>
      <c r="S16" s="11"/>
      <c r="T16" s="11"/>
    </row>
    <row r="17" spans="2:20">
      <c r="B17" s="3" t="s">
        <v>40</v>
      </c>
      <c r="C17" s="2">
        <v>35434</v>
      </c>
      <c r="D17" s="2">
        <v>32639</v>
      </c>
      <c r="E17" s="2">
        <v>36739</v>
      </c>
      <c r="F17" s="2">
        <f t="shared" si="0"/>
        <v>34937.333333333336</v>
      </c>
      <c r="G17">
        <f t="shared" si="1"/>
        <v>2094.6379957723798</v>
      </c>
      <c r="H17" s="2">
        <v>26989</v>
      </c>
      <c r="I17" s="2">
        <v>34956</v>
      </c>
      <c r="J17" s="2">
        <v>51864</v>
      </c>
      <c r="K17" s="2">
        <f t="shared" si="2"/>
        <v>37936.333333333336</v>
      </c>
      <c r="L17">
        <f t="shared" si="3"/>
        <v>12702.487800951965</v>
      </c>
      <c r="M17" s="2">
        <v>10967</v>
      </c>
      <c r="N17" s="2">
        <v>44298</v>
      </c>
      <c r="O17" s="2">
        <v>43650</v>
      </c>
      <c r="P17" s="2">
        <f t="shared" si="4"/>
        <v>32971.666666666664</v>
      </c>
      <c r="Q17">
        <f t="shared" si="5"/>
        <v>19059.354457413643</v>
      </c>
      <c r="R17" s="11"/>
      <c r="S17" s="11"/>
      <c r="T17" s="11"/>
    </row>
    <row r="18" spans="2:20">
      <c r="B18" s="3" t="s">
        <v>41</v>
      </c>
      <c r="C18" s="2">
        <v>11700</v>
      </c>
      <c r="D18" s="2">
        <v>11064</v>
      </c>
      <c r="E18" s="2">
        <v>11886</v>
      </c>
      <c r="F18" s="2">
        <f t="shared" si="0"/>
        <v>11550</v>
      </c>
      <c r="G18">
        <f t="shared" si="1"/>
        <v>431.04060133588342</v>
      </c>
      <c r="H18" s="2">
        <v>8706</v>
      </c>
      <c r="I18" s="2">
        <v>10970</v>
      </c>
      <c r="J18" s="2">
        <v>18547</v>
      </c>
      <c r="K18" s="2">
        <f t="shared" si="2"/>
        <v>12741</v>
      </c>
      <c r="L18">
        <f t="shared" si="3"/>
        <v>5153.9936942142258</v>
      </c>
      <c r="M18" s="2">
        <v>40874</v>
      </c>
      <c r="N18" s="2">
        <v>14621</v>
      </c>
      <c r="O18" s="2">
        <v>14138</v>
      </c>
      <c r="P18" s="2">
        <f t="shared" si="4"/>
        <v>23211</v>
      </c>
      <c r="Q18">
        <f t="shared" si="5"/>
        <v>15298.51296695205</v>
      </c>
      <c r="R18" s="11"/>
      <c r="S18" s="11"/>
      <c r="T18" s="11"/>
    </row>
    <row r="19" spans="2:20">
      <c r="B19" s="3" t="s">
        <v>42</v>
      </c>
      <c r="C19" s="2">
        <v>43813</v>
      </c>
      <c r="D19" s="2">
        <v>36638</v>
      </c>
      <c r="E19" s="2">
        <v>43771</v>
      </c>
      <c r="F19" s="2">
        <f t="shared" si="0"/>
        <v>41407.333333333336</v>
      </c>
      <c r="G19">
        <f t="shared" si="1"/>
        <v>4130.4172105652151</v>
      </c>
      <c r="H19" s="2">
        <v>35624</v>
      </c>
      <c r="I19" s="2">
        <v>34916</v>
      </c>
      <c r="J19" s="2">
        <v>60585</v>
      </c>
      <c r="K19" s="2">
        <f t="shared" si="2"/>
        <v>43708.333333333336</v>
      </c>
      <c r="L19">
        <f t="shared" si="3"/>
        <v>14619.908492645687</v>
      </c>
      <c r="M19" s="2">
        <v>10000</v>
      </c>
      <c r="N19" s="2">
        <v>49437</v>
      </c>
      <c r="O19" s="2">
        <v>49471</v>
      </c>
      <c r="P19" s="2">
        <f t="shared" si="4"/>
        <v>36302.666666666664</v>
      </c>
      <c r="Q19">
        <f t="shared" si="5"/>
        <v>22778.78386423062</v>
      </c>
      <c r="R19" s="11"/>
      <c r="S19" s="11"/>
      <c r="T19" s="11"/>
    </row>
    <row r="20" spans="2:20">
      <c r="B20" s="3" t="s">
        <v>43</v>
      </c>
      <c r="C20" s="2">
        <v>34411</v>
      </c>
      <c r="D20" s="2">
        <v>29866</v>
      </c>
      <c r="E20" s="2">
        <v>34507</v>
      </c>
      <c r="F20" s="2">
        <f t="shared" si="0"/>
        <v>32928</v>
      </c>
      <c r="G20">
        <f t="shared" si="1"/>
        <v>2652.2041776605361</v>
      </c>
      <c r="H20" s="2">
        <v>27890</v>
      </c>
      <c r="I20" s="2">
        <v>27878</v>
      </c>
      <c r="J20" s="2">
        <v>49344</v>
      </c>
      <c r="K20" s="2">
        <f t="shared" si="2"/>
        <v>35037.333333333336</v>
      </c>
      <c r="L20">
        <f t="shared" si="3"/>
        <v>12389.938229601197</v>
      </c>
      <c r="M20" s="2"/>
      <c r="N20" s="2">
        <v>40957</v>
      </c>
      <c r="O20" s="2">
        <v>40869</v>
      </c>
      <c r="P20" s="2">
        <f t="shared" si="4"/>
        <v>40913</v>
      </c>
      <c r="Q20">
        <f t="shared" si="5"/>
        <v>62.22539674441618</v>
      </c>
      <c r="R20" s="11"/>
      <c r="S20" s="11"/>
      <c r="T20" s="11"/>
    </row>
    <row r="21" spans="2:20">
      <c r="B21" s="3" t="s">
        <v>44</v>
      </c>
      <c r="C21" s="2">
        <v>35874</v>
      </c>
      <c r="D21" s="2">
        <v>30282</v>
      </c>
      <c r="E21" s="2">
        <v>36092</v>
      </c>
      <c r="F21" s="2">
        <f t="shared" si="0"/>
        <v>34082.666666666664</v>
      </c>
      <c r="G21">
        <f t="shared" si="1"/>
        <v>3293.2782046667926</v>
      </c>
      <c r="H21" s="2">
        <v>29865</v>
      </c>
      <c r="I21" s="2">
        <v>29279</v>
      </c>
      <c r="J21" s="2">
        <v>49862</v>
      </c>
      <c r="K21" s="2">
        <f t="shared" si="2"/>
        <v>36335.333333333336</v>
      </c>
      <c r="L21">
        <f t="shared" si="3"/>
        <v>11718.100628230381</v>
      </c>
      <c r="M21" s="2"/>
      <c r="N21" s="2">
        <v>41300</v>
      </c>
      <c r="O21" s="2">
        <v>41056</v>
      </c>
      <c r="P21" s="2">
        <f t="shared" si="4"/>
        <v>41178</v>
      </c>
      <c r="Q21">
        <f t="shared" si="5"/>
        <v>172.5340546095176</v>
      </c>
      <c r="R21" s="11"/>
      <c r="S21" s="11"/>
      <c r="T21" s="11"/>
    </row>
    <row r="22" spans="2:20">
      <c r="B22" s="3" t="s">
        <v>45</v>
      </c>
      <c r="C22" s="2">
        <v>38518</v>
      </c>
      <c r="D22" s="2">
        <v>35036</v>
      </c>
      <c r="E22" s="2">
        <v>43339</v>
      </c>
      <c r="F22" s="2">
        <f t="shared" si="0"/>
        <v>38964.333333333336</v>
      </c>
      <c r="G22">
        <f t="shared" si="1"/>
        <v>4169.4558797681657</v>
      </c>
      <c r="H22" s="2">
        <v>27394</v>
      </c>
      <c r="I22" s="2">
        <v>37754</v>
      </c>
      <c r="J22" s="2">
        <v>73810</v>
      </c>
      <c r="K22" s="2">
        <f t="shared" si="2"/>
        <v>46319.333333333336</v>
      </c>
      <c r="L22">
        <f t="shared" si="3"/>
        <v>24364.625286126062</v>
      </c>
      <c r="M22" s="2">
        <v>6051</v>
      </c>
      <c r="N22" s="2">
        <v>45517</v>
      </c>
      <c r="O22" s="2">
        <v>45172</v>
      </c>
      <c r="P22" s="2">
        <f t="shared" si="4"/>
        <v>32246.666666666668</v>
      </c>
      <c r="Q22">
        <f t="shared" si="5"/>
        <v>22686.76861814686</v>
      </c>
      <c r="R22" s="11"/>
      <c r="S22" s="11"/>
      <c r="T22" s="11"/>
    </row>
    <row r="23" spans="2:20" s="9" customFormat="1">
      <c r="B23" s="10" t="s">
        <v>46</v>
      </c>
      <c r="C23" s="11">
        <v>6862</v>
      </c>
      <c r="D23" s="11">
        <v>6219</v>
      </c>
      <c r="E23" s="11">
        <v>7793</v>
      </c>
      <c r="F23" s="11">
        <f t="shared" si="0"/>
        <v>6958</v>
      </c>
      <c r="G23" s="9">
        <f t="shared" si="1"/>
        <v>791.37917586957008</v>
      </c>
      <c r="H23" s="11">
        <v>4584</v>
      </c>
      <c r="I23" s="11">
        <v>6029</v>
      </c>
      <c r="J23" s="11">
        <v>11304</v>
      </c>
      <c r="K23" s="11">
        <f t="shared" si="2"/>
        <v>7305.666666666667</v>
      </c>
      <c r="L23" s="9">
        <f t="shared" si="3"/>
        <v>3537.2317330552896</v>
      </c>
      <c r="N23" s="11">
        <v>8219</v>
      </c>
      <c r="O23" s="11">
        <v>8010</v>
      </c>
      <c r="P23" s="11">
        <f t="shared" si="4"/>
        <v>8114.5</v>
      </c>
      <c r="Q23" s="9">
        <f t="shared" si="5"/>
        <v>147.78531726798843</v>
      </c>
      <c r="R23" s="11"/>
      <c r="S23" s="11"/>
      <c r="T23" s="11"/>
    </row>
    <row r="27" spans="2:20">
      <c r="C27" s="19" t="s">
        <v>48</v>
      </c>
      <c r="D27" s="6"/>
    </row>
    <row r="28" spans="2:20">
      <c r="C28" s="7" t="s">
        <v>49</v>
      </c>
      <c r="D28" s="6">
        <v>7.0749999999999993E-2</v>
      </c>
    </row>
    <row r="29" spans="2:20">
      <c r="C29" s="7" t="s">
        <v>8</v>
      </c>
      <c r="D29" s="6">
        <v>0.93179999999999996</v>
      </c>
    </row>
    <row r="30" spans="2:20">
      <c r="C30" s="7" t="s">
        <v>9</v>
      </c>
      <c r="D30" s="6" t="s">
        <v>6</v>
      </c>
    </row>
    <row r="31" spans="2:20">
      <c r="C31" s="7" t="s">
        <v>50</v>
      </c>
      <c r="D31" s="6" t="s">
        <v>51</v>
      </c>
    </row>
    <row r="32" spans="2:20">
      <c r="C32" s="7" t="s">
        <v>52</v>
      </c>
      <c r="D32" s="6">
        <v>2.6129999999999999E-3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1"/>
  <sheetViews>
    <sheetView tabSelected="1" workbookViewId="0">
      <selection activeCell="E45" sqref="E45"/>
    </sheetView>
  </sheetViews>
  <sheetFormatPr baseColWidth="10" defaultRowHeight="15" x14ac:dyDescent="0"/>
  <cols>
    <col min="1" max="1" width="10.83203125" style="9"/>
    <col min="2" max="2" width="21.33203125" style="9" customWidth="1"/>
    <col min="3" max="3" width="19.5" style="9" customWidth="1"/>
    <col min="4" max="4" width="19.83203125" style="9" customWidth="1"/>
    <col min="5" max="5" width="13" style="9" customWidth="1"/>
    <col min="6" max="7" width="10.83203125" style="9"/>
    <col min="8" max="8" width="12.83203125" style="9" customWidth="1"/>
    <col min="9" max="16384" width="10.83203125" style="9"/>
  </cols>
  <sheetData>
    <row r="4" spans="1:9">
      <c r="B4" s="10" t="s">
        <v>18</v>
      </c>
    </row>
    <row r="5" spans="1:9" ht="16" customHeight="1">
      <c r="B5" s="10" t="s">
        <v>4</v>
      </c>
      <c r="C5" s="10" t="s">
        <v>5</v>
      </c>
      <c r="D5" s="10" t="s">
        <v>11</v>
      </c>
      <c r="E5" s="10" t="s">
        <v>12</v>
      </c>
      <c r="F5" s="10"/>
      <c r="G5" s="10"/>
      <c r="H5" s="10"/>
      <c r="I5" s="10"/>
    </row>
    <row r="6" spans="1:9">
      <c r="B6" s="9" t="s">
        <v>19</v>
      </c>
      <c r="C6" s="9" t="s">
        <v>19</v>
      </c>
      <c r="D6" s="9" t="s">
        <v>19</v>
      </c>
      <c r="E6" s="9" t="s">
        <v>19</v>
      </c>
      <c r="F6" s="11"/>
      <c r="G6" s="11"/>
      <c r="H6" s="11"/>
      <c r="I6" s="11"/>
    </row>
    <row r="7" spans="1:9">
      <c r="A7" s="10" t="s">
        <v>0</v>
      </c>
      <c r="B7" s="9">
        <v>1</v>
      </c>
      <c r="C7" s="9">
        <v>1</v>
      </c>
      <c r="D7" s="9">
        <v>1</v>
      </c>
      <c r="E7" s="9">
        <v>1</v>
      </c>
      <c r="F7" s="11"/>
      <c r="G7" s="11"/>
      <c r="H7" s="11"/>
      <c r="I7" s="11"/>
    </row>
    <row r="8" spans="1:9">
      <c r="A8" s="10" t="s">
        <v>13</v>
      </c>
      <c r="B8" s="9">
        <v>1.1171742009187129</v>
      </c>
      <c r="C8" s="9">
        <v>0.72912317476673572</v>
      </c>
      <c r="D8" s="9">
        <v>1.0159796165882993</v>
      </c>
      <c r="E8" s="9">
        <v>1.0249056842081419</v>
      </c>
    </row>
    <row r="10" spans="1:9">
      <c r="B10" s="10" t="s">
        <v>17</v>
      </c>
    </row>
    <row r="11" spans="1:9">
      <c r="A11" s="10" t="s">
        <v>0</v>
      </c>
      <c r="B11" s="9">
        <v>1</v>
      </c>
    </row>
    <row r="12" spans="1:9">
      <c r="A12" s="10" t="s">
        <v>13</v>
      </c>
      <c r="B12" s="9">
        <v>0.97179566912047255</v>
      </c>
    </row>
    <row r="14" spans="1:9">
      <c r="C14" s="10"/>
      <c r="D14" s="10"/>
      <c r="E14" s="10"/>
      <c r="F14" s="10"/>
    </row>
    <row r="15" spans="1:9">
      <c r="B15" s="10" t="s">
        <v>7</v>
      </c>
    </row>
    <row r="16" spans="1:9">
      <c r="B16" s="10" t="s">
        <v>14</v>
      </c>
    </row>
    <row r="17" spans="2:5">
      <c r="B17" s="7" t="s">
        <v>8</v>
      </c>
      <c r="C17" s="6">
        <v>0.74870000000000003</v>
      </c>
    </row>
    <row r="18" spans="2:5">
      <c r="B18" s="7" t="s">
        <v>9</v>
      </c>
      <c r="C18" s="6" t="s">
        <v>6</v>
      </c>
    </row>
    <row r="20" spans="2:5">
      <c r="E20"/>
    </row>
    <row r="21" spans="2:5">
      <c r="E2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</vt:lpstr>
      <vt:lpstr>C</vt:lpstr>
      <vt:lpstr>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2020-03-06T13:17:47Z</dcterms:created>
  <dcterms:modified xsi:type="dcterms:W3CDTF">2020-04-13T19:58:21Z</dcterms:modified>
</cp:coreProperties>
</file>