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rnej/Desktop/pTF-AP2_ms/2020_Pt_APEX2_eLife_full_Revision_#1/Revised_Supplemental_Files/"/>
    </mc:Choice>
  </mc:AlternateContent>
  <xr:revisionPtr revIDLastSave="0" documentId="13_ncr:1_{A6E2923D-1A37-3145-9CA0-13FBF89539F3}" xr6:coauthVersionLast="45" xr6:coauthVersionMax="45" xr10:uidLastSave="{00000000-0000-0000-0000-000000000000}"/>
  <bookViews>
    <workbookView xWindow="0" yWindow="460" windowWidth="35840" windowHeight="20620" xr2:uid="{00000000-000D-0000-FFFF-FFFF00000000}"/>
  </bookViews>
  <sheets>
    <sheet name="Fig. 6—fig sup 2C (left)_Data" sheetId="6" r:id="rId1"/>
    <sheet name="Fig. 6—fig sup 2C (left)_Chart" sheetId="5" r:id="rId2"/>
    <sheet name="Fig. 6—fig sup 2C (right)_Data" sheetId="3" r:id="rId3"/>
    <sheet name="Fig. 6—fig sup 2C (right)_Char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3" l="1"/>
  <c r="D15" i="3"/>
  <c r="E15" i="3"/>
  <c r="F15" i="3"/>
  <c r="G15" i="3"/>
  <c r="H15" i="3"/>
  <c r="B15" i="3"/>
  <c r="C14" i="3"/>
  <c r="D14" i="3"/>
  <c r="E14" i="3"/>
  <c r="F14" i="3"/>
  <c r="G14" i="3"/>
  <c r="H14" i="3"/>
  <c r="B14" i="3"/>
  <c r="C11" i="3"/>
  <c r="D11" i="3"/>
  <c r="E11" i="3"/>
  <c r="F11" i="3"/>
  <c r="G11" i="3"/>
  <c r="H11" i="3"/>
  <c r="B11" i="3"/>
  <c r="C10" i="3"/>
  <c r="D10" i="3"/>
  <c r="E10" i="3"/>
  <c r="F10" i="3"/>
  <c r="G10" i="3"/>
  <c r="H10" i="3"/>
  <c r="B10" i="3"/>
  <c r="B10" i="6" l="1"/>
  <c r="C10" i="6"/>
  <c r="D10" i="6"/>
  <c r="E10" i="6"/>
  <c r="F10" i="6"/>
  <c r="G10" i="6"/>
  <c r="H10" i="6"/>
  <c r="B11" i="6"/>
  <c r="C11" i="6"/>
  <c r="D11" i="6"/>
  <c r="E11" i="6"/>
  <c r="F11" i="6"/>
  <c r="G11" i="6"/>
  <c r="H11" i="6"/>
  <c r="B14" i="6"/>
  <c r="C14" i="6"/>
  <c r="D14" i="6"/>
  <c r="E14" i="6"/>
  <c r="F14" i="6"/>
  <c r="G14" i="6"/>
  <c r="H14" i="6"/>
  <c r="B15" i="6"/>
  <c r="C15" i="6"/>
  <c r="D15" i="6"/>
  <c r="E15" i="6"/>
  <c r="F15" i="6"/>
  <c r="G15" i="6"/>
  <c r="H15" i="6"/>
</calcChain>
</file>

<file path=xl/sharedStrings.xml><?xml version="1.0" encoding="utf-8"?>
<sst xmlns="http://schemas.openxmlformats.org/spreadsheetml/2006/main" count="26" uniqueCount="15">
  <si>
    <t>SD</t>
  </si>
  <si>
    <t>NADPH</t>
  </si>
  <si>
    <t>pTF.CREG1.1</t>
  </si>
  <si>
    <t>pTF.CREG1.2</t>
  </si>
  <si>
    <t>pTF.CREG1.3</t>
  </si>
  <si>
    <t>BSA + flavins</t>
  </si>
  <si>
    <t>H2O + flavins</t>
  </si>
  <si>
    <t>NADPH average</t>
  </si>
  <si>
    <t>BSA1</t>
  </si>
  <si>
    <t>BSA2</t>
  </si>
  <si>
    <t>BSA3</t>
  </si>
  <si>
    <t>H2O.1</t>
  </si>
  <si>
    <t>H2O.2</t>
  </si>
  <si>
    <t>H2O.3</t>
  </si>
  <si>
    <t>pTF.CREG1 + flavins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</si>
</sst>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'Fig. 6—fig sup 2C (left)_Data'!$A$10</c:f>
              <c:strCache>
                <c:ptCount val="1"/>
                <c:pt idx="0">
                  <c:v>pTF.CREG1 + flavins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lgDash"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lgDash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6—fig sup 2C (left)_Data'!$B$14:$H$14</c:f>
                <c:numCache>
                  <c:formatCode>General</c:formatCode>
                  <c:ptCount val="7"/>
                  <c:pt idx="0">
                    <c:v>8.185352771872427E-3</c:v>
                  </c:pt>
                  <c:pt idx="1">
                    <c:v>7.505553499465141E-3</c:v>
                  </c:pt>
                  <c:pt idx="2">
                    <c:v>7.8102496759066605E-3</c:v>
                  </c:pt>
                  <c:pt idx="3">
                    <c:v>6.6583281184793989E-3</c:v>
                  </c:pt>
                  <c:pt idx="4">
                    <c:v>8.6216781042517173E-3</c:v>
                  </c:pt>
                  <c:pt idx="5">
                    <c:v>3.7859388972001857E-3</c:v>
                  </c:pt>
                  <c:pt idx="6">
                    <c:v>4.9328828623162518E-3</c:v>
                  </c:pt>
                </c:numCache>
              </c:numRef>
            </c:plus>
            <c:minus>
              <c:numRef>
                <c:f>'Fig. 6—fig sup 2C (left)_Data'!$B$14:$H$14</c:f>
                <c:numCache>
                  <c:formatCode>General</c:formatCode>
                  <c:ptCount val="7"/>
                  <c:pt idx="0">
                    <c:v>8.185352771872427E-3</c:v>
                  </c:pt>
                  <c:pt idx="1">
                    <c:v>7.505553499465141E-3</c:v>
                  </c:pt>
                  <c:pt idx="2">
                    <c:v>7.8102496759066605E-3</c:v>
                  </c:pt>
                  <c:pt idx="3">
                    <c:v>6.6583281184793989E-3</c:v>
                  </c:pt>
                  <c:pt idx="4">
                    <c:v>8.6216781042517173E-3</c:v>
                  </c:pt>
                  <c:pt idx="5">
                    <c:v>3.7859388972001857E-3</c:v>
                  </c:pt>
                  <c:pt idx="6">
                    <c:v>4.9328828623162518E-3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6—fig sup 2C (left)_Data'!$B$9:$H$9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</c:numCache>
            </c:numRef>
          </c:xVal>
          <c:yVal>
            <c:numRef>
              <c:f>'Fig. 6—fig sup 2C (left)_Data'!$B$10:$H$10</c:f>
              <c:numCache>
                <c:formatCode>0.000</c:formatCode>
                <c:ptCount val="7"/>
                <c:pt idx="0">
                  <c:v>0.40599999999999997</c:v>
                </c:pt>
                <c:pt idx="1">
                  <c:v>0.38266666666666671</c:v>
                </c:pt>
                <c:pt idx="2">
                  <c:v>0.377</c:v>
                </c:pt>
                <c:pt idx="3">
                  <c:v>0.36766666666666664</c:v>
                </c:pt>
                <c:pt idx="4">
                  <c:v>0.35666666666666663</c:v>
                </c:pt>
                <c:pt idx="5">
                  <c:v>0.34833333333333333</c:v>
                </c:pt>
                <c:pt idx="6">
                  <c:v>0.33866666666666667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1D-9343-88DE-23802867F57A}"/>
            </c:ext>
          </c:extLst>
        </c:ser>
        <c:ser>
          <c:idx val="1"/>
          <c:order val="1"/>
          <c:tx>
            <c:strRef>
              <c:f>'Fig. 6—fig sup 2C (left)_Data'!$A$11</c:f>
              <c:strCache>
                <c:ptCount val="1"/>
                <c:pt idx="0">
                  <c:v>H2O + flavins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6—fig sup 2C (left)_Data'!$B$15:$H$15</c:f>
                <c:numCache>
                  <c:formatCode>General</c:formatCode>
                  <c:ptCount val="7"/>
                  <c:pt idx="0">
                    <c:v>2.8867513459481312E-3</c:v>
                  </c:pt>
                  <c:pt idx="1">
                    <c:v>2.6457513110645929E-3</c:v>
                  </c:pt>
                  <c:pt idx="2">
                    <c:v>3.0550504633038958E-3</c:v>
                  </c:pt>
                  <c:pt idx="3">
                    <c:v>2.5166114784235852E-3</c:v>
                  </c:pt>
                  <c:pt idx="4">
                    <c:v>3.0550504633038958E-3</c:v>
                  </c:pt>
                  <c:pt idx="5">
                    <c:v>4.7258156262526127E-3</c:v>
                  </c:pt>
                  <c:pt idx="6">
                    <c:v>4.5825756949558439E-3</c:v>
                  </c:pt>
                </c:numCache>
              </c:numRef>
            </c:plus>
            <c:minus>
              <c:numRef>
                <c:f>'Fig. 6—fig sup 2C (left)_Data'!$B$15:$H$15</c:f>
                <c:numCache>
                  <c:formatCode>General</c:formatCode>
                  <c:ptCount val="7"/>
                  <c:pt idx="0">
                    <c:v>2.8867513459481312E-3</c:v>
                  </c:pt>
                  <c:pt idx="1">
                    <c:v>2.6457513110645929E-3</c:v>
                  </c:pt>
                  <c:pt idx="2">
                    <c:v>3.0550504633038958E-3</c:v>
                  </c:pt>
                  <c:pt idx="3">
                    <c:v>2.5166114784235852E-3</c:v>
                  </c:pt>
                  <c:pt idx="4">
                    <c:v>3.0550504633038958E-3</c:v>
                  </c:pt>
                  <c:pt idx="5">
                    <c:v>4.7258156262526127E-3</c:v>
                  </c:pt>
                  <c:pt idx="6">
                    <c:v>4.5825756949558439E-3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6—fig sup 2C (left)_Data'!$B$9:$H$9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</c:numCache>
            </c:numRef>
          </c:xVal>
          <c:yVal>
            <c:numRef>
              <c:f>'Fig. 6—fig sup 2C (left)_Data'!$B$11:$H$11</c:f>
              <c:numCache>
                <c:formatCode>0.000</c:formatCode>
                <c:ptCount val="7"/>
                <c:pt idx="0">
                  <c:v>0.40233333333333338</c:v>
                </c:pt>
                <c:pt idx="1">
                  <c:v>0.39799999999999996</c:v>
                </c:pt>
                <c:pt idx="2">
                  <c:v>0.39533333333333331</c:v>
                </c:pt>
                <c:pt idx="3">
                  <c:v>0.38966666666666666</c:v>
                </c:pt>
                <c:pt idx="4">
                  <c:v>0.3833333333333333</c:v>
                </c:pt>
                <c:pt idx="5">
                  <c:v>0.37333333333333335</c:v>
                </c:pt>
                <c:pt idx="6">
                  <c:v>0.36800000000000005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1D-9343-88DE-23802867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26480"/>
        <c:axId val="204826872"/>
      </c:scatterChart>
      <c:valAx>
        <c:axId val="204826480"/>
        <c:scaling>
          <c:orientation val="minMax"/>
          <c:max val="6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26872"/>
        <c:crosses val="autoZero"/>
        <c:crossBetween val="midCat"/>
      </c:valAx>
      <c:valAx>
        <c:axId val="204826872"/>
        <c:scaling>
          <c:orientation val="minMax"/>
          <c:max val="0.45"/>
          <c:min val="0.15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  <a:r>
                  <a:rPr lang="en-US" sz="24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at 320 nm</a:t>
                </a:r>
                <a:endParaRPr lang="en-US" sz="24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0255419274531826E-2"/>
              <c:y val="0.19234247991728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26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'Fig. 6—fig sup 2C (right)_Data'!$A$10</c:f>
              <c:strCache>
                <c:ptCount val="1"/>
                <c:pt idx="0">
                  <c:v>BSA + flavins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ysDash"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6—fig sup 2C (right)_Data'!$B$14:$H$14</c:f>
                <c:numCache>
                  <c:formatCode>General</c:formatCode>
                  <c:ptCount val="7"/>
                  <c:pt idx="0">
                    <c:v>5.131601439446889E-3</c:v>
                  </c:pt>
                  <c:pt idx="1">
                    <c:v>6.2449979983984034E-3</c:v>
                  </c:pt>
                  <c:pt idx="2">
                    <c:v>6.5574385243019808E-3</c:v>
                  </c:pt>
                  <c:pt idx="3">
                    <c:v>6.0277137733417132E-3</c:v>
                  </c:pt>
                  <c:pt idx="4">
                    <c:v>4.5092497528228985E-3</c:v>
                  </c:pt>
                  <c:pt idx="5">
                    <c:v>4.3588989435406778E-3</c:v>
                  </c:pt>
                  <c:pt idx="6">
                    <c:v>4.3588989435406778E-3</c:v>
                  </c:pt>
                </c:numCache>
              </c:numRef>
            </c:plus>
            <c:minus>
              <c:numRef>
                <c:f>'Fig. 6—fig sup 2C (right)_Data'!$B$14:$H$14</c:f>
                <c:numCache>
                  <c:formatCode>General</c:formatCode>
                  <c:ptCount val="7"/>
                  <c:pt idx="0">
                    <c:v>5.131601439446889E-3</c:v>
                  </c:pt>
                  <c:pt idx="1">
                    <c:v>6.2449979983984034E-3</c:v>
                  </c:pt>
                  <c:pt idx="2">
                    <c:v>6.5574385243019808E-3</c:v>
                  </c:pt>
                  <c:pt idx="3">
                    <c:v>6.0277137733417132E-3</c:v>
                  </c:pt>
                  <c:pt idx="4">
                    <c:v>4.5092497528228985E-3</c:v>
                  </c:pt>
                  <c:pt idx="5">
                    <c:v>4.3588989435406778E-3</c:v>
                  </c:pt>
                  <c:pt idx="6">
                    <c:v>4.3588989435406778E-3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6—fig sup 2C (right)_Data'!$B$9:$H$9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60</c:v>
                </c:pt>
              </c:numCache>
            </c:numRef>
          </c:xVal>
          <c:yVal>
            <c:numRef>
              <c:f>'Fig. 6—fig sup 2C (right)_Data'!$B$10:$H$10</c:f>
              <c:numCache>
                <c:formatCode>0.000</c:formatCode>
                <c:ptCount val="7"/>
                <c:pt idx="0">
                  <c:v>0.37266666666666665</c:v>
                </c:pt>
                <c:pt idx="1">
                  <c:v>0.35200000000000004</c:v>
                </c:pt>
                <c:pt idx="2">
                  <c:v>0.33800000000000002</c:v>
                </c:pt>
                <c:pt idx="3">
                  <c:v>0.33033333333333337</c:v>
                </c:pt>
                <c:pt idx="4">
                  <c:v>0.3136666666666667</c:v>
                </c:pt>
                <c:pt idx="5">
                  <c:v>0.31</c:v>
                </c:pt>
                <c:pt idx="6">
                  <c:v>0.29899999999999999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0A-F143-82C8-C98C26DA4140}"/>
            </c:ext>
          </c:extLst>
        </c:ser>
        <c:ser>
          <c:idx val="1"/>
          <c:order val="1"/>
          <c:tx>
            <c:strRef>
              <c:f>'Figure 7C (right)_Data'!#REF!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7C (right)_Data'!#REF!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'Figure 7C (right)_Data'!#REF!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6—fig sup 2C (right)_Data'!$B$9:$H$9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60</c:v>
                </c:pt>
              </c:numCache>
            </c:numRef>
          </c:xVal>
          <c:yVal>
            <c:numRef>
              <c:f>'Figure 7C (right)_Data'!#REF!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0A-F143-82C8-C98C26DA4140}"/>
            </c:ext>
          </c:extLst>
        </c:ser>
        <c:ser>
          <c:idx val="2"/>
          <c:order val="2"/>
          <c:tx>
            <c:strRef>
              <c:f>'Fig. 6—fig sup 2C (right)_Data'!$A$11</c:f>
              <c:strCache>
                <c:ptCount val="1"/>
                <c:pt idx="0">
                  <c:v>H2O + flavins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50000"/>
                </a:schemeClr>
              </a:solidFill>
              <a:ln w="12700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'Fig. 6—fig sup 2C (right)_Data'!$B$15:$H$15</c:f>
                <c:numCache>
                  <c:formatCode>General</c:formatCode>
                  <c:ptCount val="7"/>
                  <c:pt idx="0">
                    <c:v>4.9328828623162518E-3</c:v>
                  </c:pt>
                  <c:pt idx="1">
                    <c:v>1.5275252316519481E-3</c:v>
                  </c:pt>
                  <c:pt idx="2">
                    <c:v>1.5275252316519481E-3</c:v>
                  </c:pt>
                  <c:pt idx="3">
                    <c:v>1.5275252316519481E-3</c:v>
                  </c:pt>
                  <c:pt idx="4">
                    <c:v>2.0816659994661348E-3</c:v>
                  </c:pt>
                  <c:pt idx="5">
                    <c:v>2.0816659994661035E-3</c:v>
                  </c:pt>
                  <c:pt idx="6">
                    <c:v>2.0816659994661035E-3</c:v>
                  </c:pt>
                </c:numCache>
              </c:numRef>
            </c:plus>
            <c:minus>
              <c:numRef>
                <c:f>'Fig. 6—fig sup 2C (right)_Data'!$B$15:$H$15</c:f>
                <c:numCache>
                  <c:formatCode>General</c:formatCode>
                  <c:ptCount val="7"/>
                  <c:pt idx="0">
                    <c:v>4.9328828623162518E-3</c:v>
                  </c:pt>
                  <c:pt idx="1">
                    <c:v>1.5275252316519481E-3</c:v>
                  </c:pt>
                  <c:pt idx="2">
                    <c:v>1.5275252316519481E-3</c:v>
                  </c:pt>
                  <c:pt idx="3">
                    <c:v>1.5275252316519481E-3</c:v>
                  </c:pt>
                  <c:pt idx="4">
                    <c:v>2.0816659994661348E-3</c:v>
                  </c:pt>
                  <c:pt idx="5">
                    <c:v>2.0816659994661035E-3</c:v>
                  </c:pt>
                  <c:pt idx="6">
                    <c:v>2.0816659994661035E-3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'Fig. 6—fig sup 2C (right)_Data'!$B$9:$H$9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60</c:v>
                </c:pt>
              </c:numCache>
            </c:numRef>
          </c:xVal>
          <c:yVal>
            <c:numRef>
              <c:f>'Fig. 6—fig sup 2C (right)_Data'!$B$11:$H$11</c:f>
              <c:numCache>
                <c:formatCode>0.000</c:formatCode>
                <c:ptCount val="7"/>
                <c:pt idx="0">
                  <c:v>0.37766666666666665</c:v>
                </c:pt>
                <c:pt idx="1">
                  <c:v>0.3746666666666667</c:v>
                </c:pt>
                <c:pt idx="2">
                  <c:v>0.36233333333333334</c:v>
                </c:pt>
                <c:pt idx="3">
                  <c:v>0.35733333333333334</c:v>
                </c:pt>
                <c:pt idx="4">
                  <c:v>0.34766666666666662</c:v>
                </c:pt>
                <c:pt idx="5">
                  <c:v>0.34266666666666667</c:v>
                </c:pt>
                <c:pt idx="6">
                  <c:v>0.34266666666666667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0A-F143-82C8-C98C26DA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725024"/>
        <c:axId val="497725416"/>
      </c:scatterChart>
      <c:valAx>
        <c:axId val="497725024"/>
        <c:scaling>
          <c:orientation val="minMax"/>
          <c:max val="6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4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7725416"/>
        <c:crosses val="autoZero"/>
        <c:crossBetween val="midCat"/>
      </c:valAx>
      <c:valAx>
        <c:axId val="497725416"/>
        <c:scaling>
          <c:orientation val="minMax"/>
          <c:max val="0.45"/>
          <c:min val="0.15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4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 at 320 nm</a:t>
                </a:r>
              </a:p>
            </c:rich>
          </c:tx>
          <c:layout>
            <c:manualLayout>
              <c:xMode val="edge"/>
              <c:yMode val="edge"/>
              <c:x val="1.025542588544797E-2"/>
              <c:y val="0.192417243299133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7725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1FC54B-3E29-1A4C-9861-F892B38FF1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workbookViewId="0">
      <selection activeCell="E25" sqref="E25"/>
    </sheetView>
  </sheetViews>
  <sheetFormatPr baseColWidth="10" defaultColWidth="11" defaultRowHeight="14" x14ac:dyDescent="0.2"/>
  <cols>
    <col min="1" max="1" width="14.33203125" style="1" bestFit="1" customWidth="1"/>
    <col min="2" max="16384" width="11" style="1"/>
  </cols>
  <sheetData>
    <row r="1" spans="1:8" x14ac:dyDescent="0.2">
      <c r="A1" s="3" t="s">
        <v>1</v>
      </c>
      <c r="B1" s="3">
        <v>1</v>
      </c>
      <c r="C1" s="3">
        <v>5</v>
      </c>
      <c r="D1" s="3">
        <v>10</v>
      </c>
      <c r="E1" s="3">
        <v>20</v>
      </c>
      <c r="F1" s="3">
        <v>30</v>
      </c>
      <c r="G1" s="3">
        <v>45</v>
      </c>
      <c r="H1" s="3">
        <v>60</v>
      </c>
    </row>
    <row r="2" spans="1:8" x14ac:dyDescent="0.2">
      <c r="A2" s="1" t="s">
        <v>2</v>
      </c>
      <c r="B2" s="2">
        <v>0.39700000000000002</v>
      </c>
      <c r="C2" s="2">
        <v>0.374</v>
      </c>
      <c r="D2" s="2">
        <v>0.36799999999999999</v>
      </c>
      <c r="E2" s="2">
        <v>0.36</v>
      </c>
      <c r="F2" s="2">
        <v>0.34899999999999998</v>
      </c>
      <c r="G2" s="2">
        <v>0.34399999999999997</v>
      </c>
      <c r="H2" s="2">
        <v>0.33300000000000002</v>
      </c>
    </row>
    <row r="3" spans="1:8" x14ac:dyDescent="0.2">
      <c r="A3" s="1" t="s">
        <v>3</v>
      </c>
      <c r="B3" s="2">
        <v>0.40799999999999997</v>
      </c>
      <c r="C3" s="2">
        <v>0.38700000000000001</v>
      </c>
      <c r="D3" s="2">
        <v>0.38100000000000001</v>
      </c>
      <c r="E3" s="2">
        <v>0.372</v>
      </c>
      <c r="F3" s="2">
        <v>0.36599999999999999</v>
      </c>
      <c r="G3" s="2">
        <v>0.35099999999999998</v>
      </c>
      <c r="H3" s="2">
        <v>0.34200000000000003</v>
      </c>
    </row>
    <row r="4" spans="1:8" x14ac:dyDescent="0.2">
      <c r="A4" s="1" t="s">
        <v>4</v>
      </c>
      <c r="B4" s="2">
        <v>0.41299999999999998</v>
      </c>
      <c r="C4" s="2">
        <v>0.38700000000000001</v>
      </c>
      <c r="D4" s="2">
        <v>0.38200000000000001</v>
      </c>
      <c r="E4" s="2">
        <v>0.371</v>
      </c>
      <c r="F4" s="2">
        <v>0.35499999999999998</v>
      </c>
      <c r="G4" s="2">
        <v>0.35</v>
      </c>
      <c r="H4" s="2">
        <v>0.34100000000000003</v>
      </c>
    </row>
    <row r="5" spans="1:8" x14ac:dyDescent="0.2">
      <c r="A5" s="1" t="s">
        <v>11</v>
      </c>
      <c r="B5" s="2">
        <v>0.40400000000000003</v>
      </c>
      <c r="C5" s="2">
        <v>0.4</v>
      </c>
      <c r="D5" s="2">
        <v>0.39800000000000002</v>
      </c>
      <c r="E5" s="2">
        <v>0.39200000000000002</v>
      </c>
      <c r="F5" s="2">
        <v>0.38600000000000001</v>
      </c>
      <c r="G5" s="2">
        <v>0.375</v>
      </c>
      <c r="H5" s="2">
        <v>0.373</v>
      </c>
    </row>
    <row r="6" spans="1:8" x14ac:dyDescent="0.2">
      <c r="A6" s="1" t="s">
        <v>12</v>
      </c>
      <c r="B6" s="2">
        <v>0.40400000000000003</v>
      </c>
      <c r="C6" s="2">
        <v>0.39900000000000002</v>
      </c>
      <c r="D6" s="2">
        <v>0.39600000000000002</v>
      </c>
      <c r="E6" s="2">
        <v>0.39</v>
      </c>
      <c r="F6" s="2">
        <v>0.38400000000000001</v>
      </c>
      <c r="G6" s="2">
        <v>0.377</v>
      </c>
      <c r="H6" s="2">
        <v>0.36699999999999999</v>
      </c>
    </row>
    <row r="7" spans="1:8" x14ac:dyDescent="0.2">
      <c r="A7" s="1" t="s">
        <v>13</v>
      </c>
      <c r="B7" s="2">
        <v>0.39900000000000002</v>
      </c>
      <c r="C7" s="2">
        <v>0.39500000000000002</v>
      </c>
      <c r="D7" s="2">
        <v>0.39200000000000002</v>
      </c>
      <c r="E7" s="2">
        <v>0.38700000000000001</v>
      </c>
      <c r="F7" s="2">
        <v>0.38</v>
      </c>
      <c r="G7" s="2">
        <v>0.36799999999999999</v>
      </c>
      <c r="H7" s="2">
        <v>0.36399999999999999</v>
      </c>
    </row>
    <row r="9" spans="1:8" x14ac:dyDescent="0.2">
      <c r="A9" s="3" t="s">
        <v>7</v>
      </c>
      <c r="B9" s="3">
        <v>1</v>
      </c>
      <c r="C9" s="3">
        <v>5</v>
      </c>
      <c r="D9" s="3">
        <v>10</v>
      </c>
      <c r="E9" s="3">
        <v>20</v>
      </c>
      <c r="F9" s="3">
        <v>30</v>
      </c>
      <c r="G9" s="3">
        <v>45</v>
      </c>
      <c r="H9" s="3">
        <v>60</v>
      </c>
    </row>
    <row r="10" spans="1:8" x14ac:dyDescent="0.2">
      <c r="A10" s="1" t="s">
        <v>14</v>
      </c>
      <c r="B10" s="2">
        <f t="shared" ref="B10:H10" si="0">AVERAGE(B2:B4)</f>
        <v>0.40599999999999997</v>
      </c>
      <c r="C10" s="2">
        <f t="shared" si="0"/>
        <v>0.38266666666666671</v>
      </c>
      <c r="D10" s="2">
        <f t="shared" si="0"/>
        <v>0.377</v>
      </c>
      <c r="E10" s="2">
        <f t="shared" si="0"/>
        <v>0.36766666666666664</v>
      </c>
      <c r="F10" s="2">
        <f t="shared" si="0"/>
        <v>0.35666666666666663</v>
      </c>
      <c r="G10" s="2">
        <f t="shared" si="0"/>
        <v>0.34833333333333333</v>
      </c>
      <c r="H10" s="2">
        <f t="shared" si="0"/>
        <v>0.33866666666666667</v>
      </c>
    </row>
    <row r="11" spans="1:8" x14ac:dyDescent="0.2">
      <c r="A11" s="1" t="s">
        <v>6</v>
      </c>
      <c r="B11" s="2">
        <f t="shared" ref="B11:H11" si="1">AVERAGE(B5:B7)</f>
        <v>0.40233333333333338</v>
      </c>
      <c r="C11" s="2">
        <f t="shared" si="1"/>
        <v>0.39799999999999996</v>
      </c>
      <c r="D11" s="2">
        <f t="shared" si="1"/>
        <v>0.39533333333333331</v>
      </c>
      <c r="E11" s="2">
        <f t="shared" si="1"/>
        <v>0.38966666666666666</v>
      </c>
      <c r="F11" s="2">
        <f t="shared" si="1"/>
        <v>0.3833333333333333</v>
      </c>
      <c r="G11" s="2">
        <f t="shared" si="1"/>
        <v>0.37333333333333335</v>
      </c>
      <c r="H11" s="2">
        <f t="shared" si="1"/>
        <v>0.36800000000000005</v>
      </c>
    </row>
    <row r="13" spans="1:8" x14ac:dyDescent="0.2">
      <c r="A13" s="3" t="s">
        <v>0</v>
      </c>
      <c r="B13" s="3">
        <v>1</v>
      </c>
      <c r="C13" s="3">
        <v>5</v>
      </c>
      <c r="D13" s="3">
        <v>10</v>
      </c>
      <c r="E13" s="3">
        <v>20</v>
      </c>
      <c r="F13" s="3">
        <v>30</v>
      </c>
      <c r="G13" s="3">
        <v>45</v>
      </c>
      <c r="H13" s="3">
        <v>60</v>
      </c>
    </row>
    <row r="14" spans="1:8" x14ac:dyDescent="0.2">
      <c r="A14" s="1" t="s">
        <v>14</v>
      </c>
      <c r="B14" s="2">
        <f t="shared" ref="B14:H14" si="2">STDEV(B2:B4)</f>
        <v>8.185352771872427E-3</v>
      </c>
      <c r="C14" s="2">
        <f t="shared" si="2"/>
        <v>7.505553499465141E-3</v>
      </c>
      <c r="D14" s="2">
        <f t="shared" si="2"/>
        <v>7.8102496759066605E-3</v>
      </c>
      <c r="E14" s="2">
        <f t="shared" si="2"/>
        <v>6.6583281184793989E-3</v>
      </c>
      <c r="F14" s="2">
        <f t="shared" si="2"/>
        <v>8.6216781042517173E-3</v>
      </c>
      <c r="G14" s="2">
        <f t="shared" si="2"/>
        <v>3.7859388972001857E-3</v>
      </c>
      <c r="H14" s="2">
        <f t="shared" si="2"/>
        <v>4.9328828623162518E-3</v>
      </c>
    </row>
    <row r="15" spans="1:8" x14ac:dyDescent="0.2">
      <c r="A15" s="1" t="s">
        <v>6</v>
      </c>
      <c r="B15" s="2">
        <f t="shared" ref="B15:H15" si="3">STDEV(B5:B7)</f>
        <v>2.8867513459481312E-3</v>
      </c>
      <c r="C15" s="2">
        <f t="shared" si="3"/>
        <v>2.6457513110645929E-3</v>
      </c>
      <c r="D15" s="2">
        <f t="shared" si="3"/>
        <v>3.0550504633038958E-3</v>
      </c>
      <c r="E15" s="2">
        <f t="shared" si="3"/>
        <v>2.5166114784235852E-3</v>
      </c>
      <c r="F15" s="2">
        <f t="shared" si="3"/>
        <v>3.0550504633038958E-3</v>
      </c>
      <c r="G15" s="2">
        <f t="shared" si="3"/>
        <v>4.7258156262526127E-3</v>
      </c>
      <c r="H15" s="2">
        <f t="shared" si="3"/>
        <v>4.5825756949558439E-3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zoomScaleNormal="100" workbookViewId="0">
      <selection activeCell="E28" sqref="E28"/>
    </sheetView>
  </sheetViews>
  <sheetFormatPr baseColWidth="10" defaultColWidth="11" defaultRowHeight="14" x14ac:dyDescent="0.2"/>
  <cols>
    <col min="1" max="1" width="12.6640625" style="1" bestFit="1" customWidth="1"/>
    <col min="2" max="16384" width="11" style="1"/>
  </cols>
  <sheetData>
    <row r="1" spans="1:8" x14ac:dyDescent="0.2">
      <c r="A1" s="3" t="s">
        <v>1</v>
      </c>
      <c r="B1" s="3">
        <v>0</v>
      </c>
      <c r="C1" s="3">
        <v>1</v>
      </c>
      <c r="D1" s="3">
        <v>5</v>
      </c>
      <c r="E1" s="3">
        <v>10</v>
      </c>
      <c r="F1" s="3">
        <v>20</v>
      </c>
      <c r="G1" s="3">
        <v>30</v>
      </c>
      <c r="H1" s="3">
        <v>60</v>
      </c>
    </row>
    <row r="2" spans="1:8" x14ac:dyDescent="0.2">
      <c r="A2" s="1" t="s">
        <v>8</v>
      </c>
      <c r="B2" s="1">
        <v>0.36699999999999999</v>
      </c>
      <c r="C2" s="1">
        <v>0.34499999999999997</v>
      </c>
      <c r="D2" s="1">
        <v>0.33100000000000002</v>
      </c>
      <c r="E2" s="1">
        <v>0.32400000000000001</v>
      </c>
      <c r="F2" s="1">
        <v>0.309</v>
      </c>
      <c r="G2" s="1">
        <v>0.30499999999999999</v>
      </c>
      <c r="H2" s="1">
        <v>0.29399999999999998</v>
      </c>
    </row>
    <row r="3" spans="1:8" x14ac:dyDescent="0.2">
      <c r="A3" s="1" t="s">
        <v>9</v>
      </c>
      <c r="B3" s="1">
        <v>0.374</v>
      </c>
      <c r="C3" s="1">
        <v>0.35399999999999998</v>
      </c>
      <c r="D3" s="1">
        <v>0.33900000000000002</v>
      </c>
      <c r="E3" s="1">
        <v>0.33100000000000002</v>
      </c>
      <c r="F3" s="1">
        <v>0.314</v>
      </c>
      <c r="G3" s="1">
        <v>0.312</v>
      </c>
      <c r="H3" s="1">
        <v>0.30099999999999999</v>
      </c>
    </row>
    <row r="4" spans="1:8" x14ac:dyDescent="0.2">
      <c r="A4" s="1" t="s">
        <v>10</v>
      </c>
      <c r="B4" s="1">
        <v>0.377</v>
      </c>
      <c r="C4" s="1">
        <v>0.35699999999999998</v>
      </c>
      <c r="D4" s="1">
        <v>0.34399999999999997</v>
      </c>
      <c r="E4" s="1">
        <v>0.33600000000000002</v>
      </c>
      <c r="F4" s="1">
        <v>0.318</v>
      </c>
      <c r="G4" s="1">
        <v>0.313</v>
      </c>
      <c r="H4" s="1">
        <v>0.30199999999999999</v>
      </c>
    </row>
    <row r="5" spans="1:8" x14ac:dyDescent="0.2">
      <c r="A5" s="1" t="s">
        <v>11</v>
      </c>
      <c r="B5" s="1">
        <v>0.372</v>
      </c>
      <c r="C5" s="1">
        <v>0.375</v>
      </c>
      <c r="D5" s="1">
        <v>0.36199999999999999</v>
      </c>
      <c r="E5" s="1">
        <v>0.35599999999999998</v>
      </c>
      <c r="F5" s="1">
        <v>0.34599999999999997</v>
      </c>
      <c r="G5" s="1">
        <v>0.34100000000000003</v>
      </c>
      <c r="H5" s="1">
        <v>0.34100000000000003</v>
      </c>
    </row>
    <row r="6" spans="1:8" x14ac:dyDescent="0.2">
      <c r="A6" s="1" t="s">
        <v>12</v>
      </c>
      <c r="B6" s="1">
        <v>0.38100000000000001</v>
      </c>
      <c r="C6" s="1">
        <v>0.376</v>
      </c>
      <c r="D6" s="1">
        <v>0.36399999999999999</v>
      </c>
      <c r="E6" s="1">
        <v>0.35899999999999999</v>
      </c>
      <c r="F6" s="1">
        <v>0.35</v>
      </c>
      <c r="G6" s="1">
        <v>0.34499999999999997</v>
      </c>
      <c r="H6" s="1">
        <v>0.34499999999999997</v>
      </c>
    </row>
    <row r="7" spans="1:8" x14ac:dyDescent="0.2">
      <c r="A7" s="1" t="s">
        <v>13</v>
      </c>
      <c r="B7" s="1">
        <v>0.38</v>
      </c>
      <c r="C7" s="1">
        <v>0.373</v>
      </c>
      <c r="D7" s="1">
        <v>0.36099999999999999</v>
      </c>
      <c r="E7" s="1">
        <v>0.35699999999999998</v>
      </c>
      <c r="F7" s="1">
        <v>0.34699999999999998</v>
      </c>
      <c r="G7" s="1">
        <v>0.34200000000000003</v>
      </c>
      <c r="H7" s="1">
        <v>0.34200000000000003</v>
      </c>
    </row>
    <row r="9" spans="1:8" x14ac:dyDescent="0.2">
      <c r="A9" s="3" t="s">
        <v>7</v>
      </c>
      <c r="B9" s="3">
        <v>0</v>
      </c>
      <c r="C9" s="3">
        <v>1</v>
      </c>
      <c r="D9" s="3">
        <v>5</v>
      </c>
      <c r="E9" s="3">
        <v>10</v>
      </c>
      <c r="F9" s="3">
        <v>20</v>
      </c>
      <c r="G9" s="3">
        <v>30</v>
      </c>
      <c r="H9" s="3">
        <v>60</v>
      </c>
    </row>
    <row r="10" spans="1:8" x14ac:dyDescent="0.2">
      <c r="A10" s="1" t="s">
        <v>5</v>
      </c>
      <c r="B10" s="2">
        <f t="shared" ref="B10:H10" si="0">AVERAGE(B2:B4)</f>
        <v>0.37266666666666665</v>
      </c>
      <c r="C10" s="2">
        <f t="shared" si="0"/>
        <v>0.35200000000000004</v>
      </c>
      <c r="D10" s="2">
        <f t="shared" si="0"/>
        <v>0.33800000000000002</v>
      </c>
      <c r="E10" s="2">
        <f t="shared" si="0"/>
        <v>0.33033333333333337</v>
      </c>
      <c r="F10" s="2">
        <f t="shared" si="0"/>
        <v>0.3136666666666667</v>
      </c>
      <c r="G10" s="2">
        <f t="shared" si="0"/>
        <v>0.31</v>
      </c>
      <c r="H10" s="2">
        <f t="shared" si="0"/>
        <v>0.29899999999999999</v>
      </c>
    </row>
    <row r="11" spans="1:8" x14ac:dyDescent="0.2">
      <c r="A11" s="1" t="s">
        <v>6</v>
      </c>
      <c r="B11" s="2">
        <f>AVERAGE(B5:B7)</f>
        <v>0.37766666666666665</v>
      </c>
      <c r="C11" s="2">
        <f t="shared" ref="C11:H11" si="1">AVERAGE(C5:C7)</f>
        <v>0.3746666666666667</v>
      </c>
      <c r="D11" s="2">
        <f t="shared" si="1"/>
        <v>0.36233333333333334</v>
      </c>
      <c r="E11" s="2">
        <f t="shared" si="1"/>
        <v>0.35733333333333334</v>
      </c>
      <c r="F11" s="2">
        <f t="shared" si="1"/>
        <v>0.34766666666666662</v>
      </c>
      <c r="G11" s="2">
        <f t="shared" si="1"/>
        <v>0.34266666666666667</v>
      </c>
      <c r="H11" s="2">
        <f t="shared" si="1"/>
        <v>0.34266666666666667</v>
      </c>
    </row>
    <row r="13" spans="1:8" x14ac:dyDescent="0.2">
      <c r="A13" s="3" t="s">
        <v>0</v>
      </c>
      <c r="B13" s="3">
        <v>0</v>
      </c>
      <c r="C13" s="3">
        <v>1</v>
      </c>
      <c r="D13" s="3">
        <v>5</v>
      </c>
      <c r="E13" s="3">
        <v>10</v>
      </c>
      <c r="F13" s="3">
        <v>20</v>
      </c>
      <c r="G13" s="3">
        <v>30</v>
      </c>
      <c r="H13" s="3">
        <v>60</v>
      </c>
    </row>
    <row r="14" spans="1:8" x14ac:dyDescent="0.2">
      <c r="A14" s="1" t="s">
        <v>5</v>
      </c>
      <c r="B14" s="2">
        <f t="shared" ref="B14:H14" si="2">STDEV(B2:B4)</f>
        <v>5.131601439446889E-3</v>
      </c>
      <c r="C14" s="2">
        <f t="shared" si="2"/>
        <v>6.2449979983984034E-3</v>
      </c>
      <c r="D14" s="2">
        <f t="shared" si="2"/>
        <v>6.5574385243019808E-3</v>
      </c>
      <c r="E14" s="2">
        <f t="shared" si="2"/>
        <v>6.0277137733417132E-3</v>
      </c>
      <c r="F14" s="2">
        <f t="shared" si="2"/>
        <v>4.5092497528228985E-3</v>
      </c>
      <c r="G14" s="2">
        <f t="shared" si="2"/>
        <v>4.3588989435406778E-3</v>
      </c>
      <c r="H14" s="2">
        <f t="shared" si="2"/>
        <v>4.3588989435406778E-3</v>
      </c>
    </row>
    <row r="15" spans="1:8" x14ac:dyDescent="0.2">
      <c r="A15" s="1" t="s">
        <v>6</v>
      </c>
      <c r="B15" s="2">
        <f>STDEV(B5:B7)</f>
        <v>4.9328828623162518E-3</v>
      </c>
      <c r="C15" s="2">
        <f t="shared" ref="C15:H15" si="3">STDEV(C5:C7)</f>
        <v>1.5275252316519481E-3</v>
      </c>
      <c r="D15" s="2">
        <f t="shared" si="3"/>
        <v>1.5275252316519481E-3</v>
      </c>
      <c r="E15" s="2">
        <f t="shared" si="3"/>
        <v>1.5275252316519481E-3</v>
      </c>
      <c r="F15" s="2">
        <f t="shared" si="3"/>
        <v>2.0816659994661348E-3</v>
      </c>
      <c r="G15" s="2">
        <f t="shared" si="3"/>
        <v>2.0816659994661035E-3</v>
      </c>
      <c r="H15" s="2">
        <f t="shared" si="3"/>
        <v>2.0816659994661035E-3</v>
      </c>
    </row>
    <row r="17" spans="2:8" x14ac:dyDescent="0.2">
      <c r="B17" s="2"/>
      <c r="C17" s="2"/>
      <c r="D17" s="2"/>
      <c r="E17" s="2"/>
      <c r="F17" s="2"/>
      <c r="G17" s="2"/>
      <c r="H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Fig. 6—fig sup 2C (left)_Data</vt:lpstr>
      <vt:lpstr>Fig. 6—fig sup 2C (right)_Data</vt:lpstr>
      <vt:lpstr>Fig. 6—fig sup 2C (left)_Chart</vt:lpstr>
      <vt:lpstr>Fig. 6—fig sup 2C (right)_Chart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Brunson</dc:creator>
  <cp:lastModifiedBy>Microsoft Office User</cp:lastModifiedBy>
  <dcterms:created xsi:type="dcterms:W3CDTF">2020-03-10T20:43:36Z</dcterms:created>
  <dcterms:modified xsi:type="dcterms:W3CDTF">2020-10-17T20:36:51Z</dcterms:modified>
</cp:coreProperties>
</file>