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mlab/Desktop/supplementary_files/Source_file/upload/"/>
    </mc:Choice>
  </mc:AlternateContent>
  <xr:revisionPtr revIDLastSave="0" documentId="13_ncr:1_{F8F36305-E8D4-CC45-89C4-8FF48C6C7E21}" xr6:coauthVersionLast="45" xr6:coauthVersionMax="45" xr10:uidLastSave="{00000000-0000-0000-0000-000000000000}"/>
  <bookViews>
    <workbookView xWindow="14620" yWindow="2880" windowWidth="31820" windowHeight="17260" activeTab="1" xr2:uid="{8F125EA5-8D51-E742-AA58-BDA9B372C3DF}"/>
  </bookViews>
  <sheets>
    <sheet name="6B" sheetId="1" r:id="rId1"/>
    <sheet name="6D" sheetId="2" r:id="rId2"/>
    <sheet name="6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3" l="1"/>
  <c r="D9" i="3"/>
  <c r="C9" i="3"/>
  <c r="B9" i="3"/>
  <c r="E8" i="3"/>
  <c r="D8" i="3"/>
  <c r="C8" i="3"/>
  <c r="B8" i="3"/>
  <c r="C8" i="2" l="1"/>
  <c r="B8" i="2"/>
  <c r="C7" i="2"/>
  <c r="B7" i="2"/>
  <c r="D13" i="1" l="1"/>
  <c r="F6" i="1"/>
  <c r="G6" i="1" s="1"/>
  <c r="D6" i="1"/>
  <c r="D10" i="1"/>
  <c r="F15" i="1"/>
  <c r="G15" i="1" s="1"/>
  <c r="F14" i="1"/>
  <c r="F13" i="1"/>
  <c r="G13" i="1" s="1"/>
  <c r="F11" i="1"/>
  <c r="G11" i="1" s="1"/>
  <c r="F10" i="1"/>
  <c r="G10" i="1" s="1"/>
  <c r="F8" i="1"/>
  <c r="G8" i="1" s="1"/>
  <c r="F7" i="1"/>
  <c r="F5" i="1"/>
  <c r="F4" i="1"/>
  <c r="F3" i="1"/>
  <c r="G3" i="1" s="1"/>
  <c r="F2" i="1"/>
  <c r="G2" i="1" s="1"/>
  <c r="D15" i="1"/>
  <c r="D14" i="1"/>
  <c r="D12" i="1"/>
  <c r="D11" i="1"/>
  <c r="D9" i="1"/>
  <c r="D8" i="1"/>
  <c r="D7" i="1"/>
  <c r="D5" i="1"/>
  <c r="D4" i="1"/>
  <c r="D3" i="1"/>
  <c r="D2" i="1"/>
  <c r="E13" i="1"/>
  <c r="C13" i="1"/>
  <c r="G5" i="1" l="1"/>
  <c r="G14" i="1"/>
  <c r="G4" i="1"/>
  <c r="G7" i="1"/>
</calcChain>
</file>

<file path=xl/sharedStrings.xml><?xml version="1.0" encoding="utf-8"?>
<sst xmlns="http://schemas.openxmlformats.org/spreadsheetml/2006/main" count="57" uniqueCount="41">
  <si>
    <t>STRN4</t>
  </si>
  <si>
    <t>STRIP1</t>
  </si>
  <si>
    <t>STRN/STRN1</t>
  </si>
  <si>
    <t>CTTNBP2NL</t>
  </si>
  <si>
    <t>MAP4K4</t>
  </si>
  <si>
    <t>Gene</t>
  </si>
  <si>
    <t>PPP2CA</t>
  </si>
  <si>
    <t>PPP2CB</t>
  </si>
  <si>
    <t>X</t>
  </si>
  <si>
    <t>Locus</t>
  </si>
  <si>
    <t>STRN4-IP_GFP_dNSAF</t>
  </si>
  <si>
    <t>STRN4-IP_SV40-ST_dNSAF</t>
  </si>
  <si>
    <t>NP_002706.1</t>
  </si>
  <si>
    <t>NP_001009552.1</t>
  </si>
  <si>
    <t>NP_663719.2</t>
  </si>
  <si>
    <t>NP_001034966.1</t>
  </si>
  <si>
    <t>NP_079349.2</t>
  </si>
  <si>
    <t>SIKE1</t>
  </si>
  <si>
    <t>NP_001095866.1</t>
  </si>
  <si>
    <t>NP_149079.2</t>
  </si>
  <si>
    <t>NP_009090.2</t>
  </si>
  <si>
    <t>SLMAP</t>
  </si>
  <si>
    <t>NP_001291349.1</t>
  </si>
  <si>
    <t>NP_061174.1</t>
  </si>
  <si>
    <t>NP_003153.2</t>
  </si>
  <si>
    <t>Normalized to STRN4</t>
  </si>
  <si>
    <t>ST/GFP Fold-change</t>
  </si>
  <si>
    <t>PP2A C (Ca + Cb)</t>
  </si>
  <si>
    <t>SIKE1 (iso1+2)</t>
  </si>
  <si>
    <t>SLMAP (isoa+b)</t>
  </si>
  <si>
    <t>shLuc</t>
  </si>
  <si>
    <t>shSTRN4-58</t>
  </si>
  <si>
    <t>Replicate 1</t>
  </si>
  <si>
    <t>Replicate 2</t>
  </si>
  <si>
    <t>* Quantified kinase activity normalized to shLuc control.</t>
  </si>
  <si>
    <t>Mean</t>
  </si>
  <si>
    <t>STDEV</t>
  </si>
  <si>
    <t>shMAP4K4-82</t>
  </si>
  <si>
    <t>shMAP4K4-82/shSTRN4-58</t>
  </si>
  <si>
    <t>Replicate 3</t>
  </si>
  <si>
    <t>* Colony count normzlied to respective shLuc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</si>
</sst>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/>
    <xf numFmtId="0" fontId="0" fillId="2" borderId="6" xfId="0" applyFill="1" applyBorder="1"/>
    <xf numFmtId="0" fontId="0" fillId="3" borderId="6" xfId="0" applyFill="1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3" borderId="8" xfId="0" applyFill="1" applyBorder="1"/>
    <xf numFmtId="0" fontId="0" fillId="3" borderId="9" xfId="0" applyFill="1" applyBorder="1"/>
    <xf numFmtId="0" fontId="0" fillId="2" borderId="0" xfId="0" applyFill="1" applyBorder="1"/>
    <xf numFmtId="0" fontId="0" fillId="3" borderId="0" xfId="0" applyFill="1" applyBorder="1"/>
    <xf numFmtId="0" fontId="0" fillId="0" borderId="0" xfId="0" applyBorder="1"/>
    <xf numFmtId="0" fontId="0" fillId="0" borderId="4" xfId="0" applyFill="1" applyBorder="1"/>
    <xf numFmtId="0" fontId="0" fillId="5" borderId="6" xfId="0" applyFill="1" applyBorder="1"/>
    <xf numFmtId="0" fontId="0" fillId="0" borderId="6" xfId="0" applyBorder="1"/>
    <xf numFmtId="0" fontId="0" fillId="0" borderId="7" xfId="0" applyFill="1" applyBorder="1"/>
    <xf numFmtId="0" fontId="0" fillId="5" borderId="9" xfId="0" applyFill="1" applyBorder="1"/>
    <xf numFmtId="0" fontId="0" fillId="0" borderId="5" xfId="0" applyBorder="1"/>
    <xf numFmtId="0" fontId="2" fillId="4" borderId="1" xfId="0" applyFont="1" applyFill="1" applyBorder="1"/>
    <xf numFmtId="0" fontId="2" fillId="0" borderId="1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6" borderId="0" xfId="0" applyFill="1" applyBorder="1"/>
    <xf numFmtId="0" fontId="1" fillId="4" borderId="0" xfId="0" applyFont="1" applyFill="1"/>
    <xf numFmtId="0" fontId="1" fillId="4" borderId="4" xfId="0" applyFont="1" applyFill="1" applyBorder="1"/>
    <xf numFmtId="0" fontId="1" fillId="4" borderId="7" xfId="0" applyFont="1" applyFill="1" applyBorder="1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0" fillId="0" borderId="1" xfId="0" applyBorder="1"/>
    <xf numFmtId="0" fontId="4" fillId="0" borderId="1" xfId="0" applyFont="1" applyBorder="1"/>
    <xf numFmtId="0" fontId="1" fillId="0" borderId="1" xfId="0" applyFont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3208-3765-4944-BF68-33B93CF1A73A}">
  <dimension ref="A1:G15"/>
  <sheetViews>
    <sheetView workbookViewId="0">
      <selection activeCell="F23" sqref="F23"/>
    </sheetView>
  </sheetViews>
  <sheetFormatPr baseColWidth="10" defaultRowHeight="16" x14ac:dyDescent="0.2"/>
  <cols>
    <col min="1" max="1" width="20.83203125" customWidth="1"/>
    <col min="2" max="2" width="14" customWidth="1"/>
    <col min="6" max="6" width="12.1640625" bestFit="1" customWidth="1"/>
    <col min="7" max="7" width="16.5" bestFit="1" customWidth="1"/>
  </cols>
  <sheetData>
    <row r="1" spans="1:7" ht="48" x14ac:dyDescent="0.2">
      <c r="A1" s="19" t="s">
        <v>9</v>
      </c>
      <c r="B1" s="19" t="s">
        <v>5</v>
      </c>
      <c r="C1" s="20" t="s">
        <v>10</v>
      </c>
      <c r="D1" s="21" t="s">
        <v>25</v>
      </c>
      <c r="E1" s="22" t="s">
        <v>11</v>
      </c>
      <c r="F1" s="21" t="s">
        <v>25</v>
      </c>
      <c r="G1" s="23" t="s">
        <v>26</v>
      </c>
    </row>
    <row r="2" spans="1:7" x14ac:dyDescent="0.2">
      <c r="A2" s="1" t="s">
        <v>14</v>
      </c>
      <c r="B2" s="26" t="s">
        <v>4</v>
      </c>
      <c r="C2" s="2">
        <v>1.3511700000000001E-3</v>
      </c>
      <c r="D2" s="9">
        <f>C2/$C$15</f>
        <v>4.3149236057620451E-2</v>
      </c>
      <c r="E2" s="3">
        <v>1.9496400000000001E-3</v>
      </c>
      <c r="F2" s="10">
        <f t="shared" ref="F2:F8" si="0">E2/$E$15</f>
        <v>7.0330567809563052E-2</v>
      </c>
      <c r="G2" s="13">
        <f t="shared" ref="G2:G8" si="1">F2/D2</f>
        <v>1.6299377285763601</v>
      </c>
    </row>
    <row r="3" spans="1:7" x14ac:dyDescent="0.2">
      <c r="A3" s="1" t="s">
        <v>23</v>
      </c>
      <c r="B3" s="26" t="s">
        <v>3</v>
      </c>
      <c r="C3" s="2">
        <v>9.0847299999999992E-3</v>
      </c>
      <c r="D3" s="9">
        <f t="shared" ref="D3:D15" si="2">C3/$C$15</f>
        <v>0.29011831175184927</v>
      </c>
      <c r="E3" s="3">
        <v>1.306336E-2</v>
      </c>
      <c r="F3" s="10">
        <f t="shared" si="0"/>
        <v>0.47124265315685637</v>
      </c>
      <c r="G3" s="13">
        <f t="shared" si="1"/>
        <v>1.6243119929635141</v>
      </c>
    </row>
    <row r="4" spans="1:7" x14ac:dyDescent="0.2">
      <c r="A4" s="1" t="s">
        <v>20</v>
      </c>
      <c r="B4" s="12" t="s">
        <v>21</v>
      </c>
      <c r="C4" s="2">
        <v>5.3340899999999997E-3</v>
      </c>
      <c r="D4" s="9">
        <f t="shared" si="2"/>
        <v>0.17034267232294431</v>
      </c>
      <c r="E4" s="3">
        <v>8.1198999999999993E-3</v>
      </c>
      <c r="F4" s="10">
        <f t="shared" si="0"/>
        <v>0.29291416751650096</v>
      </c>
      <c r="G4" s="14">
        <f t="shared" si="1"/>
        <v>1.7195583673900534</v>
      </c>
    </row>
    <row r="5" spans="1:7" x14ac:dyDescent="0.2">
      <c r="A5" s="1" t="s">
        <v>22</v>
      </c>
      <c r="B5" s="12" t="s">
        <v>21</v>
      </c>
      <c r="C5" s="2">
        <v>5.2245700000000004E-3</v>
      </c>
      <c r="D5" s="9">
        <f t="shared" si="2"/>
        <v>0.16684518175326724</v>
      </c>
      <c r="E5" s="3">
        <v>3.9765900000000003E-3</v>
      </c>
      <c r="F5" s="10">
        <f t="shared" si="0"/>
        <v>0.14344998699546085</v>
      </c>
      <c r="G5" s="14">
        <f t="shared" si="1"/>
        <v>0.85977902081461666</v>
      </c>
    </row>
    <row r="6" spans="1:7" x14ac:dyDescent="0.2">
      <c r="A6" s="17"/>
      <c r="B6" s="25" t="s">
        <v>29</v>
      </c>
      <c r="C6">
        <v>1.0558660000000001E-2</v>
      </c>
      <c r="D6" s="24">
        <f t="shared" si="2"/>
        <v>0.3371878540762116</v>
      </c>
      <c r="E6">
        <v>1.209649E-2</v>
      </c>
      <c r="F6" s="24">
        <f t="shared" si="0"/>
        <v>0.43636415451196181</v>
      </c>
      <c r="G6" s="13">
        <f t="shared" si="1"/>
        <v>1.2941277369182291</v>
      </c>
    </row>
    <row r="7" spans="1:7" x14ac:dyDescent="0.2">
      <c r="A7" s="1" t="s">
        <v>24</v>
      </c>
      <c r="B7" s="26" t="s">
        <v>2</v>
      </c>
      <c r="C7" s="2">
        <v>3.4422189999999998E-2</v>
      </c>
      <c r="D7" s="9">
        <f t="shared" si="2"/>
        <v>1.0992630105244063</v>
      </c>
      <c r="E7" s="3">
        <v>3.9303480000000002E-2</v>
      </c>
      <c r="F7" s="10">
        <f t="shared" si="0"/>
        <v>1.4178187077059381</v>
      </c>
      <c r="G7" s="13">
        <f t="shared" si="1"/>
        <v>1.2897902450384133</v>
      </c>
    </row>
    <row r="8" spans="1:7" x14ac:dyDescent="0.2">
      <c r="A8" s="1" t="s">
        <v>16</v>
      </c>
      <c r="B8" s="12" t="s">
        <v>17</v>
      </c>
      <c r="C8" s="2">
        <v>6.6874500000000002E-3</v>
      </c>
      <c r="D8" s="9">
        <f t="shared" si="2"/>
        <v>0.21356184541807019</v>
      </c>
      <c r="E8" s="3">
        <v>1.176176E-2</v>
      </c>
      <c r="F8" s="10">
        <f t="shared" si="0"/>
        <v>0.42428923249410466</v>
      </c>
      <c r="G8" s="14">
        <f t="shared" si="1"/>
        <v>1.9867276931584528</v>
      </c>
    </row>
    <row r="9" spans="1:7" x14ac:dyDescent="0.2">
      <c r="A9" s="1" t="s">
        <v>18</v>
      </c>
      <c r="B9" s="12" t="s">
        <v>17</v>
      </c>
      <c r="C9" s="2">
        <v>1.64017E-3</v>
      </c>
      <c r="D9" s="9">
        <f t="shared" si="2"/>
        <v>5.2378370230709188E-2</v>
      </c>
      <c r="E9" s="3" t="s">
        <v>8</v>
      </c>
      <c r="F9" s="10"/>
      <c r="G9" s="14"/>
    </row>
    <row r="10" spans="1:7" x14ac:dyDescent="0.2">
      <c r="A10" s="17"/>
      <c r="B10" s="18" t="s">
        <v>28</v>
      </c>
      <c r="C10">
        <v>0.25557824000000001</v>
      </c>
      <c r="D10" s="24">
        <f t="shared" si="2"/>
        <v>8.1618196148161779</v>
      </c>
      <c r="E10">
        <v>0.25841806</v>
      </c>
      <c r="F10" s="24">
        <f>E10/$E$15</f>
        <v>9.3220742763001017</v>
      </c>
      <c r="G10" s="13">
        <f>F10/D10</f>
        <v>1.14215637152501</v>
      </c>
    </row>
    <row r="11" spans="1:7" x14ac:dyDescent="0.2">
      <c r="A11" s="1" t="s">
        <v>12</v>
      </c>
      <c r="B11" s="12" t="s">
        <v>6</v>
      </c>
      <c r="C11" s="2">
        <v>9.5138600000000007E-3</v>
      </c>
      <c r="D11" s="9">
        <f t="shared" si="2"/>
        <v>0.30382245828367482</v>
      </c>
      <c r="E11" s="3">
        <v>1.440774E-2</v>
      </c>
      <c r="F11" s="10">
        <f>E11/$E$15</f>
        <v>0.51973930318035833</v>
      </c>
      <c r="G11" s="14">
        <f>F11/D11</f>
        <v>1.7106678226370118</v>
      </c>
    </row>
    <row r="12" spans="1:7" x14ac:dyDescent="0.2">
      <c r="A12" s="4" t="s">
        <v>13</v>
      </c>
      <c r="B12" s="15" t="s">
        <v>7</v>
      </c>
      <c r="C12" s="6">
        <v>4.7569300000000004E-3</v>
      </c>
      <c r="D12" s="9">
        <f t="shared" si="2"/>
        <v>0.15191122914183741</v>
      </c>
      <c r="E12" s="8" t="s">
        <v>8</v>
      </c>
      <c r="F12" s="10"/>
      <c r="G12" s="14"/>
    </row>
    <row r="13" spans="1:7" x14ac:dyDescent="0.2">
      <c r="A13" s="17"/>
      <c r="B13" s="18" t="s">
        <v>27</v>
      </c>
      <c r="C13" s="11">
        <f>SUM(C11:C12)</f>
        <v>1.4270790000000002E-2</v>
      </c>
      <c r="D13" s="24">
        <f>C13/$C$15</f>
        <v>0.45573368742551229</v>
      </c>
      <c r="E13" s="11">
        <f>SUM(E11:E12)</f>
        <v>1.440774E-2</v>
      </c>
      <c r="F13" s="24">
        <f>E13/$E$15</f>
        <v>0.51973930318035833</v>
      </c>
      <c r="G13" s="13">
        <f>F13/D13</f>
        <v>1.1404452150913409</v>
      </c>
    </row>
    <row r="14" spans="1:7" x14ac:dyDescent="0.2">
      <c r="A14" s="1" t="s">
        <v>19</v>
      </c>
      <c r="B14" s="26" t="s">
        <v>1</v>
      </c>
      <c r="C14" s="2">
        <v>1.9774440000000001E-2</v>
      </c>
      <c r="D14" s="9">
        <f t="shared" si="2"/>
        <v>0.63149121092627292</v>
      </c>
      <c r="E14" s="3">
        <v>1.8667599999999999E-2</v>
      </c>
      <c r="F14" s="10">
        <f>E14/$E$15</f>
        <v>0.6734078638321942</v>
      </c>
      <c r="G14" s="13">
        <f>F14/D14</f>
        <v>1.0663772546326302</v>
      </c>
    </row>
    <row r="15" spans="1:7" x14ac:dyDescent="0.2">
      <c r="A15" s="15" t="s">
        <v>15</v>
      </c>
      <c r="B15" s="27" t="s">
        <v>0</v>
      </c>
      <c r="C15" s="6">
        <v>3.1313880000000002E-2</v>
      </c>
      <c r="D15" s="5">
        <f t="shared" si="2"/>
        <v>1</v>
      </c>
      <c r="E15" s="8">
        <v>2.772109E-2</v>
      </c>
      <c r="F15" s="7">
        <f>E15/$E$15</f>
        <v>1</v>
      </c>
      <c r="G15" s="16">
        <f>F15/D15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BF8C4-8974-8B44-91C8-5A973E6694A4}">
  <dimension ref="A1:D12"/>
  <sheetViews>
    <sheetView tabSelected="1" workbookViewId="0">
      <selection activeCell="A6" sqref="A6"/>
    </sheetView>
  </sheetViews>
  <sheetFormatPr baseColWidth="10" defaultRowHeight="16" x14ac:dyDescent="0.2"/>
  <cols>
    <col min="1" max="1" width="19.5" customWidth="1"/>
  </cols>
  <sheetData>
    <row r="1" spans="1:4" x14ac:dyDescent="0.2">
      <c r="A1" s="33"/>
      <c r="B1" s="36" t="s">
        <v>30</v>
      </c>
      <c r="C1" s="36" t="s">
        <v>31</v>
      </c>
      <c r="D1" s="29"/>
    </row>
    <row r="2" spans="1:4" x14ac:dyDescent="0.2">
      <c r="A2" s="37" t="s">
        <v>32</v>
      </c>
      <c r="B2" s="34">
        <v>1</v>
      </c>
      <c r="C2" s="34">
        <v>1.630742583</v>
      </c>
      <c r="D2" s="29"/>
    </row>
    <row r="3" spans="1:4" x14ac:dyDescent="0.2">
      <c r="A3" s="37" t="s">
        <v>33</v>
      </c>
      <c r="B3" s="34">
        <v>1</v>
      </c>
      <c r="C3" s="34">
        <v>1.445124471</v>
      </c>
      <c r="D3" s="29"/>
    </row>
    <row r="4" spans="1:4" x14ac:dyDescent="0.2">
      <c r="A4" s="28" t="s">
        <v>34</v>
      </c>
      <c r="B4" s="30"/>
      <c r="C4" s="30"/>
      <c r="D4" s="29"/>
    </row>
    <row r="5" spans="1:4" x14ac:dyDescent="0.2">
      <c r="A5" s="28"/>
      <c r="B5" s="30"/>
      <c r="C5" s="30"/>
      <c r="D5" s="29"/>
    </row>
    <row r="6" spans="1:4" x14ac:dyDescent="0.2">
      <c r="A6" s="33"/>
      <c r="B6" s="36" t="s">
        <v>30</v>
      </c>
      <c r="C6" s="36" t="s">
        <v>31</v>
      </c>
      <c r="D6" s="29"/>
    </row>
    <row r="7" spans="1:4" x14ac:dyDescent="0.2">
      <c r="A7" s="37" t="s">
        <v>35</v>
      </c>
      <c r="B7" s="35">
        <f>AVERAGE(B2:B3)</f>
        <v>1</v>
      </c>
      <c r="C7" s="35">
        <f>AVERAGE(C2:C3)</f>
        <v>1.5379335269999999</v>
      </c>
      <c r="D7" s="29"/>
    </row>
    <row r="8" spans="1:4" x14ac:dyDescent="0.2">
      <c r="A8" s="37" t="s">
        <v>36</v>
      </c>
      <c r="B8" s="35">
        <f>STDEV(B2:B3)</f>
        <v>0</v>
      </c>
      <c r="C8" s="35">
        <f>STDEV(C2:C3)</f>
        <v>0.13125182570624405</v>
      </c>
      <c r="D8" s="29"/>
    </row>
    <row r="9" spans="1:4" x14ac:dyDescent="0.2">
      <c r="A9" s="28"/>
      <c r="B9" s="30"/>
      <c r="C9" s="30"/>
      <c r="D9" s="29"/>
    </row>
    <row r="10" spans="1:4" x14ac:dyDescent="0.2">
      <c r="B10" s="29"/>
      <c r="C10" s="29"/>
      <c r="D10" s="29"/>
    </row>
    <row r="11" spans="1:4" x14ac:dyDescent="0.2">
      <c r="B11" s="29"/>
      <c r="C11" s="29"/>
      <c r="D11" s="29"/>
    </row>
    <row r="12" spans="1:4" x14ac:dyDescent="0.2">
      <c r="B12" s="29"/>
      <c r="C12" s="29"/>
      <c r="D12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701E9-D729-8A43-BB12-156B46C3D074}">
  <dimension ref="A1:E9"/>
  <sheetViews>
    <sheetView workbookViewId="0">
      <selection activeCell="A7" sqref="A7:A9"/>
    </sheetView>
  </sheetViews>
  <sheetFormatPr baseColWidth="10" defaultRowHeight="16" x14ac:dyDescent="0.2"/>
  <sheetData>
    <row r="1" spans="1:5" x14ac:dyDescent="0.2">
      <c r="A1" s="40"/>
      <c r="B1" s="40" t="s">
        <v>37</v>
      </c>
      <c r="C1" s="40" t="s">
        <v>30</v>
      </c>
      <c r="D1" s="40" t="s">
        <v>30</v>
      </c>
      <c r="E1" s="40" t="s">
        <v>38</v>
      </c>
    </row>
    <row r="2" spans="1:5" x14ac:dyDescent="0.2">
      <c r="A2" s="40" t="s">
        <v>32</v>
      </c>
      <c r="B2" s="39">
        <v>4.538462</v>
      </c>
      <c r="C2" s="39">
        <v>1</v>
      </c>
      <c r="D2" s="39">
        <v>1</v>
      </c>
      <c r="E2" s="39">
        <v>5.2857139999999996</v>
      </c>
    </row>
    <row r="3" spans="1:5" x14ac:dyDescent="0.2">
      <c r="A3" s="40" t="s">
        <v>33</v>
      </c>
      <c r="B3" s="39">
        <v>4.9166670000000003</v>
      </c>
      <c r="C3" s="39">
        <v>1</v>
      </c>
      <c r="D3" s="39">
        <v>1</v>
      </c>
      <c r="E3" s="39">
        <v>3.3541669999999999</v>
      </c>
    </row>
    <row r="4" spans="1:5" x14ac:dyDescent="0.2">
      <c r="A4" s="40" t="s">
        <v>39</v>
      </c>
      <c r="B4" s="39">
        <v>3.7727270000000002</v>
      </c>
      <c r="C4" s="39">
        <v>1</v>
      </c>
      <c r="D4" s="39">
        <v>1</v>
      </c>
      <c r="E4" s="39">
        <v>6.4545459999999997</v>
      </c>
    </row>
    <row r="5" spans="1:5" x14ac:dyDescent="0.2">
      <c r="A5" t="s">
        <v>40</v>
      </c>
      <c r="B5" s="31"/>
      <c r="C5" s="31"/>
      <c r="D5" s="31"/>
      <c r="E5" s="31"/>
    </row>
    <row r="6" spans="1:5" x14ac:dyDescent="0.2">
      <c r="B6" s="32"/>
      <c r="C6" s="32"/>
      <c r="D6" s="32"/>
      <c r="E6" s="32"/>
    </row>
    <row r="7" spans="1:5" x14ac:dyDescent="0.2">
      <c r="A7" s="41"/>
      <c r="B7" s="40" t="s">
        <v>37</v>
      </c>
      <c r="C7" s="40" t="s">
        <v>30</v>
      </c>
      <c r="D7" s="40" t="s">
        <v>30</v>
      </c>
      <c r="E7" s="40" t="s">
        <v>38</v>
      </c>
    </row>
    <row r="8" spans="1:5" x14ac:dyDescent="0.2">
      <c r="A8" s="41" t="s">
        <v>35</v>
      </c>
      <c r="B8" s="38">
        <f>AVERAGE(B2:B4)</f>
        <v>4.4092853333333331</v>
      </c>
      <c r="C8" s="38">
        <f>AVERAGE(C2:C4)</f>
        <v>1</v>
      </c>
      <c r="D8" s="38">
        <f>AVERAGE(D2:D4)</f>
        <v>1</v>
      </c>
      <c r="E8" s="38">
        <f>AVERAGE(E2:E4)</f>
        <v>5.0314756666666662</v>
      </c>
    </row>
    <row r="9" spans="1:5" x14ac:dyDescent="0.2">
      <c r="A9" s="41" t="s">
        <v>36</v>
      </c>
      <c r="B9" s="38">
        <f>STDEV(B2:B4)</f>
        <v>0.58280754911749266</v>
      </c>
      <c r="C9" s="38">
        <f>STDEV(C2:C4)</f>
        <v>0</v>
      </c>
      <c r="D9" s="38">
        <f>STDEV(D2:D4)</f>
        <v>0</v>
      </c>
      <c r="E9" s="38">
        <f>STDEV(E2:E4)</f>
        <v>1.5657475318557355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6B</vt:lpstr>
      <vt:lpstr>6D</vt:lpstr>
      <vt:lpstr>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Kim</dc:creator>
  <cp:lastModifiedBy>William Kim</cp:lastModifiedBy>
  <dcterms:created xsi:type="dcterms:W3CDTF">2020-01-05T13:50:09Z</dcterms:created>
  <dcterms:modified xsi:type="dcterms:W3CDTF">2020-01-05T22:41:28Z</dcterms:modified>
</cp:coreProperties>
</file>