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0730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31" i="1"/>
  <c r="D31"/>
  <c r="E31"/>
  <c r="C32"/>
  <c r="D32"/>
  <c r="E32"/>
  <c r="D33"/>
  <c r="E33"/>
  <c r="E16"/>
  <c r="D16"/>
  <c r="D15"/>
  <c r="E15"/>
  <c r="C15"/>
  <c r="D14"/>
  <c r="E14"/>
  <c r="C14"/>
</calcChain>
</file>

<file path=xl/sharedStrings.xml><?xml version="1.0" encoding="utf-8"?>
<sst xmlns="http://schemas.openxmlformats.org/spreadsheetml/2006/main" count="22" uniqueCount="9">
  <si>
    <t>Pvf2+</t>
  </si>
  <si>
    <t>Average</t>
  </si>
  <si>
    <t>Std dev</t>
  </si>
  <si>
    <t>ttest</t>
  </si>
  <si>
    <t>n</t>
  </si>
  <si>
    <t>Mean Fluorescense intensity of Hnf4&gt;GFP expression</t>
  </si>
  <si>
    <t>Mean Fluorescense intensity of Nile red staining</t>
  </si>
  <si>
    <t>dome+</t>
  </si>
  <si>
    <t>dome+ Hml+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</si>
</sst>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E663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9023840769903771"/>
          <c:y val="5.1400554097404488E-2"/>
          <c:w val="0.77920603674540745"/>
          <c:h val="0.79822506561679785"/>
        </c:manualLayout>
      </c:layout>
      <c:barChart>
        <c:barDir val="col"/>
        <c:grouping val="stacked"/>
        <c:ser>
          <c:idx val="0"/>
          <c:order val="0"/>
          <c:spPr>
            <a:solidFill>
              <a:srgbClr val="6E663E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Sheet1!$C$15:$E$15</c:f>
                <c:numCache>
                  <c:formatCode>General</c:formatCode>
                  <c:ptCount val="3"/>
                  <c:pt idx="0">
                    <c:v>13.04373745178547</c:v>
                  </c:pt>
                  <c:pt idx="1">
                    <c:v>25.852022196639435</c:v>
                  </c:pt>
                  <c:pt idx="2">
                    <c:v>10.443291650624317</c:v>
                  </c:pt>
                </c:numCache>
              </c:numRef>
            </c:plus>
            <c:minus>
              <c:numRef>
                <c:f>Sheet1!$C$15:$E$15</c:f>
                <c:numCache>
                  <c:formatCode>General</c:formatCode>
                  <c:ptCount val="3"/>
                  <c:pt idx="0">
                    <c:v>13.04373745178547</c:v>
                  </c:pt>
                  <c:pt idx="1">
                    <c:v>25.852022196639435</c:v>
                  </c:pt>
                  <c:pt idx="2">
                    <c:v>10.443291650624317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Sheet1!$G$8:$I$8</c:f>
              <c:strCache>
                <c:ptCount val="3"/>
                <c:pt idx="0">
                  <c:v>Pvf2+</c:v>
                </c:pt>
                <c:pt idx="1">
                  <c:v>dome+</c:v>
                </c:pt>
                <c:pt idx="2">
                  <c:v>dome+ Hml+</c:v>
                </c:pt>
              </c:strCache>
            </c:strRef>
          </c:cat>
          <c:val>
            <c:numRef>
              <c:f>Sheet1!$G$9:$I$9</c:f>
              <c:numCache>
                <c:formatCode>General</c:formatCode>
                <c:ptCount val="3"/>
                <c:pt idx="0">
                  <c:v>51.235400000000006</c:v>
                </c:pt>
                <c:pt idx="1">
                  <c:v>166.01490000000004</c:v>
                </c:pt>
                <c:pt idx="2">
                  <c:v>35.177500000000002</c:v>
                </c:pt>
              </c:numCache>
            </c:numRef>
          </c:val>
        </c:ser>
        <c:gapWidth val="100"/>
        <c:overlap val="100"/>
        <c:axId val="79751040"/>
        <c:axId val="79752576"/>
      </c:barChart>
      <c:catAx>
        <c:axId val="7975104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9752576"/>
        <c:crosses val="autoZero"/>
        <c:auto val="1"/>
        <c:lblAlgn val="ctr"/>
        <c:lblOffset val="100"/>
      </c:catAx>
      <c:valAx>
        <c:axId val="79752576"/>
        <c:scaling>
          <c:orientation val="minMax"/>
        </c:scaling>
        <c:axPos val="l"/>
        <c:numFmt formatCode="General" sourceLinked="1"/>
        <c:tickLblPos val="nextTo"/>
        <c:spPr>
          <a:ln w="19050">
            <a:solidFill>
              <a:schemeClr val="tx1"/>
            </a:solidFill>
          </a:ln>
        </c:spPr>
        <c:txPr>
          <a:bodyPr/>
          <a:lstStyle/>
          <a:p>
            <a:pPr>
              <a:defRPr lang="en-IN"/>
            </a:pPr>
            <a:endParaRPr lang="en-US"/>
          </a:p>
        </c:txPr>
        <c:crossAx val="79751040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19837729658792683"/>
          <c:y val="5.1400554097404488E-2"/>
          <c:w val="0.77106714785651798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E663E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Sheet1!$C$32:$E$32</c:f>
                <c:numCache>
                  <c:formatCode>General</c:formatCode>
                  <c:ptCount val="3"/>
                  <c:pt idx="0">
                    <c:v>5.4637595735699911</c:v>
                  </c:pt>
                  <c:pt idx="1">
                    <c:v>12.930923605407681</c:v>
                  </c:pt>
                  <c:pt idx="2">
                    <c:v>9.7041565000662509</c:v>
                  </c:pt>
                </c:numCache>
              </c:numRef>
            </c:plus>
            <c:minus>
              <c:numRef>
                <c:f>Sheet1!$C$32:$E$32</c:f>
                <c:numCache>
                  <c:formatCode>General</c:formatCode>
                  <c:ptCount val="3"/>
                  <c:pt idx="0">
                    <c:v>5.4637595735699911</c:v>
                  </c:pt>
                  <c:pt idx="1">
                    <c:v>12.930923605407681</c:v>
                  </c:pt>
                  <c:pt idx="2">
                    <c:v>9.7041565000662509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Sheet1!$G$24:$I$24</c:f>
              <c:strCache>
                <c:ptCount val="3"/>
                <c:pt idx="0">
                  <c:v>Pvf2+</c:v>
                </c:pt>
                <c:pt idx="1">
                  <c:v>dome+</c:v>
                </c:pt>
                <c:pt idx="2">
                  <c:v>dome+ Hml+</c:v>
                </c:pt>
              </c:strCache>
            </c:strRef>
          </c:cat>
          <c:val>
            <c:numRef>
              <c:f>Sheet1!$G$25:$I$25</c:f>
              <c:numCache>
                <c:formatCode>General</c:formatCode>
                <c:ptCount val="3"/>
                <c:pt idx="0">
                  <c:v>24.003300000000003</c:v>
                </c:pt>
                <c:pt idx="1">
                  <c:v>72.0458</c:v>
                </c:pt>
                <c:pt idx="2">
                  <c:v>34.630600000000001</c:v>
                </c:pt>
              </c:numCache>
            </c:numRef>
          </c:val>
        </c:ser>
        <c:gapWidth val="100"/>
        <c:axId val="80160256"/>
        <c:axId val="87323776"/>
      </c:barChart>
      <c:catAx>
        <c:axId val="80160256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87323776"/>
        <c:crosses val="autoZero"/>
        <c:auto val="1"/>
        <c:lblAlgn val="ctr"/>
        <c:lblOffset val="100"/>
      </c:catAx>
      <c:valAx>
        <c:axId val="8732377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US"/>
            </a:pPr>
            <a:endParaRPr lang="en-US"/>
          </a:p>
        </c:txPr>
        <c:crossAx val="80160256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1</xdr:row>
      <xdr:rowOff>133350</xdr:rowOff>
    </xdr:from>
    <xdr:to>
      <xdr:col>18</xdr:col>
      <xdr:colOff>371475</xdr:colOff>
      <xdr:row>16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180975</xdr:colOff>
      <xdr:row>18</xdr:row>
      <xdr:rowOff>114300</xdr:rowOff>
    </xdr:from>
    <xdr:to>
      <xdr:col>18</xdr:col>
      <xdr:colOff>485775</xdr:colOff>
      <xdr:row>33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15</xdr:col>
      <xdr:colOff>76200</xdr:colOff>
      <xdr:row>3</xdr:row>
      <xdr:rowOff>133350</xdr:rowOff>
    </xdr:from>
    <xdr:ext cx="395493" cy="264560"/>
    <xdr:sp macro="" textlink="">
      <xdr:nvSpPr>
        <xdr:cNvPr id="4" name="TextBox 3"/>
        <xdr:cNvSpPr txBox="1"/>
      </xdr:nvSpPr>
      <xdr:spPr>
        <a:xfrm>
          <a:off x="9410700" y="704850"/>
          <a:ext cx="39549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/>
            <a:t>***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0.09375</cdr:y>
    </cdr:from>
    <cdr:to>
      <cdr:x>0.10208</cdr:x>
      <cdr:y>0.88232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848237" y="1105412"/>
          <a:ext cx="2163195" cy="4667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</a:t>
          </a:r>
        </a:p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Hnf4&gt;GFP expression</a:t>
          </a:r>
          <a:endParaRPr lang="en-IN" sz="1100" b="1"/>
        </a:p>
      </cdr:txBody>
    </cdr:sp>
  </cdr:relSizeAnchor>
  <cdr:relSizeAnchor xmlns:cdr="http://schemas.openxmlformats.org/drawingml/2006/chartDrawing">
    <cdr:from>
      <cdr:x>0.80417</cdr:x>
      <cdr:y>0.59722</cdr:y>
    </cdr:from>
    <cdr:to>
      <cdr:x>0.8753</cdr:x>
      <cdr:y>0.69366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3676650" y="1638300"/>
          <a:ext cx="325217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**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0.0625</cdr:y>
    </cdr:from>
    <cdr:to>
      <cdr:x>0.10208</cdr:x>
      <cdr:y>0.85107</cdr:y>
    </cdr:to>
    <cdr:sp macro="" textlink="">
      <cdr:nvSpPr>
        <cdr:cNvPr id="2" name="TextBox 9"/>
        <cdr:cNvSpPr txBox="1"/>
      </cdr:nvSpPr>
      <cdr:spPr>
        <a:xfrm xmlns:a="http://schemas.openxmlformats.org/drawingml/2006/main" rot="16200000">
          <a:off x="-848248" y="1019698"/>
          <a:ext cx="2163205" cy="46671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solidFill>
            <a:sysClr val="window" lastClr="FFFFFF">
              <a:shade val="50000"/>
            </a:sysClr>
          </a:solidFill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Mean fluorescense intensity of </a:t>
          </a:r>
        </a:p>
        <a:p xmlns:a="http://schemas.openxmlformats.org/drawingml/2006/main">
          <a:pPr algn="ctr" eaLnBrk="1" fontAlgn="auto" latinLnBrk="0" hangingPunct="1"/>
          <a:r>
            <a:rPr lang="en-IN" sz="1100" b="1" baseline="0">
              <a:solidFill>
                <a:sysClr val="windowText" lastClr="000000"/>
              </a:solidFill>
              <a:latin typeface="Calibri"/>
            </a:rPr>
            <a:t>nile red staining</a:t>
          </a:r>
          <a:endParaRPr lang="en-IN" sz="1100" b="1"/>
        </a:p>
      </cdr:txBody>
    </cdr:sp>
  </cdr:relSizeAnchor>
  <cdr:relSizeAnchor xmlns:cdr="http://schemas.openxmlformats.org/drawingml/2006/chartDrawing">
    <cdr:from>
      <cdr:x>0.53958</cdr:x>
      <cdr:y>0.00694</cdr:y>
    </cdr:from>
    <cdr:to>
      <cdr:x>0.62608</cdr:x>
      <cdr:y>0.10338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2466975" y="19050"/>
          <a:ext cx="395478" cy="2645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***</a:t>
          </a:r>
        </a:p>
      </cdr:txBody>
    </cdr:sp>
  </cdr:relSizeAnchor>
  <cdr:relSizeAnchor xmlns:cdr="http://schemas.openxmlformats.org/drawingml/2006/chartDrawing">
    <cdr:from>
      <cdr:x>0.80417</cdr:x>
      <cdr:y>0.34722</cdr:y>
    </cdr:from>
    <cdr:to>
      <cdr:x>0.8753</cdr:x>
      <cdr:y>0.44366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676650" y="952500"/>
          <a:ext cx="325217" cy="2645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r>
            <a:rPr lang="en-US" sz="1100"/>
            <a:t>**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3"/>
  <sheetViews>
    <sheetView tabSelected="1" topLeftCell="A4" workbookViewId="0">
      <selection activeCell="U15" sqref="U15"/>
    </sheetView>
  </sheetViews>
  <sheetFormatPr defaultRowHeight="15"/>
  <cols>
    <col min="3" max="3" width="12" bestFit="1" customWidth="1"/>
  </cols>
  <sheetData>
    <row r="2" spans="2:9">
      <c r="B2" s="1" t="s">
        <v>5</v>
      </c>
    </row>
    <row r="3" spans="2:9">
      <c r="B3" t="s">
        <v>4</v>
      </c>
      <c r="C3" s="3" t="s">
        <v>0</v>
      </c>
      <c r="D3" s="4" t="s">
        <v>7</v>
      </c>
      <c r="E3" s="4" t="s">
        <v>8</v>
      </c>
    </row>
    <row r="4" spans="2:9">
      <c r="B4">
        <v>1</v>
      </c>
      <c r="C4">
        <v>64.718999999999994</v>
      </c>
      <c r="D4">
        <v>181.751</v>
      </c>
      <c r="E4">
        <v>53.463000000000001</v>
      </c>
    </row>
    <row r="5" spans="2:9">
      <c r="B5">
        <v>2</v>
      </c>
      <c r="C5">
        <v>29.326000000000001</v>
      </c>
      <c r="D5">
        <v>215.82599999999999</v>
      </c>
      <c r="E5">
        <v>45.014000000000003</v>
      </c>
    </row>
    <row r="6" spans="2:9">
      <c r="B6">
        <v>3</v>
      </c>
      <c r="C6">
        <v>51.164000000000001</v>
      </c>
      <c r="D6">
        <v>175.68100000000001</v>
      </c>
      <c r="E6">
        <v>48.415999999999997</v>
      </c>
    </row>
    <row r="7" spans="2:9">
      <c r="B7">
        <v>4</v>
      </c>
      <c r="C7">
        <v>59.006999999999998</v>
      </c>
      <c r="D7">
        <v>144.75700000000001</v>
      </c>
      <c r="E7">
        <v>34.582000000000001</v>
      </c>
    </row>
    <row r="8" spans="2:9">
      <c r="B8">
        <v>5</v>
      </c>
      <c r="C8">
        <v>71.668999999999997</v>
      </c>
      <c r="D8">
        <v>147.98500000000001</v>
      </c>
      <c r="E8">
        <v>32.823999999999998</v>
      </c>
      <c r="G8" s="3" t="s">
        <v>0</v>
      </c>
      <c r="H8" s="4" t="s">
        <v>7</v>
      </c>
      <c r="I8" s="4" t="s">
        <v>8</v>
      </c>
    </row>
    <row r="9" spans="2:9">
      <c r="B9">
        <v>6</v>
      </c>
      <c r="C9">
        <v>60.438000000000002</v>
      </c>
      <c r="D9">
        <v>127.636</v>
      </c>
      <c r="E9">
        <v>31.033000000000001</v>
      </c>
      <c r="G9">
        <v>51.235400000000006</v>
      </c>
      <c r="H9">
        <v>166.01490000000004</v>
      </c>
      <c r="I9">
        <v>35.177500000000002</v>
      </c>
    </row>
    <row r="10" spans="2:9">
      <c r="B10">
        <v>7</v>
      </c>
      <c r="C10">
        <v>48.241999999999997</v>
      </c>
      <c r="D10">
        <v>164.18799999999999</v>
      </c>
      <c r="E10">
        <v>23.562000000000001</v>
      </c>
    </row>
    <row r="11" spans="2:9">
      <c r="B11">
        <v>8</v>
      </c>
      <c r="C11">
        <v>37.966000000000001</v>
      </c>
      <c r="D11">
        <v>154.18799999999999</v>
      </c>
      <c r="E11">
        <v>29.434000000000001</v>
      </c>
    </row>
    <row r="12" spans="2:9">
      <c r="B12">
        <v>9</v>
      </c>
      <c r="C12">
        <v>40.341000000000001</v>
      </c>
      <c r="D12">
        <v>155.767</v>
      </c>
      <c r="E12">
        <v>31.265999999999998</v>
      </c>
    </row>
    <row r="13" spans="2:9">
      <c r="B13">
        <v>10</v>
      </c>
      <c r="C13">
        <v>49.481999999999999</v>
      </c>
      <c r="D13">
        <v>192.37</v>
      </c>
      <c r="E13">
        <v>22.181000000000001</v>
      </c>
    </row>
    <row r="14" spans="2:9">
      <c r="B14" s="2" t="s">
        <v>1</v>
      </c>
      <c r="C14">
        <f>AVERAGE(C4:C13)</f>
        <v>51.235400000000006</v>
      </c>
      <c r="D14">
        <f t="shared" ref="D14:E14" si="0">AVERAGE(D4:D13)</f>
        <v>166.01490000000004</v>
      </c>
      <c r="E14">
        <f t="shared" si="0"/>
        <v>35.177500000000002</v>
      </c>
    </row>
    <row r="15" spans="2:9">
      <c r="B15" s="2" t="s">
        <v>2</v>
      </c>
      <c r="C15">
        <f>STDEV(C4:C13)</f>
        <v>13.04373745178547</v>
      </c>
      <c r="D15">
        <f t="shared" ref="D15:E15" si="1">STDEV(D4:D13)</f>
        <v>25.852022196639435</v>
      </c>
      <c r="E15">
        <f t="shared" si="1"/>
        <v>10.443291650624317</v>
      </c>
    </row>
    <row r="16" spans="2:9">
      <c r="B16" s="2" t="s">
        <v>3</v>
      </c>
      <c r="D16">
        <f>TTEST(D4:D13,C4:C13,2,3)</f>
        <v>9.5453175177868059E-9</v>
      </c>
      <c r="E16">
        <f>TTEST(E4:E13,C4:C13,2,3)</f>
        <v>7.3453124366975068E-3</v>
      </c>
    </row>
    <row r="19" spans="2:9">
      <c r="B19" s="1" t="s">
        <v>6</v>
      </c>
    </row>
    <row r="20" spans="2:9">
      <c r="B20" t="s">
        <v>4</v>
      </c>
      <c r="C20" s="3" t="s">
        <v>0</v>
      </c>
      <c r="D20" s="4" t="s">
        <v>7</v>
      </c>
      <c r="E20" s="4" t="s">
        <v>8</v>
      </c>
    </row>
    <row r="21" spans="2:9">
      <c r="B21">
        <v>1</v>
      </c>
      <c r="C21">
        <v>21.574999999999999</v>
      </c>
      <c r="D21">
        <v>53.137999999999998</v>
      </c>
      <c r="E21">
        <v>35.656999999999996</v>
      </c>
    </row>
    <row r="22" spans="2:9">
      <c r="B22">
        <v>2</v>
      </c>
      <c r="C22">
        <v>18.425000000000001</v>
      </c>
      <c r="D22">
        <v>67.525000000000006</v>
      </c>
      <c r="E22">
        <v>26.838000000000001</v>
      </c>
    </row>
    <row r="23" spans="2:9">
      <c r="B23">
        <v>3</v>
      </c>
      <c r="C23">
        <v>24.271000000000001</v>
      </c>
      <c r="D23">
        <v>62.08</v>
      </c>
      <c r="E23">
        <v>22.614999999999998</v>
      </c>
    </row>
    <row r="24" spans="2:9">
      <c r="B24">
        <v>4</v>
      </c>
      <c r="C24">
        <v>18.024000000000001</v>
      </c>
      <c r="D24">
        <v>64.722999999999999</v>
      </c>
      <c r="E24">
        <v>18.655999999999999</v>
      </c>
      <c r="G24" s="3" t="s">
        <v>0</v>
      </c>
      <c r="H24" s="4" t="s">
        <v>7</v>
      </c>
      <c r="I24" s="4" t="s">
        <v>8</v>
      </c>
    </row>
    <row r="25" spans="2:9">
      <c r="B25">
        <v>5</v>
      </c>
      <c r="C25">
        <v>21.274000000000001</v>
      </c>
      <c r="D25">
        <v>60.015000000000001</v>
      </c>
      <c r="E25">
        <v>31.571000000000002</v>
      </c>
      <c r="G25">
        <v>24.003300000000003</v>
      </c>
      <c r="H25">
        <v>72.0458</v>
      </c>
      <c r="I25">
        <v>34.630600000000001</v>
      </c>
    </row>
    <row r="26" spans="2:9">
      <c r="B26">
        <v>6</v>
      </c>
      <c r="C26">
        <v>25.02</v>
      </c>
      <c r="D26">
        <v>78.957999999999998</v>
      </c>
      <c r="E26">
        <v>39.314</v>
      </c>
    </row>
    <row r="27" spans="2:9">
      <c r="B27">
        <v>7</v>
      </c>
      <c r="C27">
        <v>19.53</v>
      </c>
      <c r="D27">
        <v>70.213999999999999</v>
      </c>
      <c r="E27">
        <v>37.033999999999999</v>
      </c>
    </row>
    <row r="28" spans="2:9">
      <c r="B28">
        <v>8</v>
      </c>
      <c r="C28">
        <v>35.387999999999998</v>
      </c>
      <c r="D28">
        <v>87.828000000000003</v>
      </c>
      <c r="E28">
        <v>40.722000000000001</v>
      </c>
    </row>
    <row r="29" spans="2:9">
      <c r="B29">
        <v>9</v>
      </c>
      <c r="C29">
        <v>29.111999999999998</v>
      </c>
      <c r="D29">
        <v>91.206000000000003</v>
      </c>
      <c r="E29">
        <v>44.887</v>
      </c>
    </row>
    <row r="30" spans="2:9">
      <c r="B30">
        <v>10</v>
      </c>
      <c r="C30">
        <v>27.414000000000001</v>
      </c>
      <c r="D30">
        <v>84.771000000000001</v>
      </c>
      <c r="E30">
        <v>49.012</v>
      </c>
    </row>
    <row r="31" spans="2:9">
      <c r="B31" s="2" t="s">
        <v>1</v>
      </c>
      <c r="C31">
        <f>AVERAGE(C21:C30)</f>
        <v>24.003300000000003</v>
      </c>
      <c r="D31">
        <f>AVERAGE(D21:D30)</f>
        <v>72.0458</v>
      </c>
      <c r="E31">
        <f>AVERAGE(E21:E30)</f>
        <v>34.630600000000001</v>
      </c>
    </row>
    <row r="32" spans="2:9">
      <c r="B32" s="2" t="s">
        <v>2</v>
      </c>
      <c r="C32">
        <f>STDEV(C21:C30)</f>
        <v>5.4637595735699911</v>
      </c>
      <c r="D32">
        <f>STDEV(D21:D30)</f>
        <v>12.930923605407681</v>
      </c>
      <c r="E32">
        <f>STDEV(E21:E30)</f>
        <v>9.7041565000662509</v>
      </c>
    </row>
    <row r="33" spans="2:5">
      <c r="B33" s="2" t="s">
        <v>3</v>
      </c>
      <c r="D33">
        <f>TTEST(D21:D30,C21:C30,2,3)</f>
        <v>1.3874657267510551E-7</v>
      </c>
      <c r="E33">
        <f>TTEST(E21:E30,C21:C30,2,3)</f>
        <v>9.1105278358034007E-3</v>
      </c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iiser</dc:creator>
  <cp:lastModifiedBy>iiser</cp:lastModifiedBy>
  <dcterms:created xsi:type="dcterms:W3CDTF">2019-08-04T22:51:14Z</dcterms:created>
  <dcterms:modified xsi:type="dcterms:W3CDTF">2020-04-07T19:19:04Z</dcterms:modified>
</cp:coreProperties>
</file>