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4" i="1"/>
  <c r="D14"/>
  <c r="C14"/>
  <c r="C30"/>
  <c r="D30"/>
  <c r="E30"/>
  <c r="C31"/>
  <c r="D31"/>
  <c r="E31"/>
  <c r="D32"/>
  <c r="E32"/>
  <c r="E15"/>
  <c r="D15"/>
  <c r="D13"/>
  <c r="E13"/>
  <c r="C13"/>
</calcChain>
</file>

<file path=xl/sharedStrings.xml><?xml version="1.0" encoding="utf-8"?>
<sst xmlns="http://schemas.openxmlformats.org/spreadsheetml/2006/main" count="21" uniqueCount="9">
  <si>
    <t>Pvf2lacZ+</t>
  </si>
  <si>
    <t>Average</t>
  </si>
  <si>
    <t>Standard Deviation</t>
  </si>
  <si>
    <t>Student's t-test</t>
  </si>
  <si>
    <t>n</t>
  </si>
  <si>
    <t xml:space="preserve">Mean fluorescense intensity of CG3902-YFP expression </t>
  </si>
  <si>
    <t>dome+</t>
  </si>
  <si>
    <t>dome+ Hml+</t>
  </si>
  <si>
    <t xml:space="preserve">Mean fluorescense intensity of LipidTOX labeling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</si>
</sst>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545837599896426"/>
          <c:y val="5.8052390510009794E-2"/>
          <c:w val="0.74165672116097592"/>
          <c:h val="0.7721130152848546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E663E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Sheet1!$C$14:$E$14</c:f>
                <c:numCache>
                  <c:formatCode>General</c:formatCode>
                  <c:ptCount val="3"/>
                  <c:pt idx="0">
                    <c:v>4.4704373400274298</c:v>
                  </c:pt>
                  <c:pt idx="1">
                    <c:v>9.025483138191424</c:v>
                  </c:pt>
                  <c:pt idx="2">
                    <c:v>6.560517026542608</c:v>
                  </c:pt>
                </c:numCache>
              </c:numRef>
            </c:plus>
            <c:minus>
              <c:numRef>
                <c:f>Sheet1!$C$14:$E$14</c:f>
                <c:numCache>
                  <c:formatCode>General</c:formatCode>
                  <c:ptCount val="3"/>
                  <c:pt idx="0">
                    <c:v>4.4704373400274298</c:v>
                  </c:pt>
                  <c:pt idx="1">
                    <c:v>9.025483138191424</c:v>
                  </c:pt>
                  <c:pt idx="2">
                    <c:v>6.560517026542608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Sheet1!$G$6:$I$6</c:f>
              <c:strCache>
                <c:ptCount val="3"/>
                <c:pt idx="0">
                  <c:v>Pvf2lacZ+</c:v>
                </c:pt>
                <c:pt idx="1">
                  <c:v>dome+</c:v>
                </c:pt>
                <c:pt idx="2">
                  <c:v>dome+ Hml+</c:v>
                </c:pt>
              </c:strCache>
            </c:strRef>
          </c:cat>
          <c:val>
            <c:numRef>
              <c:f>Sheet1!$G$7:$I$7</c:f>
              <c:numCache>
                <c:formatCode>General</c:formatCode>
                <c:ptCount val="3"/>
                <c:pt idx="0">
                  <c:v>39.098699999999994</c:v>
                </c:pt>
                <c:pt idx="1">
                  <c:v>57.5261</c:v>
                </c:pt>
                <c:pt idx="2">
                  <c:v>30.1889</c:v>
                </c:pt>
              </c:numCache>
            </c:numRef>
          </c:val>
        </c:ser>
        <c:gapWidth val="100"/>
        <c:axId val="116717440"/>
        <c:axId val="116718976"/>
      </c:barChart>
      <c:catAx>
        <c:axId val="1167174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6718976"/>
        <c:crosses val="autoZero"/>
        <c:auto val="1"/>
        <c:lblAlgn val="ctr"/>
        <c:lblOffset val="100"/>
      </c:catAx>
      <c:valAx>
        <c:axId val="11671897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16717440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059951881014872"/>
          <c:y val="5.1400554097404488E-2"/>
          <c:w val="0.74884492563429694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E663E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Sheet1!$C$31:$E$31</c:f>
                <c:numCache>
                  <c:formatCode>General</c:formatCode>
                  <c:ptCount val="3"/>
                  <c:pt idx="0">
                    <c:v>4.152395554910993</c:v>
                  </c:pt>
                  <c:pt idx="1">
                    <c:v>16.200447287720824</c:v>
                  </c:pt>
                  <c:pt idx="2">
                    <c:v>11.05524573574815</c:v>
                  </c:pt>
                </c:numCache>
              </c:numRef>
            </c:plus>
            <c:minus>
              <c:numRef>
                <c:f>Sheet1!$C$31:$E$31</c:f>
                <c:numCache>
                  <c:formatCode>General</c:formatCode>
                  <c:ptCount val="3"/>
                  <c:pt idx="0">
                    <c:v>4.152395554910993</c:v>
                  </c:pt>
                  <c:pt idx="1">
                    <c:v>16.200447287720824</c:v>
                  </c:pt>
                  <c:pt idx="2">
                    <c:v>11.05524573574815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Sheet1!$G$22:$I$22</c:f>
              <c:strCache>
                <c:ptCount val="3"/>
                <c:pt idx="0">
                  <c:v>Pvf2lacZ+</c:v>
                </c:pt>
                <c:pt idx="1">
                  <c:v>dome+</c:v>
                </c:pt>
                <c:pt idx="2">
                  <c:v>dome+ Hml+</c:v>
                </c:pt>
              </c:strCache>
            </c:strRef>
          </c:cat>
          <c:val>
            <c:numRef>
              <c:f>Sheet1!$G$23:$I$23</c:f>
              <c:numCache>
                <c:formatCode>General</c:formatCode>
                <c:ptCount val="3"/>
                <c:pt idx="0">
                  <c:v>23.296199999999999</c:v>
                </c:pt>
                <c:pt idx="1">
                  <c:v>68.200900000000004</c:v>
                </c:pt>
                <c:pt idx="2">
                  <c:v>45.917500000000004</c:v>
                </c:pt>
              </c:numCache>
            </c:numRef>
          </c:val>
        </c:ser>
        <c:gapWidth val="100"/>
        <c:axId val="121124352"/>
        <c:axId val="121218176"/>
      </c:barChart>
      <c:catAx>
        <c:axId val="12112435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21218176"/>
        <c:crosses val="autoZero"/>
        <c:auto val="1"/>
        <c:lblAlgn val="ctr"/>
        <c:lblOffset val="100"/>
      </c:catAx>
      <c:valAx>
        <c:axId val="12121817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21124352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123825</xdr:rowOff>
    </xdr:from>
    <xdr:to>
      <xdr:col>16</xdr:col>
      <xdr:colOff>247650</xdr:colOff>
      <xdr:row>14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152400</xdr:colOff>
      <xdr:row>16</xdr:row>
      <xdr:rowOff>171450</xdr:rowOff>
    </xdr:from>
    <xdr:to>
      <xdr:col>16</xdr:col>
      <xdr:colOff>457200</xdr:colOff>
      <xdr:row>31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142874</xdr:colOff>
      <xdr:row>0</xdr:row>
      <xdr:rowOff>171450</xdr:rowOff>
    </xdr:from>
    <xdr:to>
      <xdr:col>13</xdr:col>
      <xdr:colOff>590549</xdr:colOff>
      <xdr:row>1</xdr:row>
      <xdr:rowOff>180975</xdr:rowOff>
    </xdr:to>
    <xdr:sp macro="" textlink="">
      <xdr:nvSpPr>
        <xdr:cNvPr id="4" name="TextBox 3"/>
        <xdr:cNvSpPr txBox="1"/>
      </xdr:nvSpPr>
      <xdr:spPr>
        <a:xfrm>
          <a:off x="8258174" y="171450"/>
          <a:ext cx="44767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19049</xdr:colOff>
      <xdr:row>5</xdr:row>
      <xdr:rowOff>66675</xdr:rowOff>
    </xdr:from>
    <xdr:to>
      <xdr:col>15</xdr:col>
      <xdr:colOff>342900</xdr:colOff>
      <xdr:row>6</xdr:row>
      <xdr:rowOff>38100</xdr:rowOff>
    </xdr:to>
    <xdr:sp macro="" textlink="">
      <xdr:nvSpPr>
        <xdr:cNvPr id="5" name="TextBox 4"/>
        <xdr:cNvSpPr txBox="1"/>
      </xdr:nvSpPr>
      <xdr:spPr>
        <a:xfrm>
          <a:off x="9353549" y="1019175"/>
          <a:ext cx="323851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</a:t>
          </a:r>
        </a:p>
      </xdr:txBody>
    </xdr:sp>
    <xdr:clientData/>
  </xdr:twoCellAnchor>
  <xdr:twoCellAnchor>
    <xdr:from>
      <xdr:col>13</xdr:col>
      <xdr:colOff>200024</xdr:colOff>
      <xdr:row>17</xdr:row>
      <xdr:rowOff>47625</xdr:rowOff>
    </xdr:from>
    <xdr:to>
      <xdr:col>14</xdr:col>
      <xdr:colOff>38099</xdr:colOff>
      <xdr:row>18</xdr:row>
      <xdr:rowOff>47625</xdr:rowOff>
    </xdr:to>
    <xdr:sp macro="" textlink="">
      <xdr:nvSpPr>
        <xdr:cNvPr id="6" name="TextBox 5"/>
        <xdr:cNvSpPr txBox="1"/>
      </xdr:nvSpPr>
      <xdr:spPr>
        <a:xfrm>
          <a:off x="8315324" y="3286125"/>
          <a:ext cx="447675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133349</xdr:colOff>
      <xdr:row>20</xdr:row>
      <xdr:rowOff>104775</xdr:rowOff>
    </xdr:from>
    <xdr:to>
      <xdr:col>15</xdr:col>
      <xdr:colOff>581024</xdr:colOff>
      <xdr:row>21</xdr:row>
      <xdr:rowOff>123825</xdr:rowOff>
    </xdr:to>
    <xdr:sp macro="" textlink="">
      <xdr:nvSpPr>
        <xdr:cNvPr id="7" name="TextBox 6"/>
        <xdr:cNvSpPr txBox="1"/>
      </xdr:nvSpPr>
      <xdr:spPr>
        <a:xfrm>
          <a:off x="9467849" y="3914775"/>
          <a:ext cx="4476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0.10986</cdr:x>
      <cdr:y>0.80535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848248" y="848248"/>
          <a:ext cx="2163205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</a:t>
          </a:r>
        </a:p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CG3902-YFP expression</a:t>
          </a:r>
          <a:endParaRPr lang="en-IN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0.10208</cdr:x>
      <cdr:y>0.78857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848248" y="848248"/>
          <a:ext cx="2163205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</a:t>
          </a:r>
        </a:p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LipidTOX labeling</a:t>
          </a:r>
          <a:endParaRPr lang="en-IN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topLeftCell="A4" workbookViewId="0">
      <selection activeCell="U13" sqref="U13"/>
    </sheetView>
  </sheetViews>
  <sheetFormatPr defaultRowHeight="15"/>
  <cols>
    <col min="4" max="4" width="12" bestFit="1" customWidth="1"/>
  </cols>
  <sheetData>
    <row r="1" spans="2:9">
      <c r="B1" s="3" t="s">
        <v>5</v>
      </c>
    </row>
    <row r="2" spans="2:9">
      <c r="B2" t="s">
        <v>4</v>
      </c>
      <c r="C2" s="1" t="s">
        <v>0</v>
      </c>
      <c r="D2" s="1" t="s">
        <v>6</v>
      </c>
      <c r="E2" s="1" t="s">
        <v>7</v>
      </c>
    </row>
    <row r="3" spans="2:9">
      <c r="B3">
        <v>1</v>
      </c>
      <c r="C3">
        <v>34.530999999999999</v>
      </c>
      <c r="D3">
        <v>49.551000000000002</v>
      </c>
      <c r="E3">
        <v>24.978999999999999</v>
      </c>
    </row>
    <row r="4" spans="2:9">
      <c r="B4">
        <v>2</v>
      </c>
      <c r="C4">
        <v>38.529000000000003</v>
      </c>
      <c r="D4">
        <v>58.86</v>
      </c>
      <c r="E4">
        <v>29.617999999999999</v>
      </c>
    </row>
    <row r="5" spans="2:9">
      <c r="B5">
        <v>3</v>
      </c>
      <c r="C5">
        <v>44.655000000000001</v>
      </c>
      <c r="D5">
        <v>55.204999999999998</v>
      </c>
      <c r="E5">
        <v>34.369</v>
      </c>
    </row>
    <row r="6" spans="2:9">
      <c r="B6">
        <v>4</v>
      </c>
      <c r="C6">
        <v>40.631</v>
      </c>
      <c r="D6">
        <v>61.871000000000002</v>
      </c>
      <c r="E6">
        <v>18.446999999999999</v>
      </c>
      <c r="G6" s="1" t="s">
        <v>0</v>
      </c>
      <c r="H6" s="1" t="s">
        <v>6</v>
      </c>
      <c r="I6" s="1" t="s">
        <v>7</v>
      </c>
    </row>
    <row r="7" spans="2:9">
      <c r="B7">
        <v>5</v>
      </c>
      <c r="C7">
        <v>42.427999999999997</v>
      </c>
      <c r="D7">
        <v>52.686</v>
      </c>
      <c r="E7">
        <v>28.513999999999999</v>
      </c>
      <c r="G7">
        <v>39.098699999999994</v>
      </c>
      <c r="H7">
        <v>57.5261</v>
      </c>
      <c r="I7">
        <v>30.1889</v>
      </c>
    </row>
    <row r="8" spans="2:9">
      <c r="B8">
        <v>6</v>
      </c>
      <c r="C8">
        <v>41.201999999999998</v>
      </c>
      <c r="D8">
        <v>70.45</v>
      </c>
      <c r="E8">
        <v>39.591000000000001</v>
      </c>
    </row>
    <row r="9" spans="2:9">
      <c r="B9">
        <v>7</v>
      </c>
      <c r="C9">
        <v>38.805</v>
      </c>
      <c r="D9">
        <v>72.78</v>
      </c>
      <c r="E9">
        <v>24.219000000000001</v>
      </c>
    </row>
    <row r="10" spans="2:9">
      <c r="B10">
        <v>8</v>
      </c>
      <c r="C10">
        <v>42.991</v>
      </c>
      <c r="D10">
        <v>56.643000000000001</v>
      </c>
      <c r="E10">
        <v>33.411999999999999</v>
      </c>
    </row>
    <row r="11" spans="2:9">
      <c r="B11">
        <v>9</v>
      </c>
      <c r="C11">
        <v>37.755000000000003</v>
      </c>
      <c r="D11">
        <v>54.106999999999999</v>
      </c>
      <c r="E11">
        <v>38.392000000000003</v>
      </c>
    </row>
    <row r="12" spans="2:9">
      <c r="B12">
        <v>10</v>
      </c>
      <c r="C12">
        <v>29.46</v>
      </c>
      <c r="D12">
        <v>43.107999999999997</v>
      </c>
      <c r="E12">
        <v>30.347999999999999</v>
      </c>
    </row>
    <row r="13" spans="2:9">
      <c r="B13" s="3" t="s">
        <v>1</v>
      </c>
      <c r="C13">
        <f>AVERAGE(C3:C12)</f>
        <v>39.098699999999994</v>
      </c>
      <c r="D13">
        <f t="shared" ref="D13:E13" si="0">AVERAGE(D3:D12)</f>
        <v>57.5261</v>
      </c>
      <c r="E13">
        <f t="shared" si="0"/>
        <v>30.1889</v>
      </c>
    </row>
    <row r="14" spans="2:9">
      <c r="B14" s="3" t="s">
        <v>2</v>
      </c>
      <c r="C14">
        <f>STDEV(C3:C12)</f>
        <v>4.4704373400274298</v>
      </c>
      <c r="D14">
        <f>STDEV(D3:D12)</f>
        <v>9.025483138191424</v>
      </c>
      <c r="E14">
        <f>STDEV(E3:E12)</f>
        <v>6.560517026542608</v>
      </c>
    </row>
    <row r="15" spans="2:9">
      <c r="B15" s="3" t="s">
        <v>3</v>
      </c>
      <c r="D15">
        <f>TTEST(D3:D12,C3:C12,2,3)</f>
        <v>6.0166879684741534E-5</v>
      </c>
      <c r="E15">
        <f>TTEST(E3:E12,C3:C12,2,3)</f>
        <v>2.6999031867060382E-3</v>
      </c>
    </row>
    <row r="18" spans="2:9">
      <c r="B18" s="3" t="s">
        <v>8</v>
      </c>
      <c r="C18" s="4"/>
    </row>
    <row r="19" spans="2:9">
      <c r="B19" s="4"/>
      <c r="C19" s="2" t="s">
        <v>0</v>
      </c>
      <c r="D19" s="1" t="s">
        <v>6</v>
      </c>
      <c r="E19" s="1" t="s">
        <v>7</v>
      </c>
    </row>
    <row r="20" spans="2:9">
      <c r="B20">
        <v>1</v>
      </c>
      <c r="C20">
        <v>24.794</v>
      </c>
      <c r="D20">
        <v>73.887</v>
      </c>
      <c r="E20">
        <v>59.344999999999999</v>
      </c>
    </row>
    <row r="21" spans="2:9">
      <c r="B21">
        <v>2</v>
      </c>
      <c r="C21">
        <v>23.925999999999998</v>
      </c>
      <c r="D21">
        <v>71.281999999999996</v>
      </c>
      <c r="E21">
        <v>29.283000000000001</v>
      </c>
    </row>
    <row r="22" spans="2:9">
      <c r="B22">
        <v>3</v>
      </c>
      <c r="C22">
        <v>21.143999999999998</v>
      </c>
      <c r="D22">
        <v>50.228000000000002</v>
      </c>
      <c r="E22">
        <v>53.003</v>
      </c>
      <c r="G22" s="2" t="s">
        <v>0</v>
      </c>
      <c r="H22" s="1" t="s">
        <v>6</v>
      </c>
      <c r="I22" s="1" t="s">
        <v>7</v>
      </c>
    </row>
    <row r="23" spans="2:9">
      <c r="B23">
        <v>4</v>
      </c>
      <c r="C23">
        <v>16.791</v>
      </c>
      <c r="D23">
        <v>96.072999999999993</v>
      </c>
      <c r="E23">
        <v>49.69</v>
      </c>
      <c r="G23">
        <v>23.296199999999999</v>
      </c>
      <c r="H23">
        <v>68.200900000000004</v>
      </c>
      <c r="I23">
        <v>45.917500000000004</v>
      </c>
    </row>
    <row r="24" spans="2:9">
      <c r="B24">
        <v>5</v>
      </c>
      <c r="C24">
        <v>25.213000000000001</v>
      </c>
      <c r="D24">
        <v>50.923999999999999</v>
      </c>
      <c r="E24">
        <v>37.097999999999999</v>
      </c>
    </row>
    <row r="25" spans="2:9">
      <c r="B25">
        <v>6</v>
      </c>
      <c r="C25">
        <v>22.620999999999999</v>
      </c>
      <c r="D25">
        <v>56.88</v>
      </c>
      <c r="E25">
        <v>36.497</v>
      </c>
    </row>
    <row r="26" spans="2:9">
      <c r="B26">
        <v>7</v>
      </c>
      <c r="C26">
        <v>21.021000000000001</v>
      </c>
      <c r="D26">
        <v>48.354999999999997</v>
      </c>
      <c r="E26">
        <v>55.375</v>
      </c>
    </row>
    <row r="27" spans="2:9">
      <c r="B27">
        <v>8</v>
      </c>
      <c r="C27">
        <v>19.138000000000002</v>
      </c>
      <c r="D27">
        <v>84.396000000000001</v>
      </c>
      <c r="E27">
        <v>49.61</v>
      </c>
    </row>
    <row r="28" spans="2:9">
      <c r="B28">
        <v>9</v>
      </c>
      <c r="C28">
        <v>26.888000000000002</v>
      </c>
      <c r="D28">
        <v>79.754000000000005</v>
      </c>
      <c r="E28">
        <v>32.274999999999999</v>
      </c>
    </row>
    <row r="29" spans="2:9">
      <c r="B29">
        <v>10</v>
      </c>
      <c r="C29">
        <v>31.425999999999998</v>
      </c>
      <c r="D29">
        <v>70.23</v>
      </c>
      <c r="E29">
        <v>56.999000000000002</v>
      </c>
    </row>
    <row r="30" spans="2:9">
      <c r="B30" s="3" t="s">
        <v>1</v>
      </c>
      <c r="C30">
        <f>AVERAGE(C20:C29)</f>
        <v>23.296199999999999</v>
      </c>
      <c r="D30">
        <f>AVERAGE(D20:D29)</f>
        <v>68.200900000000004</v>
      </c>
      <c r="E30">
        <f>AVERAGE(E20:E29)</f>
        <v>45.917500000000004</v>
      </c>
    </row>
    <row r="31" spans="2:9">
      <c r="B31" s="3" t="s">
        <v>2</v>
      </c>
      <c r="C31">
        <f>STDEV(C20:C29)</f>
        <v>4.152395554910993</v>
      </c>
      <c r="D31">
        <f>STDEV(D20:D29)</f>
        <v>16.200447287720824</v>
      </c>
      <c r="E31">
        <f>STDEV(E20:E29)</f>
        <v>11.05524573574815</v>
      </c>
    </row>
    <row r="32" spans="2:9">
      <c r="B32" s="3" t="s">
        <v>3</v>
      </c>
      <c r="D32">
        <f>TTEST(D20:D29,C20:C29,2,3)</f>
        <v>6.2038255693775045E-6</v>
      </c>
      <c r="E32">
        <f>TTEST(E20:E29,C20:C29,2,3)</f>
        <v>6.8424423425399609E-5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2019-10-08T18:40:26Z</dcterms:created>
  <dcterms:modified xsi:type="dcterms:W3CDTF">2020-07-05T15:22:52Z</dcterms:modified>
</cp:coreProperties>
</file>