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3" i="1"/>
  <c r="D32"/>
  <c r="C32"/>
  <c r="D31"/>
  <c r="C31"/>
  <c r="C14"/>
  <c r="D14"/>
  <c r="C15"/>
  <c r="D15"/>
  <c r="D16"/>
</calcChain>
</file>

<file path=xl/sharedStrings.xml><?xml version="1.0" encoding="utf-8"?>
<sst xmlns="http://schemas.openxmlformats.org/spreadsheetml/2006/main" count="18" uniqueCount="8">
  <si>
    <t>Student's t-test</t>
  </si>
  <si>
    <t>Standard Deviation</t>
  </si>
  <si>
    <t>Average</t>
  </si>
  <si>
    <t>n</t>
  </si>
  <si>
    <t>dome&gt;GFP/+</t>
  </si>
  <si>
    <t>d&gt;GFP; whd1/whd1</t>
  </si>
  <si>
    <t>Mean fluorescense intensity of DHE(ROS) staining</t>
  </si>
  <si>
    <r>
      <t>Mean fluorescense intensity of Ci</t>
    </r>
    <r>
      <rPr>
        <b/>
        <vertAlign val="superscript"/>
        <sz val="11"/>
        <color theme="1"/>
        <rFont val="Calibri"/>
        <family val="2"/>
        <scheme val="minor"/>
      </rPr>
      <t>155</t>
    </r>
    <r>
      <rPr>
        <b/>
        <sz val="11"/>
        <color theme="1"/>
        <rFont val="Calibri"/>
        <family val="2"/>
        <scheme val="minor"/>
      </rPr>
      <t xml:space="preserve"> expression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</si>
</sst>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0593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1801618547681553"/>
          <c:y val="6.528944298629337E-2"/>
          <c:w val="0.75142825896762899"/>
          <c:h val="0.7843361767279085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05936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Sheet1!$C$32:$D$32</c:f>
                <c:numCache>
                  <c:formatCode>General</c:formatCode>
                  <c:ptCount val="2"/>
                  <c:pt idx="0">
                    <c:v>10.275246729127431</c:v>
                  </c:pt>
                  <c:pt idx="1">
                    <c:v>19.908173905877764</c:v>
                  </c:pt>
                </c:numCache>
              </c:numRef>
            </c:plus>
            <c:minus>
              <c:numRef>
                <c:f>Sheet1!$C$32:$D$32</c:f>
                <c:numCache>
                  <c:formatCode>General</c:formatCode>
                  <c:ptCount val="2"/>
                  <c:pt idx="0">
                    <c:v>10.275246729127431</c:v>
                  </c:pt>
                  <c:pt idx="1">
                    <c:v>19.908173905877764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Sheet1!$F$23:$F$24</c:f>
              <c:strCache>
                <c:ptCount val="2"/>
                <c:pt idx="0">
                  <c:v>dome&gt;GFP/+</c:v>
                </c:pt>
                <c:pt idx="1">
                  <c:v>d&gt;GFP; whd1/whd1</c:v>
                </c:pt>
              </c:strCache>
            </c:strRef>
          </c:cat>
          <c:val>
            <c:numRef>
              <c:f>Sheet1!$G$23:$G$24</c:f>
              <c:numCache>
                <c:formatCode>General</c:formatCode>
                <c:ptCount val="2"/>
                <c:pt idx="0">
                  <c:v>78.166300000000007</c:v>
                </c:pt>
                <c:pt idx="1">
                  <c:v>147.70839999999998</c:v>
                </c:pt>
              </c:numCache>
            </c:numRef>
          </c:val>
        </c:ser>
        <c:gapWidth val="100"/>
        <c:axId val="76998912"/>
        <c:axId val="81866752"/>
      </c:barChart>
      <c:catAx>
        <c:axId val="7699891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81866752"/>
        <c:crosses val="autoZero"/>
        <c:auto val="1"/>
        <c:lblAlgn val="ctr"/>
        <c:lblOffset val="100"/>
      </c:catAx>
      <c:valAx>
        <c:axId val="8186675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76998912"/>
        <c:crosses val="autoZero"/>
        <c:crossBetween val="between"/>
        <c:majorUnit val="4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968285214348209"/>
          <c:y val="5.1400554097404488E-2"/>
          <c:w val="0.75976159230096263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05936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Sheet1!$C$15:$D$15</c:f>
                <c:numCache>
                  <c:formatCode>General</c:formatCode>
                  <c:ptCount val="2"/>
                  <c:pt idx="0">
                    <c:v>12.692199343603875</c:v>
                  </c:pt>
                  <c:pt idx="1">
                    <c:v>17.293145050375816</c:v>
                  </c:pt>
                </c:numCache>
              </c:numRef>
            </c:plus>
            <c:minus>
              <c:numRef>
                <c:f>Sheet1!$C$15:$D$15</c:f>
                <c:numCache>
                  <c:formatCode>General</c:formatCode>
                  <c:ptCount val="2"/>
                  <c:pt idx="0">
                    <c:v>12.692199343603875</c:v>
                  </c:pt>
                  <c:pt idx="1">
                    <c:v>17.293145050375816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Sheet1!$G$6:$G$7</c:f>
              <c:strCache>
                <c:ptCount val="2"/>
                <c:pt idx="0">
                  <c:v>dome&gt;GFP/+</c:v>
                </c:pt>
                <c:pt idx="1">
                  <c:v>d&gt;GFP; whd1/whd1</c:v>
                </c:pt>
              </c:strCache>
            </c:strRef>
          </c:cat>
          <c:val>
            <c:numRef>
              <c:f>Sheet1!$H$6:$H$7</c:f>
              <c:numCache>
                <c:formatCode>General</c:formatCode>
                <c:ptCount val="2"/>
                <c:pt idx="0">
                  <c:v>74.952799999999996</c:v>
                </c:pt>
                <c:pt idx="1">
                  <c:v>141.32379999999998</c:v>
                </c:pt>
              </c:numCache>
            </c:numRef>
          </c:val>
        </c:ser>
        <c:gapWidth val="100"/>
        <c:axId val="81878016"/>
        <c:axId val="81892096"/>
      </c:barChart>
      <c:catAx>
        <c:axId val="8187801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81892096"/>
        <c:crosses val="autoZero"/>
        <c:auto val="1"/>
        <c:lblAlgn val="ctr"/>
        <c:lblOffset val="100"/>
      </c:catAx>
      <c:valAx>
        <c:axId val="8189209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81878016"/>
        <c:crosses val="autoZero"/>
        <c:crossBetween val="between"/>
        <c:majorUnit val="4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18</xdr:row>
      <xdr:rowOff>38100</xdr:rowOff>
    </xdr:from>
    <xdr:to>
      <xdr:col>16</xdr:col>
      <xdr:colOff>95250</xdr:colOff>
      <xdr:row>32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</xdr:row>
      <xdr:rowOff>28575</xdr:rowOff>
    </xdr:from>
    <xdr:to>
      <xdr:col>16</xdr:col>
      <xdr:colOff>447675</xdr:colOff>
      <xdr:row>15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428625</xdr:colOff>
      <xdr:row>2</xdr:row>
      <xdr:rowOff>161925</xdr:rowOff>
    </xdr:from>
    <xdr:to>
      <xdr:col>15</xdr:col>
      <xdr:colOff>295275</xdr:colOff>
      <xdr:row>3</xdr:row>
      <xdr:rowOff>180975</xdr:rowOff>
    </xdr:to>
    <xdr:sp macro="" textlink="">
      <xdr:nvSpPr>
        <xdr:cNvPr id="3" name="TextBox 2"/>
        <xdr:cNvSpPr txBox="1"/>
      </xdr:nvSpPr>
      <xdr:spPr>
        <a:xfrm>
          <a:off x="8963025" y="571500"/>
          <a:ext cx="4762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9</xdr:col>
      <xdr:colOff>271463</xdr:colOff>
      <xdr:row>1</xdr:row>
      <xdr:rowOff>123825</xdr:rowOff>
    </xdr:from>
    <xdr:to>
      <xdr:col>10</xdr:col>
      <xdr:colOff>114301</xdr:colOff>
      <xdr:row>14</xdr:row>
      <xdr:rowOff>33338</xdr:rowOff>
    </xdr:to>
    <xdr:sp macro="" textlink="">
      <xdr:nvSpPr>
        <xdr:cNvPr id="6" name="TextBox 5"/>
        <xdr:cNvSpPr txBox="1"/>
      </xdr:nvSpPr>
      <xdr:spPr>
        <a:xfrm rot="16200000">
          <a:off x="4776788" y="1295400"/>
          <a:ext cx="2414588" cy="45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Mean fluorescence intensity of Ci</a:t>
          </a:r>
          <a:r>
            <a:rPr lang="en-IN" sz="1100" b="1" baseline="30000"/>
            <a:t>155</a:t>
          </a:r>
          <a:r>
            <a:rPr lang="en-IN" sz="1100" b="1"/>
            <a:t> </a:t>
          </a:r>
        </a:p>
        <a:p>
          <a:pPr algn="ctr"/>
          <a:r>
            <a:rPr lang="en-IN" sz="1100" b="1"/>
            <a:t>expression</a:t>
          </a:r>
        </a:p>
      </xdr:txBody>
    </xdr:sp>
    <xdr:clientData/>
  </xdr:twoCellAnchor>
  <xdr:twoCellAnchor>
    <xdr:from>
      <xdr:col>14</xdr:col>
      <xdr:colOff>123825</xdr:colOff>
      <xdr:row>19</xdr:row>
      <xdr:rowOff>152399</xdr:rowOff>
    </xdr:from>
    <xdr:to>
      <xdr:col>14</xdr:col>
      <xdr:colOff>561975</xdr:colOff>
      <xdr:row>20</xdr:row>
      <xdr:rowOff>123824</xdr:rowOff>
    </xdr:to>
    <xdr:sp macro="" textlink="">
      <xdr:nvSpPr>
        <xdr:cNvPr id="8" name="TextBox 7"/>
        <xdr:cNvSpPr txBox="1"/>
      </xdr:nvSpPr>
      <xdr:spPr>
        <a:xfrm>
          <a:off x="8658225" y="3800474"/>
          <a:ext cx="43815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8</xdr:col>
      <xdr:colOff>442914</xdr:colOff>
      <xdr:row>18</xdr:row>
      <xdr:rowOff>33337</xdr:rowOff>
    </xdr:from>
    <xdr:to>
      <xdr:col>9</xdr:col>
      <xdr:colOff>252414</xdr:colOff>
      <xdr:row>32</xdr:row>
      <xdr:rowOff>119062</xdr:rowOff>
    </xdr:to>
    <xdr:sp macro="" textlink="">
      <xdr:nvSpPr>
        <xdr:cNvPr id="10" name="TextBox 9"/>
        <xdr:cNvSpPr txBox="1"/>
      </xdr:nvSpPr>
      <xdr:spPr>
        <a:xfrm rot="16200000">
          <a:off x="4152901" y="4657725"/>
          <a:ext cx="27527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Mean fluorescense intensity of DHE (ROS) </a:t>
          </a:r>
        </a:p>
        <a:p>
          <a:pPr algn="ctr"/>
          <a:r>
            <a:rPr lang="en-IN" sz="1100" b="1"/>
            <a:t>labeling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3"/>
  <sheetViews>
    <sheetView tabSelected="1" workbookViewId="0">
      <selection activeCell="U33" sqref="U33"/>
    </sheetView>
  </sheetViews>
  <sheetFormatPr defaultRowHeight="15"/>
  <sheetData>
    <row r="2" spans="2:8" ht="17.25">
      <c r="B2" s="1" t="s">
        <v>7</v>
      </c>
    </row>
    <row r="3" spans="2:8">
      <c r="B3" t="s">
        <v>3</v>
      </c>
      <c r="C3" s="2" t="s">
        <v>4</v>
      </c>
      <c r="D3" s="2" t="s">
        <v>5</v>
      </c>
    </row>
    <row r="4" spans="2:8">
      <c r="B4">
        <v>1</v>
      </c>
      <c r="C4">
        <v>87.256</v>
      </c>
      <c r="D4">
        <v>133.86199999999999</v>
      </c>
    </row>
    <row r="5" spans="2:8">
      <c r="B5">
        <v>2</v>
      </c>
      <c r="C5">
        <v>95.772000000000006</v>
      </c>
      <c r="D5">
        <v>104.28700000000001</v>
      </c>
    </row>
    <row r="6" spans="2:8">
      <c r="B6">
        <v>3</v>
      </c>
      <c r="C6">
        <v>69.694999999999993</v>
      </c>
      <c r="D6">
        <v>156.74799999999999</v>
      </c>
      <c r="G6" s="2" t="s">
        <v>4</v>
      </c>
      <c r="H6">
        <v>74.952799999999996</v>
      </c>
    </row>
    <row r="7" spans="2:8">
      <c r="B7">
        <v>4</v>
      </c>
      <c r="C7">
        <v>56.36</v>
      </c>
      <c r="D7">
        <v>121.51300000000001</v>
      </c>
      <c r="G7" s="2" t="s">
        <v>5</v>
      </c>
      <c r="H7">
        <v>141.32379999999998</v>
      </c>
    </row>
    <row r="8" spans="2:8">
      <c r="B8">
        <v>5</v>
      </c>
      <c r="C8">
        <v>70.307000000000002</v>
      </c>
      <c r="D8">
        <v>146.16999999999999</v>
      </c>
    </row>
    <row r="9" spans="2:8">
      <c r="B9">
        <v>6</v>
      </c>
      <c r="C9">
        <v>71.459999999999994</v>
      </c>
      <c r="D9">
        <v>159.614</v>
      </c>
    </row>
    <row r="10" spans="2:8">
      <c r="B10">
        <v>7</v>
      </c>
      <c r="C10">
        <v>61.238999999999997</v>
      </c>
      <c r="D10">
        <v>147.56</v>
      </c>
    </row>
    <row r="11" spans="2:8">
      <c r="B11">
        <v>8</v>
      </c>
      <c r="C11">
        <v>86.31</v>
      </c>
      <c r="D11">
        <v>154.16399999999999</v>
      </c>
    </row>
    <row r="12" spans="2:8">
      <c r="B12">
        <v>9</v>
      </c>
      <c r="C12">
        <v>67.194999999999993</v>
      </c>
      <c r="D12">
        <v>139.67699999999999</v>
      </c>
    </row>
    <row r="13" spans="2:8">
      <c r="B13">
        <v>10</v>
      </c>
      <c r="C13">
        <v>83.933999999999997</v>
      </c>
      <c r="D13">
        <v>149.643</v>
      </c>
    </row>
    <row r="14" spans="2:8">
      <c r="B14" s="1" t="s">
        <v>2</v>
      </c>
      <c r="C14">
        <f>AVERAGE(C4:C13)</f>
        <v>74.952799999999996</v>
      </c>
      <c r="D14">
        <f>AVERAGE(D4:D13)</f>
        <v>141.32379999999998</v>
      </c>
    </row>
    <row r="15" spans="2:8">
      <c r="B15" s="1" t="s">
        <v>1</v>
      </c>
      <c r="C15">
        <f>STDEV(C4:C13)</f>
        <v>12.692199343603875</v>
      </c>
      <c r="D15">
        <f>STDEV(D4:D13)</f>
        <v>17.293145050375816</v>
      </c>
    </row>
    <row r="16" spans="2:8">
      <c r="B16" s="1" t="s">
        <v>0</v>
      </c>
      <c r="D16">
        <f>TTEST(D4:D13,C4:C13,2,3)</f>
        <v>2.781037967490779E-8</v>
      </c>
    </row>
    <row r="19" spans="2:7">
      <c r="B19" s="1" t="s">
        <v>6</v>
      </c>
    </row>
    <row r="20" spans="2:7">
      <c r="B20" t="s">
        <v>3</v>
      </c>
      <c r="C20" s="2" t="s">
        <v>4</v>
      </c>
      <c r="D20" s="2" t="s">
        <v>5</v>
      </c>
    </row>
    <row r="21" spans="2:7">
      <c r="B21">
        <v>1</v>
      </c>
      <c r="C21">
        <v>84.311000000000007</v>
      </c>
      <c r="D21">
        <v>166.07599999999999</v>
      </c>
    </row>
    <row r="22" spans="2:7">
      <c r="B22">
        <v>2</v>
      </c>
      <c r="C22">
        <v>87.840999999999994</v>
      </c>
      <c r="D22">
        <v>178.37799999999999</v>
      </c>
    </row>
    <row r="23" spans="2:7">
      <c r="B23">
        <v>3</v>
      </c>
      <c r="C23">
        <v>58.786000000000001</v>
      </c>
      <c r="D23">
        <v>132.63499999999999</v>
      </c>
      <c r="F23" s="2" t="s">
        <v>4</v>
      </c>
      <c r="G23">
        <v>78.166300000000007</v>
      </c>
    </row>
    <row r="24" spans="2:7">
      <c r="B24">
        <v>4</v>
      </c>
      <c r="C24">
        <v>77.156999999999996</v>
      </c>
      <c r="D24">
        <v>165.94200000000001</v>
      </c>
      <c r="F24" s="2" t="s">
        <v>5</v>
      </c>
      <c r="G24">
        <v>147.70839999999998</v>
      </c>
    </row>
    <row r="25" spans="2:7">
      <c r="B25">
        <v>5</v>
      </c>
      <c r="C25">
        <v>75.009</v>
      </c>
      <c r="D25">
        <v>131.19</v>
      </c>
    </row>
    <row r="26" spans="2:7">
      <c r="B26">
        <v>6</v>
      </c>
      <c r="C26">
        <v>81.674999999999997</v>
      </c>
      <c r="D26">
        <v>151.66300000000001</v>
      </c>
    </row>
    <row r="27" spans="2:7">
      <c r="B27">
        <v>7</v>
      </c>
      <c r="C27">
        <v>69.224000000000004</v>
      </c>
      <c r="D27">
        <v>154.904</v>
      </c>
    </row>
    <row r="28" spans="2:7">
      <c r="B28">
        <v>8</v>
      </c>
      <c r="C28">
        <v>73.138000000000005</v>
      </c>
      <c r="D28">
        <v>152.893</v>
      </c>
    </row>
    <row r="29" spans="2:7">
      <c r="B29">
        <v>9</v>
      </c>
      <c r="C29">
        <v>78.620999999999995</v>
      </c>
      <c r="D29">
        <v>123.879</v>
      </c>
    </row>
    <row r="30" spans="2:7">
      <c r="B30">
        <v>10</v>
      </c>
      <c r="C30">
        <v>95.900999999999996</v>
      </c>
      <c r="D30">
        <v>119.524</v>
      </c>
    </row>
    <row r="31" spans="2:7">
      <c r="B31" t="s">
        <v>2</v>
      </c>
      <c r="C31">
        <f>AVERAGE(C21:C30)</f>
        <v>78.166300000000007</v>
      </c>
      <c r="D31">
        <f>AVERAGE(D21:D30)</f>
        <v>147.70839999999998</v>
      </c>
    </row>
    <row r="32" spans="2:7">
      <c r="B32" t="s">
        <v>1</v>
      </c>
      <c r="C32">
        <f>STDEV(C21:C30)</f>
        <v>10.275246729127431</v>
      </c>
      <c r="D32">
        <f>STDEV(D21:D30)</f>
        <v>19.908173905877764</v>
      </c>
    </row>
    <row r="33" spans="2:4">
      <c r="B33" t="s">
        <v>0</v>
      </c>
      <c r="D33">
        <f>TTEST(D21:D30,C21:C30,2,3)</f>
        <v>1.6366286324014899E-7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2020-03-20T11:36:29Z</dcterms:created>
  <dcterms:modified xsi:type="dcterms:W3CDTF">2020-04-07T19:27:34Z</dcterms:modified>
</cp:coreProperties>
</file>