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16" i="1"/>
  <c r="F16"/>
  <c r="D16"/>
  <c r="D15"/>
  <c r="E15"/>
  <c r="F15"/>
  <c r="C15"/>
  <c r="D14"/>
  <c r="E14"/>
  <c r="F14"/>
  <c r="C14"/>
</calcChain>
</file>

<file path=xl/sharedStrings.xml><?xml version="1.0" encoding="utf-8"?>
<sst xmlns="http://schemas.openxmlformats.org/spreadsheetml/2006/main" count="13" uniqueCount="9">
  <si>
    <t>Differentiation level in whd mutant fed with L-carnitine</t>
  </si>
  <si>
    <t>n</t>
  </si>
  <si>
    <t>dome/+</t>
  </si>
  <si>
    <r>
      <t>dome/+; whd</t>
    </r>
    <r>
      <rPr>
        <b/>
        <i/>
        <vertAlign val="superscript"/>
        <sz val="11"/>
        <color rgb="FFFF0000"/>
        <rFont val="Cambria"/>
        <family val="1"/>
        <scheme val="major"/>
      </rPr>
      <t>1</t>
    </r>
    <r>
      <rPr>
        <b/>
        <i/>
        <sz val="11"/>
        <color rgb="FFFF0000"/>
        <rFont val="Cambria"/>
        <family val="1"/>
        <scheme val="major"/>
      </rPr>
      <t>/whd</t>
    </r>
    <r>
      <rPr>
        <b/>
        <i/>
        <vertAlign val="superscript"/>
        <sz val="11"/>
        <color rgb="FFFF0000"/>
        <rFont val="Cambria"/>
        <family val="1"/>
        <scheme val="major"/>
      </rPr>
      <t>1</t>
    </r>
  </si>
  <si>
    <r>
      <t>dome/+; whd</t>
    </r>
    <r>
      <rPr>
        <b/>
        <i/>
        <vertAlign val="superscript"/>
        <sz val="11"/>
        <color rgb="FFFF0000"/>
        <rFont val="Cambria"/>
        <family val="1"/>
        <scheme val="major"/>
      </rPr>
      <t>1</t>
    </r>
    <r>
      <rPr>
        <b/>
        <i/>
        <sz val="11"/>
        <color rgb="FFFF0000"/>
        <rFont val="Cambria"/>
        <family val="1"/>
        <scheme val="major"/>
      </rPr>
      <t>/+</t>
    </r>
  </si>
  <si>
    <r>
      <t>dome/+; whd</t>
    </r>
    <r>
      <rPr>
        <b/>
        <i/>
        <vertAlign val="superscript"/>
        <sz val="11"/>
        <color rgb="FFFF0000"/>
        <rFont val="Cambria"/>
        <family val="1"/>
        <scheme val="major"/>
      </rPr>
      <t>1</t>
    </r>
    <r>
      <rPr>
        <b/>
        <i/>
        <sz val="11"/>
        <color rgb="FFFF0000"/>
        <rFont val="Cambria"/>
        <family val="1"/>
        <scheme val="major"/>
      </rPr>
      <t xml:space="preserve">/+ </t>
    </r>
    <r>
      <rPr>
        <b/>
        <sz val="11"/>
        <color theme="1"/>
        <rFont val="Cambria"/>
        <family val="1"/>
        <scheme val="major"/>
      </rPr>
      <t>+L-carnitine</t>
    </r>
  </si>
  <si>
    <t>Average</t>
  </si>
  <si>
    <t>Standard Deviation</t>
  </si>
  <si>
    <t>Student's t-test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</si>
</sst>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FF0000"/>
      <name val="Cambria"/>
      <family val="1"/>
      <scheme val="major"/>
    </font>
    <font>
      <b/>
      <i/>
      <vertAlign val="superscript"/>
      <sz val="11"/>
      <color rgb="FFFF0000"/>
      <name val="Cambria"/>
      <family val="1"/>
      <scheme val="major"/>
    </font>
    <font>
      <b/>
      <sz val="11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0593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plotArea>
      <c:layout>
        <c:manualLayout>
          <c:layoutTarget val="inner"/>
          <c:xMode val="edge"/>
          <c:yMode val="edge"/>
          <c:x val="0.18128000000000002"/>
          <c:y val="5.1400554097404488E-2"/>
          <c:w val="0.80949774278215214"/>
          <c:h val="0.76131598353831165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605936"/>
            </a:solidFill>
            <a:ln w="25400">
              <a:solidFill>
                <a:schemeClr val="tx1"/>
              </a:solidFill>
            </a:ln>
          </c:spPr>
          <c:errBars>
            <c:errBarType val="both"/>
            <c:errValType val="cust"/>
            <c:plus>
              <c:numRef>
                <c:f>Sheet1!$C$15:$F$15</c:f>
                <c:numCache>
                  <c:formatCode>General</c:formatCode>
                  <c:ptCount val="4"/>
                  <c:pt idx="0">
                    <c:v>5.888406688853437E-2</c:v>
                  </c:pt>
                  <c:pt idx="1">
                    <c:v>1.4522396496446419E-2</c:v>
                  </c:pt>
                  <c:pt idx="2">
                    <c:v>6.4925940715385724E-2</c:v>
                  </c:pt>
                  <c:pt idx="3">
                    <c:v>7.4422517500492585E-2</c:v>
                  </c:pt>
                </c:numCache>
              </c:numRef>
            </c:plus>
            <c:minus>
              <c:numRef>
                <c:f>Sheet1!$C$15:$F$15</c:f>
                <c:numCache>
                  <c:formatCode>General</c:formatCode>
                  <c:ptCount val="4"/>
                  <c:pt idx="0">
                    <c:v>5.888406688853437E-2</c:v>
                  </c:pt>
                  <c:pt idx="1">
                    <c:v>1.4522396496446419E-2</c:v>
                  </c:pt>
                  <c:pt idx="2">
                    <c:v>6.4925940715385724E-2</c:v>
                  </c:pt>
                  <c:pt idx="3">
                    <c:v>7.4422517500492585E-2</c:v>
                  </c:pt>
                </c:numCache>
              </c:numRef>
            </c:minus>
            <c:spPr>
              <a:ln w="19050">
                <a:solidFill>
                  <a:sysClr val="windowText" lastClr="000000"/>
                </a:solidFill>
              </a:ln>
            </c:spPr>
          </c:errBars>
          <c:cat>
            <c:strRef>
              <c:f>Sheet1!$H$6:$H$9</c:f>
              <c:strCache>
                <c:ptCount val="4"/>
                <c:pt idx="0">
                  <c:v>dome/+</c:v>
                </c:pt>
                <c:pt idx="1">
                  <c:v>dome/+; whd1/whd1</c:v>
                </c:pt>
                <c:pt idx="2">
                  <c:v>dome/+; whd1/+</c:v>
                </c:pt>
                <c:pt idx="3">
                  <c:v>dome/+; whd1/+ +L-carnitine</c:v>
                </c:pt>
              </c:strCache>
            </c:strRef>
          </c:cat>
          <c:val>
            <c:numRef>
              <c:f>Sheet1!$I$6:$I$9</c:f>
              <c:numCache>
                <c:formatCode>General</c:formatCode>
                <c:ptCount val="4"/>
                <c:pt idx="0">
                  <c:v>0.54699999999999993</c:v>
                </c:pt>
                <c:pt idx="1">
                  <c:v>6.770000000000001E-2</c:v>
                </c:pt>
                <c:pt idx="2">
                  <c:v>0.22939999999999999</c:v>
                </c:pt>
                <c:pt idx="3">
                  <c:v>0.49340000000000001</c:v>
                </c:pt>
              </c:numCache>
            </c:numRef>
          </c:val>
        </c:ser>
        <c:gapWidth val="100"/>
        <c:axId val="59381632"/>
        <c:axId val="59383168"/>
      </c:barChart>
      <c:catAx>
        <c:axId val="59381632"/>
        <c:scaling>
          <c:orientation val="minMax"/>
        </c:scaling>
        <c:axPos val="b"/>
        <c:tickLblPos val="nextTo"/>
        <c:spPr>
          <a:ln w="19050">
            <a:solidFill>
              <a:sysClr val="windowText" lastClr="000000"/>
            </a:solidFill>
          </a:ln>
        </c:spPr>
        <c:txPr>
          <a:bodyPr/>
          <a:lstStyle/>
          <a:p>
            <a:pPr>
              <a:defRPr b="1"/>
            </a:pPr>
            <a:endParaRPr lang="en-US"/>
          </a:p>
        </c:txPr>
        <c:crossAx val="59383168"/>
        <c:crosses val="autoZero"/>
        <c:auto val="1"/>
        <c:lblAlgn val="ctr"/>
        <c:lblOffset val="100"/>
      </c:catAx>
      <c:valAx>
        <c:axId val="59383168"/>
        <c:scaling>
          <c:orientation val="minMax"/>
        </c:scaling>
        <c:axPos val="l"/>
        <c:numFmt formatCode="General" sourceLinked="1"/>
        <c:tickLblPos val="nextTo"/>
        <c:spPr>
          <a:ln w="19050">
            <a:solidFill>
              <a:sysClr val="windowText" lastClr="000000"/>
            </a:solidFill>
          </a:ln>
        </c:spPr>
        <c:txPr>
          <a:bodyPr/>
          <a:lstStyle/>
          <a:p>
            <a:pPr>
              <a:defRPr b="1"/>
            </a:pPr>
            <a:endParaRPr lang="en-US"/>
          </a:p>
        </c:txPr>
        <c:crossAx val="59381632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1</xdr:row>
      <xdr:rowOff>38100</xdr:rowOff>
    </xdr:from>
    <xdr:to>
      <xdr:col>17</xdr:col>
      <xdr:colOff>47625</xdr:colOff>
      <xdr:row>17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228600</xdr:colOff>
      <xdr:row>2</xdr:row>
      <xdr:rowOff>57149</xdr:rowOff>
    </xdr:from>
    <xdr:to>
      <xdr:col>10</xdr:col>
      <xdr:colOff>66675</xdr:colOff>
      <xdr:row>15</xdr:row>
      <xdr:rowOff>28574</xdr:rowOff>
    </xdr:to>
    <xdr:sp macro="" textlink="">
      <xdr:nvSpPr>
        <xdr:cNvPr id="3" name="TextBox 2"/>
        <xdr:cNvSpPr txBox="1"/>
      </xdr:nvSpPr>
      <xdr:spPr>
        <a:xfrm rot="16200000">
          <a:off x="4848225" y="1495424"/>
          <a:ext cx="2562225" cy="447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IN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CZ</a:t>
          </a:r>
          <a:r>
            <a:rPr lang="en-IN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area/total area of primary lobe</a:t>
          </a:r>
          <a:r>
            <a:rPr lang="en-IN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in whd mutant fed with L-carnitine</a:t>
          </a:r>
          <a:r>
            <a:rPr lang="en-IN"/>
            <a:t> </a:t>
          </a:r>
          <a:endParaRPr lang="en-IN" sz="1100"/>
        </a:p>
      </xdr:txBody>
    </xdr:sp>
    <xdr:clientData/>
  </xdr:twoCellAnchor>
  <xdr:twoCellAnchor>
    <xdr:from>
      <xdr:col>12</xdr:col>
      <xdr:colOff>428624</xdr:colOff>
      <xdr:row>11</xdr:row>
      <xdr:rowOff>38100</xdr:rowOff>
    </xdr:from>
    <xdr:to>
      <xdr:col>13</xdr:col>
      <xdr:colOff>266699</xdr:colOff>
      <xdr:row>12</xdr:row>
      <xdr:rowOff>38101</xdr:rowOff>
    </xdr:to>
    <xdr:sp macro="" textlink="">
      <xdr:nvSpPr>
        <xdr:cNvPr id="4" name="TextBox 3"/>
        <xdr:cNvSpPr txBox="1"/>
      </xdr:nvSpPr>
      <xdr:spPr>
        <a:xfrm>
          <a:off x="7934324" y="2247900"/>
          <a:ext cx="447675" cy="190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IN" sz="1100"/>
            <a:t>***</a:t>
          </a:r>
        </a:p>
      </xdr:txBody>
    </xdr:sp>
    <xdr:clientData/>
  </xdr:twoCellAnchor>
  <xdr:twoCellAnchor>
    <xdr:from>
      <xdr:col>14</xdr:col>
      <xdr:colOff>180974</xdr:colOff>
      <xdr:row>7</xdr:row>
      <xdr:rowOff>152400</xdr:rowOff>
    </xdr:from>
    <xdr:to>
      <xdr:col>15</xdr:col>
      <xdr:colOff>19049</xdr:colOff>
      <xdr:row>8</xdr:row>
      <xdr:rowOff>123826</xdr:rowOff>
    </xdr:to>
    <xdr:sp macro="" textlink="">
      <xdr:nvSpPr>
        <xdr:cNvPr id="5" name="TextBox 4"/>
        <xdr:cNvSpPr txBox="1"/>
      </xdr:nvSpPr>
      <xdr:spPr>
        <a:xfrm>
          <a:off x="8905874" y="1543050"/>
          <a:ext cx="447675" cy="190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IN" sz="1100"/>
            <a:t>***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0.846</cdr:x>
      <cdr:y>0.10876</cdr:y>
    </cdr:from>
    <cdr:to>
      <cdr:x>0.94</cdr:x>
      <cdr:y>0.16918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4029075" y="342900"/>
          <a:ext cx="447675" cy="19050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IN" sz="1100"/>
            <a:t>***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16"/>
  <sheetViews>
    <sheetView tabSelected="1" workbookViewId="0">
      <selection activeCell="U14" sqref="U14"/>
    </sheetView>
  </sheetViews>
  <sheetFormatPr defaultRowHeight="15"/>
  <cols>
    <col min="5" max="5" width="12" bestFit="1" customWidth="1"/>
  </cols>
  <sheetData>
    <row r="2" spans="2:9">
      <c r="B2" s="1" t="s">
        <v>0</v>
      </c>
    </row>
    <row r="3" spans="2:9" ht="17.25">
      <c r="B3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2:9">
      <c r="B4">
        <v>1</v>
      </c>
      <c r="C4">
        <v>0.59199999999999997</v>
      </c>
      <c r="D4">
        <v>6.8000000000000005E-2</v>
      </c>
      <c r="E4">
        <v>0.223</v>
      </c>
      <c r="F4">
        <v>0.59</v>
      </c>
    </row>
    <row r="5" spans="2:9">
      <c r="B5">
        <v>2</v>
      </c>
      <c r="C5">
        <v>0.55100000000000005</v>
      </c>
      <c r="D5">
        <v>5.0999999999999997E-2</v>
      </c>
      <c r="E5">
        <v>0.21099999999999999</v>
      </c>
      <c r="F5">
        <v>0.55100000000000005</v>
      </c>
    </row>
    <row r="6" spans="2:9">
      <c r="B6">
        <v>3</v>
      </c>
      <c r="C6">
        <v>0.495</v>
      </c>
      <c r="D6">
        <v>9.1999999999999998E-2</v>
      </c>
      <c r="E6">
        <v>0.35</v>
      </c>
      <c r="F6">
        <v>0.47099999999999997</v>
      </c>
      <c r="H6" s="2" t="s">
        <v>2</v>
      </c>
      <c r="I6">
        <v>0.54699999999999993</v>
      </c>
    </row>
    <row r="7" spans="2:9" ht="17.25">
      <c r="B7">
        <v>4</v>
      </c>
      <c r="C7">
        <v>0.48199999999999998</v>
      </c>
      <c r="D7">
        <v>5.8999999999999997E-2</v>
      </c>
      <c r="E7">
        <v>0.19500000000000001</v>
      </c>
      <c r="F7">
        <v>0.40200000000000002</v>
      </c>
      <c r="H7" s="2" t="s">
        <v>3</v>
      </c>
      <c r="I7">
        <v>6.770000000000001E-2</v>
      </c>
    </row>
    <row r="8" spans="2:9" ht="17.25">
      <c r="B8">
        <v>5</v>
      </c>
      <c r="C8">
        <v>0.54700000000000004</v>
      </c>
      <c r="D8">
        <v>5.5E-2</v>
      </c>
      <c r="E8">
        <v>0.13600000000000001</v>
      </c>
      <c r="F8">
        <v>0.63300000000000001</v>
      </c>
      <c r="H8" s="2" t="s">
        <v>4</v>
      </c>
      <c r="I8">
        <v>0.22939999999999999</v>
      </c>
    </row>
    <row r="9" spans="2:9" ht="17.25">
      <c r="B9">
        <v>6</v>
      </c>
      <c r="C9">
        <v>0.56799999999999995</v>
      </c>
      <c r="D9">
        <v>8.8999999999999996E-2</v>
      </c>
      <c r="E9">
        <v>0.25800000000000001</v>
      </c>
      <c r="F9">
        <v>0.44800000000000001</v>
      </c>
      <c r="H9" s="2" t="s">
        <v>5</v>
      </c>
      <c r="I9">
        <v>0.49340000000000001</v>
      </c>
    </row>
    <row r="10" spans="2:9">
      <c r="B10">
        <v>7</v>
      </c>
      <c r="C10">
        <v>0.58199999999999996</v>
      </c>
      <c r="D10">
        <v>6.3E-2</v>
      </c>
      <c r="E10">
        <v>0.224</v>
      </c>
      <c r="F10">
        <v>0.49199999999999999</v>
      </c>
    </row>
    <row r="11" spans="2:9">
      <c r="B11">
        <v>8</v>
      </c>
      <c r="C11">
        <v>0.436</v>
      </c>
      <c r="D11">
        <v>6.0999999999999999E-2</v>
      </c>
      <c r="E11">
        <v>0.21099999999999999</v>
      </c>
      <c r="F11">
        <v>0.43099999999999999</v>
      </c>
    </row>
    <row r="12" spans="2:9">
      <c r="B12">
        <v>9</v>
      </c>
      <c r="C12">
        <v>0.627</v>
      </c>
      <c r="D12">
        <v>5.8000000000000003E-2</v>
      </c>
      <c r="E12">
        <v>0.31900000000000001</v>
      </c>
      <c r="F12">
        <v>0.47199999999999998</v>
      </c>
    </row>
    <row r="13" spans="2:9">
      <c r="B13">
        <v>10</v>
      </c>
      <c r="C13">
        <v>0.59</v>
      </c>
      <c r="D13">
        <v>8.1000000000000003E-2</v>
      </c>
      <c r="E13">
        <v>0.16700000000000001</v>
      </c>
      <c r="F13">
        <v>0.44400000000000001</v>
      </c>
    </row>
    <row r="14" spans="2:9">
      <c r="B14" t="s">
        <v>6</v>
      </c>
      <c r="C14">
        <f>AVERAGE(C4:C13)</f>
        <v>0.54699999999999993</v>
      </c>
      <c r="D14">
        <f t="shared" ref="D14:F14" si="0">AVERAGE(D4:D13)</f>
        <v>6.770000000000001E-2</v>
      </c>
      <c r="E14">
        <f t="shared" si="0"/>
        <v>0.22939999999999999</v>
      </c>
      <c r="F14">
        <f t="shared" si="0"/>
        <v>0.49340000000000001</v>
      </c>
    </row>
    <row r="15" spans="2:9">
      <c r="B15" t="s">
        <v>7</v>
      </c>
      <c r="C15">
        <f>STDEV(C4:C13)</f>
        <v>5.888406688853437E-2</v>
      </c>
      <c r="D15">
        <f t="shared" ref="D15:F15" si="1">STDEV(D4:D13)</f>
        <v>1.4522396496446419E-2</v>
      </c>
      <c r="E15">
        <f t="shared" si="1"/>
        <v>6.4925940715385724E-2</v>
      </c>
      <c r="F15">
        <f t="shared" si="1"/>
        <v>7.4422517500492585E-2</v>
      </c>
    </row>
    <row r="16" spans="2:9">
      <c r="B16" t="s">
        <v>8</v>
      </c>
      <c r="D16">
        <f>TTEST(D4:D13,C4:C13,2,3)</f>
        <v>2.0769135254374928E-10</v>
      </c>
      <c r="E16">
        <f>TTEST(E4:E13,C4:C13,2,3)</f>
        <v>1.1791163021254259E-9</v>
      </c>
      <c r="F16">
        <f t="shared" ref="F16" si="2">TTEST(F4:F13,E4:E13,2,3)</f>
        <v>1.2739352288115709E-7</v>
      </c>
    </row>
  </sheetData>
  <pageMargins left="0.7" right="0.7" top="0.75" bottom="0.75" header="0.3" footer="0.3"/>
  <pageSetup orientation="portrait" r:id="rId1"/>
  <ignoredErrors>
    <ignoredError sqref="E1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iiser</dc:creator>
  <cp:lastModifiedBy>iiser</cp:lastModifiedBy>
  <dcterms:created xsi:type="dcterms:W3CDTF">2020-05-28T14:09:48Z</dcterms:created>
  <dcterms:modified xsi:type="dcterms:W3CDTF">2020-06-02T09:49:12Z</dcterms:modified>
</cp:coreProperties>
</file>