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4" i="1"/>
  <c r="E84"/>
  <c r="E67"/>
  <c r="D67"/>
  <c r="E50"/>
  <c r="D50"/>
  <c r="E85"/>
  <c r="E83"/>
  <c r="D83"/>
  <c r="E68"/>
  <c r="E66"/>
  <c r="D66"/>
  <c r="E51"/>
  <c r="E49"/>
  <c r="D49"/>
  <c r="E34"/>
  <c r="E33"/>
  <c r="D33"/>
  <c r="E32"/>
  <c r="D32"/>
  <c r="E17"/>
  <c r="E16"/>
  <c r="D16"/>
  <c r="E15"/>
  <c r="D15"/>
</calcChain>
</file>

<file path=xl/sharedStrings.xml><?xml version="1.0" encoding="utf-8"?>
<sst xmlns="http://schemas.openxmlformats.org/spreadsheetml/2006/main" count="45" uniqueCount="16">
  <si>
    <t>n</t>
  </si>
  <si>
    <t>Control H3K9</t>
  </si>
  <si>
    <t>Ay&gt;whd.i H3K9</t>
  </si>
  <si>
    <t>Average</t>
  </si>
  <si>
    <t>Standard Deviation</t>
  </si>
  <si>
    <t>Student's t-test</t>
  </si>
  <si>
    <t>Control H4ac</t>
  </si>
  <si>
    <t>Ay&gt;whd.i H4ac</t>
  </si>
  <si>
    <t>Mean fluorescense intensity of H4ac labeling in progenitors</t>
  </si>
  <si>
    <t>dome&gt;GFP/+</t>
  </si>
  <si>
    <t>dome&gt;GFP&gt;whd.i</t>
  </si>
  <si>
    <t>Mean fluorescense intensity of H3 labeling in progenitors</t>
  </si>
  <si>
    <t>Mean fluorescense intensity of H4 ac labeling in progenitors</t>
  </si>
  <si>
    <t>Mean fluorescense intensity of H3K9 ac labeling in progenitors</t>
  </si>
  <si>
    <t>Control H3K9 ac</t>
  </si>
  <si>
    <r>
      <t>Ay&gt;whd.i</t>
    </r>
    <r>
      <rPr>
        <b/>
        <sz val="11"/>
        <color theme="1"/>
        <rFont val="Calibri"/>
        <family val="2"/>
        <scheme val="minor"/>
      </rPr>
      <t xml:space="preserve">   H3K9 ac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</si>
</sst>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B5433"/>
      <color rgb="FF605936"/>
      <color rgb="FF69613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2634951881014875"/>
          <c:y val="8.8437591134441565E-2"/>
          <c:w val="0.74309492563429624"/>
          <c:h val="0.7611880285797614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9613B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Sheet1!$D$16:$E$16</c:f>
                <c:numCache>
                  <c:formatCode>General</c:formatCode>
                  <c:ptCount val="2"/>
                  <c:pt idx="0">
                    <c:v>12.447848156743303</c:v>
                  </c:pt>
                  <c:pt idx="1">
                    <c:v>12.427257159164093</c:v>
                  </c:pt>
                </c:numCache>
              </c:numRef>
            </c:plus>
            <c:minus>
              <c:numRef>
                <c:f>Sheet1!$D$16:$E$16</c:f>
                <c:numCache>
                  <c:formatCode>General</c:formatCode>
                  <c:ptCount val="2"/>
                  <c:pt idx="0">
                    <c:v>12.447848156743303</c:v>
                  </c:pt>
                  <c:pt idx="1">
                    <c:v>12.427257159164093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Sheet1!$I$7:$I$8</c:f>
              <c:strCache>
                <c:ptCount val="2"/>
                <c:pt idx="0">
                  <c:v>Control H3K9 ac</c:v>
                </c:pt>
                <c:pt idx="1">
                  <c:v>Ay&gt;whd.i   H3K9 ac</c:v>
                </c:pt>
              </c:strCache>
            </c:strRef>
          </c:cat>
          <c:val>
            <c:numRef>
              <c:f>Sheet1!$J$7:$J$8</c:f>
              <c:numCache>
                <c:formatCode>General</c:formatCode>
                <c:ptCount val="2"/>
                <c:pt idx="0">
                  <c:v>122.16379999999999</c:v>
                </c:pt>
                <c:pt idx="1">
                  <c:v>126.69450000000002</c:v>
                </c:pt>
              </c:numCache>
            </c:numRef>
          </c:val>
        </c:ser>
        <c:gapWidth val="100"/>
        <c:axId val="120229248"/>
        <c:axId val="120251520"/>
      </c:barChart>
      <c:catAx>
        <c:axId val="12022924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251520"/>
        <c:crosses val="autoZero"/>
        <c:auto val="1"/>
        <c:lblAlgn val="ctr"/>
        <c:lblOffset val="100"/>
      </c:catAx>
      <c:valAx>
        <c:axId val="120251520"/>
        <c:scaling>
          <c:orientation val="minMax"/>
          <c:max val="150"/>
          <c:min val="0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229248"/>
        <c:crosses val="autoZero"/>
        <c:crossBetween val="between"/>
        <c:majorUnit val="50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180161854768157"/>
          <c:y val="5.1400554097404488E-2"/>
          <c:w val="0.75142825896762899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05936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Sheet1!$D$33:$E$33</c:f>
                <c:numCache>
                  <c:formatCode>General</c:formatCode>
                  <c:ptCount val="2"/>
                  <c:pt idx="0">
                    <c:v>8.6161032343191746</c:v>
                  </c:pt>
                  <c:pt idx="1">
                    <c:v>14.021414229274168</c:v>
                  </c:pt>
                </c:numCache>
              </c:numRef>
            </c:plus>
            <c:minus>
              <c:numRef>
                <c:f>Sheet1!$D$33:$E$33</c:f>
                <c:numCache>
                  <c:formatCode>General</c:formatCode>
                  <c:ptCount val="2"/>
                  <c:pt idx="0">
                    <c:v>8.6161032343191746</c:v>
                  </c:pt>
                  <c:pt idx="1">
                    <c:v>14.021414229274168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Sheet1!$I$23:$I$24</c:f>
              <c:strCache>
                <c:ptCount val="2"/>
                <c:pt idx="0">
                  <c:v>Control H4ac</c:v>
                </c:pt>
                <c:pt idx="1">
                  <c:v>Ay&gt;whd.i H4ac</c:v>
                </c:pt>
              </c:strCache>
            </c:strRef>
          </c:cat>
          <c:val>
            <c:numRef>
              <c:f>Sheet1!$J$23:$J$24</c:f>
              <c:numCache>
                <c:formatCode>General</c:formatCode>
                <c:ptCount val="2"/>
                <c:pt idx="0">
                  <c:v>126.2895</c:v>
                </c:pt>
                <c:pt idx="1">
                  <c:v>124.1711</c:v>
                </c:pt>
              </c:numCache>
            </c:numRef>
          </c:val>
        </c:ser>
        <c:gapWidth val="100"/>
        <c:axId val="120276480"/>
        <c:axId val="120278016"/>
      </c:barChart>
      <c:catAx>
        <c:axId val="12027648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278016"/>
        <c:crosses val="autoZero"/>
        <c:auto val="1"/>
        <c:lblAlgn val="ctr"/>
        <c:lblOffset val="100"/>
      </c:catAx>
      <c:valAx>
        <c:axId val="120278016"/>
        <c:scaling>
          <c:orientation val="minMax"/>
          <c:max val="150"/>
          <c:min val="0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276480"/>
        <c:crosses val="autoZero"/>
        <c:crossBetween val="between"/>
        <c:majorUnit val="50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004396325459321"/>
          <c:y val="0.11621536891221941"/>
          <c:w val="0.72940048118985124"/>
          <c:h val="0.7334102508019830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9613B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Sheet1!$D$50:$E$50</c:f>
                <c:numCache>
                  <c:formatCode>General</c:formatCode>
                  <c:ptCount val="2"/>
                  <c:pt idx="0">
                    <c:v>11.060965925772974</c:v>
                  </c:pt>
                  <c:pt idx="1">
                    <c:v>13.346699186190911</c:v>
                  </c:pt>
                </c:numCache>
              </c:numRef>
            </c:plus>
            <c:minus>
              <c:numRef>
                <c:f>Sheet1!$D$50:$E$50</c:f>
                <c:numCache>
                  <c:formatCode>General</c:formatCode>
                  <c:ptCount val="2"/>
                  <c:pt idx="0">
                    <c:v>11.060965925772974</c:v>
                  </c:pt>
                  <c:pt idx="1">
                    <c:v>13.346699186190911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Sheet1!$I$40:$I$41</c:f>
              <c:strCache>
                <c:ptCount val="2"/>
                <c:pt idx="0">
                  <c:v>dome&gt;GFP/+</c:v>
                </c:pt>
                <c:pt idx="1">
                  <c:v>dome&gt;GFP&gt;whd.i</c:v>
                </c:pt>
              </c:strCache>
            </c:strRef>
          </c:cat>
          <c:val>
            <c:numRef>
              <c:f>Sheet1!$J$40:$J$41</c:f>
              <c:numCache>
                <c:formatCode>General</c:formatCode>
                <c:ptCount val="2"/>
                <c:pt idx="0">
                  <c:v>75.346900000000005</c:v>
                </c:pt>
                <c:pt idx="1">
                  <c:v>71.149499999999989</c:v>
                </c:pt>
              </c:numCache>
            </c:numRef>
          </c:val>
        </c:ser>
        <c:gapWidth val="100"/>
        <c:axId val="120322304"/>
        <c:axId val="120336384"/>
      </c:barChart>
      <c:catAx>
        <c:axId val="12032230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336384"/>
        <c:crosses val="autoZero"/>
        <c:auto val="1"/>
        <c:lblAlgn val="ctr"/>
        <c:lblOffset val="100"/>
      </c:catAx>
      <c:valAx>
        <c:axId val="120336384"/>
        <c:scaling>
          <c:orientation val="minMax"/>
          <c:max val="100"/>
          <c:min val="0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322304"/>
        <c:crosses val="autoZero"/>
        <c:crossBetween val="between"/>
        <c:majorUnit val="25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5134951881014872"/>
          <c:y val="5.1400554097404488E-2"/>
          <c:w val="0.71809492563429611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05936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Sheet1!$D$67:$E$67</c:f>
                <c:numCache>
                  <c:formatCode>General</c:formatCode>
                  <c:ptCount val="2"/>
                  <c:pt idx="0">
                    <c:v>19.669832711540664</c:v>
                  </c:pt>
                  <c:pt idx="1">
                    <c:v>17.141492833019107</c:v>
                  </c:pt>
                </c:numCache>
              </c:numRef>
            </c:plus>
            <c:minus>
              <c:numRef>
                <c:f>Sheet1!$D$67:$E$67</c:f>
                <c:numCache>
                  <c:formatCode>General</c:formatCode>
                  <c:ptCount val="2"/>
                  <c:pt idx="0">
                    <c:v>19.669832711540664</c:v>
                  </c:pt>
                  <c:pt idx="1">
                    <c:v>17.141492833019107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Sheet1!$I$59:$I$60</c:f>
              <c:strCache>
                <c:ptCount val="2"/>
                <c:pt idx="0">
                  <c:v>dome&gt;GFP/+</c:v>
                </c:pt>
                <c:pt idx="1">
                  <c:v>dome&gt;GFP&gt;whd.i</c:v>
                </c:pt>
              </c:strCache>
            </c:strRef>
          </c:cat>
          <c:val>
            <c:numRef>
              <c:f>Sheet1!$J$59:$J$60</c:f>
              <c:numCache>
                <c:formatCode>General</c:formatCode>
                <c:ptCount val="2"/>
                <c:pt idx="0">
                  <c:v>123.1833</c:v>
                </c:pt>
                <c:pt idx="1">
                  <c:v>71.881900000000002</c:v>
                </c:pt>
              </c:numCache>
            </c:numRef>
          </c:val>
        </c:ser>
        <c:gapWidth val="100"/>
        <c:axId val="120355840"/>
        <c:axId val="120357632"/>
      </c:barChart>
      <c:catAx>
        <c:axId val="12035584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357632"/>
        <c:crosses val="autoZero"/>
        <c:auto val="1"/>
        <c:lblAlgn val="ctr"/>
        <c:lblOffset val="100"/>
      </c:catAx>
      <c:valAx>
        <c:axId val="12035763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355840"/>
        <c:crosses val="autoZero"/>
        <c:crossBetween val="between"/>
        <c:majorUnit val="50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023840769903779"/>
          <c:y val="4.6770924467774859E-2"/>
          <c:w val="0.72920603674540685"/>
          <c:h val="0.8028546952464276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5B5433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Sheet1!$D$84:$E$84</c:f>
                <c:numCache>
                  <c:formatCode>General</c:formatCode>
                  <c:ptCount val="2"/>
                  <c:pt idx="0">
                    <c:v>19.242243467318296</c:v>
                  </c:pt>
                  <c:pt idx="1">
                    <c:v>17.077022952884143</c:v>
                  </c:pt>
                </c:numCache>
              </c:numRef>
            </c:plus>
            <c:minus>
              <c:numRef>
                <c:f>Sheet1!$D$84:$E$84</c:f>
                <c:numCache>
                  <c:formatCode>General</c:formatCode>
                  <c:ptCount val="2"/>
                  <c:pt idx="0">
                    <c:v>19.242243467318296</c:v>
                  </c:pt>
                  <c:pt idx="1">
                    <c:v>17.077022952884143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Sheet1!$I$74:$I$75</c:f>
              <c:strCache>
                <c:ptCount val="2"/>
                <c:pt idx="0">
                  <c:v>dome&gt;GFP/+</c:v>
                </c:pt>
                <c:pt idx="1">
                  <c:v>dome&gt;GFP&gt;whd.i</c:v>
                </c:pt>
              </c:strCache>
            </c:strRef>
          </c:cat>
          <c:val>
            <c:numRef>
              <c:f>Sheet1!$J$74:$J$75</c:f>
              <c:numCache>
                <c:formatCode>General</c:formatCode>
                <c:ptCount val="2"/>
                <c:pt idx="0">
                  <c:v>145.77109999999999</c:v>
                </c:pt>
                <c:pt idx="1">
                  <c:v>81.101400000000012</c:v>
                </c:pt>
              </c:numCache>
            </c:numRef>
          </c:val>
        </c:ser>
        <c:gapWidth val="100"/>
        <c:axId val="120397824"/>
        <c:axId val="120399360"/>
      </c:barChart>
      <c:catAx>
        <c:axId val="12039782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399360"/>
        <c:crosses val="autoZero"/>
        <c:auto val="1"/>
        <c:lblAlgn val="ctr"/>
        <c:lblOffset val="100"/>
      </c:catAx>
      <c:valAx>
        <c:axId val="120399360"/>
        <c:scaling>
          <c:orientation val="minMax"/>
        </c:scaling>
        <c:axPos val="l"/>
        <c:numFmt formatCode="General" sourceLinked="1"/>
        <c:tickLblPos val="nextTo"/>
        <c:spPr>
          <a:noFill/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20397824"/>
        <c:crosses val="autoZero"/>
        <c:crossBetween val="between"/>
        <c:majorUnit val="40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2</xdr:row>
      <xdr:rowOff>0</xdr:rowOff>
    </xdr:from>
    <xdr:to>
      <xdr:col>17</xdr:col>
      <xdr:colOff>447675</xdr:colOff>
      <xdr:row>16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2</xdr:row>
      <xdr:rowOff>38100</xdr:rowOff>
    </xdr:from>
    <xdr:to>
      <xdr:col>11</xdr:col>
      <xdr:colOff>104775</xdr:colOff>
      <xdr:row>16</xdr:row>
      <xdr:rowOff>38099</xdr:rowOff>
    </xdr:to>
    <xdr:sp macro="" textlink="">
      <xdr:nvSpPr>
        <xdr:cNvPr id="3" name="TextBox 2"/>
        <xdr:cNvSpPr txBox="1"/>
      </xdr:nvSpPr>
      <xdr:spPr>
        <a:xfrm rot="16200000">
          <a:off x="5238750" y="1514475"/>
          <a:ext cx="2666999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Mean fluorescense intensity of H3K9 ac</a:t>
          </a:r>
        </a:p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labeling in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progenitors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IN" sz="1100"/>
        </a:p>
      </xdr:txBody>
    </xdr:sp>
    <xdr:clientData/>
  </xdr:twoCellAnchor>
  <xdr:twoCellAnchor>
    <xdr:from>
      <xdr:col>15</xdr:col>
      <xdr:colOff>466725</xdr:colOff>
      <xdr:row>2</xdr:row>
      <xdr:rowOff>114301</xdr:rowOff>
    </xdr:from>
    <xdr:to>
      <xdr:col>16</xdr:col>
      <xdr:colOff>238125</xdr:colOff>
      <xdr:row>3</xdr:row>
      <xdr:rowOff>152401</xdr:rowOff>
    </xdr:to>
    <xdr:sp macro="" textlink="">
      <xdr:nvSpPr>
        <xdr:cNvPr id="4" name="TextBox 3"/>
        <xdr:cNvSpPr txBox="1"/>
      </xdr:nvSpPr>
      <xdr:spPr>
        <a:xfrm>
          <a:off x="9610725" y="495301"/>
          <a:ext cx="3810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10</xdr:col>
      <xdr:colOff>361950</xdr:colOff>
      <xdr:row>18</xdr:row>
      <xdr:rowOff>161925</xdr:rowOff>
    </xdr:from>
    <xdr:to>
      <xdr:col>18</xdr:col>
      <xdr:colOff>57150</xdr:colOff>
      <xdr:row>33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457200</xdr:colOff>
      <xdr:row>19</xdr:row>
      <xdr:rowOff>95250</xdr:rowOff>
    </xdr:from>
    <xdr:to>
      <xdr:col>11</xdr:col>
      <xdr:colOff>323850</xdr:colOff>
      <xdr:row>31</xdr:row>
      <xdr:rowOff>152400</xdr:rowOff>
    </xdr:to>
    <xdr:sp macro="" textlink="">
      <xdr:nvSpPr>
        <xdr:cNvPr id="6" name="TextBox 5"/>
        <xdr:cNvSpPr txBox="1"/>
      </xdr:nvSpPr>
      <xdr:spPr>
        <a:xfrm rot="16200000">
          <a:off x="5619750" y="4648200"/>
          <a:ext cx="23431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Mean fluorescense intensity of H4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ac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labeling in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progenitors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IN" sz="1100"/>
        </a:p>
      </xdr:txBody>
    </xdr:sp>
    <xdr:clientData/>
  </xdr:twoCellAnchor>
  <xdr:twoCellAnchor>
    <xdr:from>
      <xdr:col>16</xdr:col>
      <xdr:colOff>57150</xdr:colOff>
      <xdr:row>19</xdr:row>
      <xdr:rowOff>1</xdr:rowOff>
    </xdr:from>
    <xdr:to>
      <xdr:col>16</xdr:col>
      <xdr:colOff>438150</xdr:colOff>
      <xdr:row>20</xdr:row>
      <xdr:rowOff>38101</xdr:rowOff>
    </xdr:to>
    <xdr:sp macro="" textlink="">
      <xdr:nvSpPr>
        <xdr:cNvPr id="7" name="TextBox 6"/>
        <xdr:cNvSpPr txBox="1"/>
      </xdr:nvSpPr>
      <xdr:spPr>
        <a:xfrm>
          <a:off x="9810750" y="3619501"/>
          <a:ext cx="3810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10</xdr:col>
      <xdr:colOff>323850</xdr:colOff>
      <xdr:row>36</xdr:row>
      <xdr:rowOff>47625</xdr:rowOff>
    </xdr:from>
    <xdr:to>
      <xdr:col>18</xdr:col>
      <xdr:colOff>19050</xdr:colOff>
      <xdr:row>50</xdr:row>
      <xdr:rowOff>123825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</xdr:colOff>
      <xdr:row>36</xdr:row>
      <xdr:rowOff>133351</xdr:rowOff>
    </xdr:from>
    <xdr:to>
      <xdr:col>16</xdr:col>
      <xdr:colOff>438150</xdr:colOff>
      <xdr:row>37</xdr:row>
      <xdr:rowOff>171451</xdr:rowOff>
    </xdr:to>
    <xdr:sp macro="" textlink="">
      <xdr:nvSpPr>
        <xdr:cNvPr id="9" name="TextBox 8"/>
        <xdr:cNvSpPr txBox="1"/>
      </xdr:nvSpPr>
      <xdr:spPr>
        <a:xfrm>
          <a:off x="9810750" y="6991351"/>
          <a:ext cx="3810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10</xdr:col>
      <xdr:colOff>485775</xdr:colOff>
      <xdr:row>36</xdr:row>
      <xdr:rowOff>152400</xdr:rowOff>
    </xdr:from>
    <xdr:to>
      <xdr:col>11</xdr:col>
      <xdr:colOff>352425</xdr:colOff>
      <xdr:row>49</xdr:row>
      <xdr:rowOff>19050</xdr:rowOff>
    </xdr:to>
    <xdr:sp macro="" textlink="">
      <xdr:nvSpPr>
        <xdr:cNvPr id="10" name="TextBox 9"/>
        <xdr:cNvSpPr txBox="1"/>
      </xdr:nvSpPr>
      <xdr:spPr>
        <a:xfrm rot="16200000">
          <a:off x="5648325" y="7943850"/>
          <a:ext cx="23431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Mean fluorescense intensity of H3 </a:t>
          </a:r>
        </a:p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labeling in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progenitors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IN" sz="1100"/>
        </a:p>
      </xdr:txBody>
    </xdr:sp>
    <xdr:clientData/>
  </xdr:twoCellAnchor>
  <xdr:twoCellAnchor>
    <xdr:from>
      <xdr:col>10</xdr:col>
      <xdr:colOff>390525</xdr:colOff>
      <xdr:row>53</xdr:row>
      <xdr:rowOff>104775</xdr:rowOff>
    </xdr:from>
    <xdr:to>
      <xdr:col>18</xdr:col>
      <xdr:colOff>85725</xdr:colOff>
      <xdr:row>67</xdr:row>
      <xdr:rowOff>180975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533400</xdr:colOff>
      <xdr:row>54</xdr:row>
      <xdr:rowOff>28574</xdr:rowOff>
    </xdr:from>
    <xdr:to>
      <xdr:col>11</xdr:col>
      <xdr:colOff>400050</xdr:colOff>
      <xdr:row>67</xdr:row>
      <xdr:rowOff>76199</xdr:rowOff>
    </xdr:to>
    <xdr:sp macro="" textlink="">
      <xdr:nvSpPr>
        <xdr:cNvPr id="12" name="TextBox 11"/>
        <xdr:cNvSpPr txBox="1"/>
      </xdr:nvSpPr>
      <xdr:spPr>
        <a:xfrm rot="16200000">
          <a:off x="5605462" y="11339512"/>
          <a:ext cx="252412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Mean fluorescense intensity of H3K9 ac</a:t>
          </a:r>
        </a:p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labeling in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progenitors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IN" sz="1100"/>
        </a:p>
      </xdr:txBody>
    </xdr:sp>
    <xdr:clientData/>
  </xdr:twoCellAnchor>
  <xdr:twoCellAnchor>
    <xdr:from>
      <xdr:col>16</xdr:col>
      <xdr:colOff>123825</xdr:colOff>
      <xdr:row>58</xdr:row>
      <xdr:rowOff>104775</xdr:rowOff>
    </xdr:from>
    <xdr:to>
      <xdr:col>16</xdr:col>
      <xdr:colOff>552450</xdr:colOff>
      <xdr:row>59</xdr:row>
      <xdr:rowOff>104775</xdr:rowOff>
    </xdr:to>
    <xdr:sp macro="" textlink="">
      <xdr:nvSpPr>
        <xdr:cNvPr id="13" name="TextBox 12"/>
        <xdr:cNvSpPr txBox="1"/>
      </xdr:nvSpPr>
      <xdr:spPr>
        <a:xfrm>
          <a:off x="9877425" y="11153775"/>
          <a:ext cx="4286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10</xdr:col>
      <xdr:colOff>400050</xdr:colOff>
      <xdr:row>70</xdr:row>
      <xdr:rowOff>19050</xdr:rowOff>
    </xdr:from>
    <xdr:to>
      <xdr:col>18</xdr:col>
      <xdr:colOff>95250</xdr:colOff>
      <xdr:row>84</xdr:row>
      <xdr:rowOff>95250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152400</xdr:colOff>
      <xdr:row>74</xdr:row>
      <xdr:rowOff>114300</xdr:rowOff>
    </xdr:from>
    <xdr:to>
      <xdr:col>16</xdr:col>
      <xdr:colOff>581025</xdr:colOff>
      <xdr:row>75</xdr:row>
      <xdr:rowOff>114300</xdr:rowOff>
    </xdr:to>
    <xdr:sp macro="" textlink="">
      <xdr:nvSpPr>
        <xdr:cNvPr id="15" name="TextBox 14"/>
        <xdr:cNvSpPr txBox="1"/>
      </xdr:nvSpPr>
      <xdr:spPr>
        <a:xfrm>
          <a:off x="9906000" y="14211300"/>
          <a:ext cx="4286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10</xdr:col>
      <xdr:colOff>571500</xdr:colOff>
      <xdr:row>70</xdr:row>
      <xdr:rowOff>114300</xdr:rowOff>
    </xdr:from>
    <xdr:to>
      <xdr:col>11</xdr:col>
      <xdr:colOff>438150</xdr:colOff>
      <xdr:row>82</xdr:row>
      <xdr:rowOff>171450</xdr:rowOff>
    </xdr:to>
    <xdr:sp macro="" textlink="">
      <xdr:nvSpPr>
        <xdr:cNvPr id="16" name="TextBox 15"/>
        <xdr:cNvSpPr txBox="1"/>
      </xdr:nvSpPr>
      <xdr:spPr>
        <a:xfrm rot="16200000">
          <a:off x="5734050" y="14382750"/>
          <a:ext cx="23431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Mean fluorescense intensity of H4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ac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labeling in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progenitors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J85"/>
  <sheetViews>
    <sheetView tabSelected="1" workbookViewId="0">
      <selection activeCell="V14" sqref="V14"/>
    </sheetView>
  </sheetViews>
  <sheetFormatPr defaultRowHeight="15"/>
  <sheetData>
    <row r="3" spans="3:10">
      <c r="C3" s="2" t="s">
        <v>13</v>
      </c>
    </row>
    <row r="4" spans="3:10">
      <c r="C4" t="s">
        <v>0</v>
      </c>
      <c r="D4" s="1" t="s">
        <v>1</v>
      </c>
      <c r="E4" s="1" t="s">
        <v>2</v>
      </c>
    </row>
    <row r="5" spans="3:10">
      <c r="C5">
        <v>1</v>
      </c>
      <c r="D5">
        <v>129.56</v>
      </c>
      <c r="E5">
        <v>131.19</v>
      </c>
    </row>
    <row r="6" spans="3:10">
      <c r="C6">
        <v>2</v>
      </c>
      <c r="D6">
        <v>139.35</v>
      </c>
      <c r="E6">
        <v>134.21199999999999</v>
      </c>
    </row>
    <row r="7" spans="3:10">
      <c r="C7">
        <v>3</v>
      </c>
      <c r="D7">
        <v>121.754</v>
      </c>
      <c r="E7">
        <v>119.408</v>
      </c>
      <c r="I7" s="1" t="s">
        <v>14</v>
      </c>
      <c r="J7">
        <v>122.16379999999999</v>
      </c>
    </row>
    <row r="8" spans="3:10">
      <c r="C8">
        <v>4</v>
      </c>
      <c r="D8">
        <v>129.24600000000001</v>
      </c>
      <c r="E8">
        <v>139.09399999999999</v>
      </c>
      <c r="I8" s="1" t="s">
        <v>15</v>
      </c>
      <c r="J8">
        <v>126.69450000000002</v>
      </c>
    </row>
    <row r="9" spans="3:10">
      <c r="C9">
        <v>5</v>
      </c>
      <c r="D9">
        <v>115.25</v>
      </c>
      <c r="E9">
        <v>133.345</v>
      </c>
    </row>
    <row r="10" spans="3:10">
      <c r="C10">
        <v>6</v>
      </c>
      <c r="D10">
        <v>141.28100000000001</v>
      </c>
      <c r="E10">
        <v>132.77799999999999</v>
      </c>
    </row>
    <row r="11" spans="3:10">
      <c r="C11">
        <v>7</v>
      </c>
      <c r="D11">
        <v>107.458</v>
      </c>
      <c r="E11">
        <v>107.145</v>
      </c>
    </row>
    <row r="12" spans="3:10">
      <c r="C12">
        <v>8</v>
      </c>
      <c r="D12">
        <v>114.21599999999999</v>
      </c>
      <c r="E12">
        <v>104.355</v>
      </c>
    </row>
    <row r="13" spans="3:10">
      <c r="C13">
        <v>9</v>
      </c>
      <c r="D13">
        <v>118.282</v>
      </c>
      <c r="E13">
        <v>138.69</v>
      </c>
    </row>
    <row r="14" spans="3:10">
      <c r="C14">
        <v>10</v>
      </c>
      <c r="D14">
        <v>105.241</v>
      </c>
      <c r="E14">
        <v>126.72799999999999</v>
      </c>
    </row>
    <row r="15" spans="3:10">
      <c r="C15" t="s">
        <v>3</v>
      </c>
      <c r="D15">
        <f>AVERAGE(D5:D14)</f>
        <v>122.16379999999999</v>
      </c>
      <c r="E15">
        <f>AVERAGE(E5:E14)</f>
        <v>126.69450000000002</v>
      </c>
    </row>
    <row r="16" spans="3:10">
      <c r="C16" t="s">
        <v>4</v>
      </c>
      <c r="D16">
        <f>STDEV(D5:D14)</f>
        <v>12.447848156743303</v>
      </c>
      <c r="E16">
        <f>STDEV(E5:E14)</f>
        <v>12.427257159164093</v>
      </c>
    </row>
    <row r="17" spans="3:10">
      <c r="C17" t="s">
        <v>5</v>
      </c>
      <c r="E17">
        <f>TTEST(E5:E14,D5:D14,2,3)</f>
        <v>0.42597863479778719</v>
      </c>
    </row>
    <row r="20" spans="3:10">
      <c r="C20" s="2" t="s">
        <v>12</v>
      </c>
    </row>
    <row r="21" spans="3:10">
      <c r="C21" t="s">
        <v>0</v>
      </c>
      <c r="D21" s="1" t="s">
        <v>6</v>
      </c>
      <c r="E21" s="1" t="s">
        <v>7</v>
      </c>
    </row>
    <row r="22" spans="3:10">
      <c r="C22">
        <v>1</v>
      </c>
      <c r="D22">
        <v>121.66</v>
      </c>
      <c r="E22">
        <v>112.58499999999999</v>
      </c>
    </row>
    <row r="23" spans="3:10">
      <c r="C23">
        <v>2</v>
      </c>
      <c r="D23">
        <v>134.43600000000001</v>
      </c>
      <c r="E23">
        <v>143.88499999999999</v>
      </c>
      <c r="I23" s="1" t="s">
        <v>6</v>
      </c>
      <c r="J23">
        <v>126.2895</v>
      </c>
    </row>
    <row r="24" spans="3:10">
      <c r="C24">
        <v>3</v>
      </c>
      <c r="D24">
        <v>123.52</v>
      </c>
      <c r="E24">
        <v>119.77200000000001</v>
      </c>
      <c r="I24" s="1" t="s">
        <v>7</v>
      </c>
      <c r="J24">
        <v>124.1711</v>
      </c>
    </row>
    <row r="25" spans="3:10">
      <c r="C25">
        <v>4</v>
      </c>
      <c r="D25">
        <v>119.46</v>
      </c>
      <c r="E25">
        <v>131.99299999999999</v>
      </c>
    </row>
    <row r="26" spans="3:10">
      <c r="C26">
        <v>5</v>
      </c>
      <c r="D26">
        <v>145.33600000000001</v>
      </c>
      <c r="E26">
        <v>121.21</v>
      </c>
    </row>
    <row r="27" spans="3:10">
      <c r="C27">
        <v>6</v>
      </c>
      <c r="D27">
        <v>122.59399999999999</v>
      </c>
      <c r="E27">
        <v>134.78899999999999</v>
      </c>
    </row>
    <row r="28" spans="3:10">
      <c r="C28">
        <v>7</v>
      </c>
      <c r="D28">
        <v>115.682</v>
      </c>
      <c r="E28">
        <v>105.452</v>
      </c>
    </row>
    <row r="29" spans="3:10">
      <c r="C29">
        <v>8</v>
      </c>
      <c r="D29">
        <v>128.39500000000001</v>
      </c>
      <c r="E29">
        <v>103.456</v>
      </c>
    </row>
    <row r="30" spans="3:10">
      <c r="C30">
        <v>9</v>
      </c>
      <c r="D30">
        <v>129.928</v>
      </c>
      <c r="E30">
        <v>139.78</v>
      </c>
    </row>
    <row r="31" spans="3:10">
      <c r="C31">
        <v>10</v>
      </c>
      <c r="D31">
        <v>121.884</v>
      </c>
      <c r="E31">
        <v>128.78899999999999</v>
      </c>
    </row>
    <row r="32" spans="3:10">
      <c r="C32" t="s">
        <v>3</v>
      </c>
      <c r="D32">
        <f>AVERAGE(D22:D31)</f>
        <v>126.2895</v>
      </c>
      <c r="E32">
        <f>AVERAGE(E22:E31)</f>
        <v>124.1711</v>
      </c>
    </row>
    <row r="33" spans="3:10">
      <c r="C33" t="s">
        <v>4</v>
      </c>
      <c r="D33">
        <f>STDEV(D22:D31)</f>
        <v>8.6161032343191746</v>
      </c>
      <c r="E33">
        <f>STDEV(E22:E31)</f>
        <v>14.021414229274168</v>
      </c>
    </row>
    <row r="34" spans="3:10">
      <c r="C34" t="s">
        <v>5</v>
      </c>
      <c r="E34">
        <f>TTEST(E22:E31,D22:D31,2,3)</f>
        <v>0.68973604780627062</v>
      </c>
    </row>
    <row r="37" spans="3:10">
      <c r="C37" s="2" t="s">
        <v>11</v>
      </c>
    </row>
    <row r="38" spans="3:10">
      <c r="C38" t="s">
        <v>0</v>
      </c>
      <c r="D38" s="3" t="s">
        <v>9</v>
      </c>
      <c r="E38" s="3" t="s">
        <v>10</v>
      </c>
    </row>
    <row r="39" spans="3:10">
      <c r="C39">
        <v>1</v>
      </c>
      <c r="D39">
        <v>83.254000000000005</v>
      </c>
      <c r="E39">
        <v>84.668999999999997</v>
      </c>
    </row>
    <row r="40" spans="3:10">
      <c r="C40">
        <v>2</v>
      </c>
      <c r="D40">
        <v>66.451999999999998</v>
      </c>
      <c r="E40">
        <v>83.623999999999995</v>
      </c>
      <c r="I40" s="3" t="s">
        <v>9</v>
      </c>
      <c r="J40">
        <v>75.346900000000005</v>
      </c>
    </row>
    <row r="41" spans="3:10">
      <c r="C41">
        <v>3</v>
      </c>
      <c r="D41">
        <v>58.774000000000001</v>
      </c>
      <c r="E41">
        <v>61.926000000000002</v>
      </c>
      <c r="I41" s="3" t="s">
        <v>10</v>
      </c>
      <c r="J41">
        <v>71.149499999999989</v>
      </c>
    </row>
    <row r="42" spans="3:10">
      <c r="C42">
        <v>4</v>
      </c>
      <c r="D42">
        <v>69.48</v>
      </c>
      <c r="E42">
        <v>59.881999999999998</v>
      </c>
    </row>
    <row r="43" spans="3:10">
      <c r="C43">
        <v>5</v>
      </c>
      <c r="D43">
        <v>92.457999999999998</v>
      </c>
      <c r="E43">
        <v>77.680000000000007</v>
      </c>
    </row>
    <row r="44" spans="3:10">
      <c r="C44">
        <v>6</v>
      </c>
      <c r="D44">
        <v>68.167000000000002</v>
      </c>
      <c r="E44">
        <v>95.287000000000006</v>
      </c>
    </row>
    <row r="45" spans="3:10">
      <c r="C45">
        <v>7</v>
      </c>
      <c r="D45">
        <v>89.225999999999999</v>
      </c>
      <c r="E45">
        <v>55.277999999999999</v>
      </c>
    </row>
    <row r="46" spans="3:10">
      <c r="C46">
        <v>8</v>
      </c>
      <c r="D46">
        <v>77.043999999999997</v>
      </c>
      <c r="E46">
        <v>64.771000000000001</v>
      </c>
    </row>
    <row r="47" spans="3:10">
      <c r="C47">
        <v>9</v>
      </c>
      <c r="D47">
        <v>66.945999999999998</v>
      </c>
      <c r="E47">
        <v>68.55</v>
      </c>
    </row>
    <row r="48" spans="3:10">
      <c r="C48">
        <v>10</v>
      </c>
      <c r="D48">
        <v>81.668000000000006</v>
      </c>
      <c r="E48">
        <v>59.828000000000003</v>
      </c>
    </row>
    <row r="49" spans="3:10">
      <c r="C49" t="s">
        <v>3</v>
      </c>
      <c r="D49">
        <f>AVERAGE(D39:D48)</f>
        <v>75.346900000000005</v>
      </c>
      <c r="E49">
        <f>AVERAGE(E39:E48)</f>
        <v>71.149499999999989</v>
      </c>
    </row>
    <row r="50" spans="3:10">
      <c r="C50" t="s">
        <v>4</v>
      </c>
      <c r="D50">
        <f>STDEV(D39:D48)</f>
        <v>11.060965925772974</v>
      </c>
      <c r="E50">
        <f>STDEV(E39:E48)</f>
        <v>13.346699186190911</v>
      </c>
    </row>
    <row r="51" spans="3:10">
      <c r="C51" t="s">
        <v>5</v>
      </c>
      <c r="E51">
        <f>TTEST(E39:E48,D39:D48,2,3)</f>
        <v>0.45410219349265701</v>
      </c>
    </row>
    <row r="54" spans="3:10">
      <c r="C54" s="2" t="s">
        <v>13</v>
      </c>
    </row>
    <row r="55" spans="3:10">
      <c r="C55" t="s">
        <v>0</v>
      </c>
      <c r="D55" s="3" t="s">
        <v>9</v>
      </c>
      <c r="E55" s="3" t="s">
        <v>10</v>
      </c>
    </row>
    <row r="56" spans="3:10">
      <c r="C56">
        <v>1</v>
      </c>
      <c r="D56">
        <v>103.54</v>
      </c>
      <c r="E56">
        <v>94.259</v>
      </c>
    </row>
    <row r="57" spans="3:10">
      <c r="C57">
        <v>2</v>
      </c>
      <c r="D57">
        <v>126.66500000000001</v>
      </c>
      <c r="E57">
        <v>73.555999999999997</v>
      </c>
    </row>
    <row r="58" spans="3:10">
      <c r="C58">
        <v>3</v>
      </c>
      <c r="D58">
        <v>125.742</v>
      </c>
      <c r="E58">
        <v>69.95</v>
      </c>
    </row>
    <row r="59" spans="3:10">
      <c r="C59">
        <v>4</v>
      </c>
      <c r="D59">
        <v>169.24</v>
      </c>
      <c r="E59">
        <v>58.247999999999998</v>
      </c>
      <c r="I59" s="3" t="s">
        <v>9</v>
      </c>
      <c r="J59">
        <v>123.1833</v>
      </c>
    </row>
    <row r="60" spans="3:10">
      <c r="C60">
        <v>5</v>
      </c>
      <c r="D60">
        <v>98.558000000000007</v>
      </c>
      <c r="E60">
        <v>78.05</v>
      </c>
      <c r="I60" s="3" t="s">
        <v>10</v>
      </c>
      <c r="J60">
        <v>71.881900000000002</v>
      </c>
    </row>
    <row r="61" spans="3:10">
      <c r="C61">
        <v>6</v>
      </c>
      <c r="D61">
        <v>118.136</v>
      </c>
      <c r="E61">
        <v>105.84699999999999</v>
      </c>
    </row>
    <row r="62" spans="3:10">
      <c r="C62">
        <v>7</v>
      </c>
      <c r="D62">
        <v>109.279</v>
      </c>
      <c r="E62">
        <v>68.781000000000006</v>
      </c>
    </row>
    <row r="63" spans="3:10">
      <c r="C63">
        <v>8</v>
      </c>
      <c r="D63">
        <v>129.42500000000001</v>
      </c>
      <c r="E63">
        <v>62.524999999999999</v>
      </c>
    </row>
    <row r="64" spans="3:10">
      <c r="C64">
        <v>9</v>
      </c>
      <c r="D64">
        <v>119.288</v>
      </c>
      <c r="E64">
        <v>55.884999999999998</v>
      </c>
    </row>
    <row r="65" spans="3:10">
      <c r="C65">
        <v>10</v>
      </c>
      <c r="D65">
        <v>131.96</v>
      </c>
      <c r="E65">
        <v>51.718000000000004</v>
      </c>
    </row>
    <row r="66" spans="3:10">
      <c r="C66" t="s">
        <v>3</v>
      </c>
      <c r="D66">
        <f>AVERAGE(D56:D65)</f>
        <v>123.1833</v>
      </c>
      <c r="E66">
        <f>AVERAGE(E56:E65)</f>
        <v>71.881900000000002</v>
      </c>
    </row>
    <row r="67" spans="3:10">
      <c r="C67" t="s">
        <v>4</v>
      </c>
      <c r="D67">
        <f>STDEV(D56:D65)</f>
        <v>19.669832711540664</v>
      </c>
      <c r="E67">
        <f>STDEV(E56:E65)</f>
        <v>17.141492833019107</v>
      </c>
    </row>
    <row r="68" spans="3:10">
      <c r="C68" t="s">
        <v>5</v>
      </c>
      <c r="E68">
        <f>TTEST(E56:E65,D56:D65,2,3)</f>
        <v>7.8662233899867512E-6</v>
      </c>
    </row>
    <row r="71" spans="3:10">
      <c r="C71" s="2" t="s">
        <v>8</v>
      </c>
    </row>
    <row r="72" spans="3:10">
      <c r="C72" t="s">
        <v>0</v>
      </c>
      <c r="D72" s="3" t="s">
        <v>9</v>
      </c>
      <c r="E72" s="3" t="s">
        <v>10</v>
      </c>
    </row>
    <row r="73" spans="3:10">
      <c r="C73">
        <v>1</v>
      </c>
      <c r="D73">
        <v>138.446</v>
      </c>
      <c r="E73">
        <v>99.448999999999998</v>
      </c>
    </row>
    <row r="74" spans="3:10">
      <c r="C74">
        <v>2</v>
      </c>
      <c r="D74">
        <v>146.33000000000001</v>
      </c>
      <c r="E74">
        <v>79.215999999999994</v>
      </c>
      <c r="I74" s="3" t="s">
        <v>9</v>
      </c>
      <c r="J74">
        <v>145.77109999999999</v>
      </c>
    </row>
    <row r="75" spans="3:10">
      <c r="C75">
        <v>3</v>
      </c>
      <c r="D75">
        <v>131.74199999999999</v>
      </c>
      <c r="E75">
        <v>94.331999999999994</v>
      </c>
      <c r="I75" s="3" t="s">
        <v>10</v>
      </c>
      <c r="J75">
        <v>81.101400000000012</v>
      </c>
    </row>
    <row r="76" spans="3:10">
      <c r="C76">
        <v>4</v>
      </c>
      <c r="D76">
        <v>148.18799999999999</v>
      </c>
      <c r="E76">
        <v>48.28</v>
      </c>
    </row>
    <row r="77" spans="3:10">
      <c r="C77">
        <v>5</v>
      </c>
      <c r="D77">
        <v>109.11199999999999</v>
      </c>
      <c r="E77">
        <v>91.182000000000002</v>
      </c>
    </row>
    <row r="78" spans="3:10">
      <c r="C78">
        <v>6</v>
      </c>
      <c r="D78">
        <v>139.25</v>
      </c>
      <c r="E78">
        <v>95.543000000000006</v>
      </c>
    </row>
    <row r="79" spans="3:10">
      <c r="C79">
        <v>7</v>
      </c>
      <c r="D79">
        <v>181.68700000000001</v>
      </c>
      <c r="E79">
        <v>69.661000000000001</v>
      </c>
    </row>
    <row r="80" spans="3:10">
      <c r="C80">
        <v>8</v>
      </c>
      <c r="D80">
        <v>148.78100000000001</v>
      </c>
      <c r="E80">
        <v>60.09</v>
      </c>
    </row>
    <row r="81" spans="3:5">
      <c r="C81">
        <v>9</v>
      </c>
      <c r="D81">
        <v>165.279</v>
      </c>
      <c r="E81">
        <v>79.98</v>
      </c>
    </row>
    <row r="82" spans="3:5">
      <c r="C82">
        <v>10</v>
      </c>
      <c r="D82">
        <v>148.89599999999999</v>
      </c>
      <c r="E82">
        <v>93.281000000000006</v>
      </c>
    </row>
    <row r="83" spans="3:5">
      <c r="C83" t="s">
        <v>3</v>
      </c>
      <c r="D83">
        <f>AVERAGE(D73:D82)</f>
        <v>145.77109999999999</v>
      </c>
      <c r="E83">
        <f>AVERAGE(E73:E82)</f>
        <v>81.101400000000012</v>
      </c>
    </row>
    <row r="84" spans="3:5">
      <c r="C84" t="s">
        <v>4</v>
      </c>
      <c r="D84">
        <f>STDEV(D73:D82)</f>
        <v>19.242243467318296</v>
      </c>
      <c r="E84">
        <f>STDEV(E73:E82)</f>
        <v>17.077022952884143</v>
      </c>
    </row>
    <row r="85" spans="3:5">
      <c r="C85" t="s">
        <v>5</v>
      </c>
      <c r="E85">
        <f>TTEST(E73:E82,D73:D82,2,3)</f>
        <v>2.9579770301812568E-7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iiser</dc:creator>
  <cp:lastModifiedBy>iiser</cp:lastModifiedBy>
  <dcterms:created xsi:type="dcterms:W3CDTF">2020-03-15T18:02:19Z</dcterms:created>
  <dcterms:modified xsi:type="dcterms:W3CDTF">2020-07-06T18:07:16Z</dcterms:modified>
</cp:coreProperties>
</file>