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00" windowWidth="19635" windowHeight="7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1" i="1"/>
  <c r="F81"/>
  <c r="D81"/>
  <c r="D80"/>
  <c r="E80"/>
  <c r="F80"/>
  <c r="C80"/>
  <c r="D79"/>
  <c r="E79"/>
  <c r="F79"/>
  <c r="C79"/>
  <c r="C24"/>
  <c r="D15"/>
  <c r="D64"/>
  <c r="D63"/>
  <c r="C63"/>
  <c r="D62"/>
  <c r="C62"/>
  <c r="D40"/>
  <c r="D39"/>
  <c r="C39"/>
  <c r="D38"/>
  <c r="C38"/>
  <c r="F25"/>
  <c r="E25"/>
  <c r="D25"/>
  <c r="D24"/>
  <c r="E24"/>
  <c r="F24"/>
  <c r="D23"/>
  <c r="E23"/>
  <c r="F23"/>
  <c r="C23"/>
  <c r="F15"/>
  <c r="E15"/>
  <c r="D14"/>
  <c r="E14"/>
  <c r="F14"/>
  <c r="C14"/>
  <c r="D13"/>
  <c r="E13"/>
  <c r="F13"/>
  <c r="C13"/>
</calcChain>
</file>

<file path=xl/sharedStrings.xml><?xml version="1.0" encoding="utf-8"?>
<sst xmlns="http://schemas.openxmlformats.org/spreadsheetml/2006/main" count="64" uniqueCount="24">
  <si>
    <t>n</t>
  </si>
  <si>
    <t>Average</t>
  </si>
  <si>
    <t>Standard Deviation</t>
  </si>
  <si>
    <t>Student's t-test</t>
  </si>
  <si>
    <t>OreR</t>
  </si>
  <si>
    <r>
      <t>whd</t>
    </r>
    <r>
      <rPr>
        <b/>
        <i/>
        <vertAlign val="superscript"/>
        <sz val="11"/>
        <color rgb="FFFF0000"/>
        <rFont val="Calibri"/>
        <family val="2"/>
        <scheme val="minor"/>
      </rPr>
      <t>1</t>
    </r>
    <r>
      <rPr>
        <b/>
        <i/>
        <sz val="11"/>
        <color rgb="FFFF0000"/>
        <rFont val="Calibri"/>
        <family val="2"/>
        <scheme val="minor"/>
      </rPr>
      <t>/whd</t>
    </r>
    <r>
      <rPr>
        <b/>
        <i/>
        <vertAlign val="superscript"/>
        <sz val="11"/>
        <color rgb="FFFF0000"/>
        <rFont val="Calibri"/>
        <family val="2"/>
        <scheme val="minor"/>
      </rPr>
      <t>1</t>
    </r>
  </si>
  <si>
    <t>Set 1</t>
  </si>
  <si>
    <t>Set 2</t>
  </si>
  <si>
    <t>set 3</t>
  </si>
  <si>
    <r>
      <t xml:space="preserve">OreR  </t>
    </r>
    <r>
      <rPr>
        <b/>
        <sz val="11"/>
        <color theme="1"/>
        <rFont val="Calibri"/>
        <family val="2"/>
        <scheme val="minor"/>
      </rPr>
      <t>+Acetate</t>
    </r>
  </si>
  <si>
    <r>
      <t>whd</t>
    </r>
    <r>
      <rPr>
        <b/>
        <i/>
        <vertAlign val="superscript"/>
        <sz val="11"/>
        <color rgb="FFFF0000"/>
        <rFont val="Calibri"/>
        <family val="2"/>
        <scheme val="minor"/>
      </rPr>
      <t>1</t>
    </r>
    <r>
      <rPr>
        <b/>
        <i/>
        <sz val="11"/>
        <color rgb="FFFF0000"/>
        <rFont val="Calibri"/>
        <family val="2"/>
        <scheme val="minor"/>
      </rPr>
      <t>/whd</t>
    </r>
    <r>
      <rPr>
        <b/>
        <i/>
        <vertAlign val="superscript"/>
        <sz val="11"/>
        <color rgb="FFFF0000"/>
        <rFont val="Calibri"/>
        <family val="2"/>
        <scheme val="minor"/>
      </rPr>
      <t>1</t>
    </r>
    <r>
      <rPr>
        <b/>
        <i/>
        <sz val="11"/>
        <color rgb="FFFF0000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+Acetate</t>
    </r>
  </si>
  <si>
    <r>
      <t xml:space="preserve">OreR  </t>
    </r>
    <r>
      <rPr>
        <b/>
        <sz val="11"/>
        <color theme="1"/>
        <rFont val="Calibri"/>
        <family val="2"/>
        <scheme val="minor"/>
      </rPr>
      <t>+L-Carnitine</t>
    </r>
  </si>
  <si>
    <t>Level of H3K9 acetylation in Acetate feeding</t>
  </si>
  <si>
    <t>Level of H3K9 acetylation in L-Carnitine feeding</t>
  </si>
  <si>
    <t>Differentiation level in Acetate feeding</t>
  </si>
  <si>
    <t>dome/+</t>
  </si>
  <si>
    <r>
      <t xml:space="preserve">d/+  </t>
    </r>
    <r>
      <rPr>
        <b/>
        <sz val="11"/>
        <color theme="1"/>
        <rFont val="Cambria"/>
        <family val="1"/>
        <scheme val="major"/>
      </rPr>
      <t>+Acetate</t>
    </r>
  </si>
  <si>
    <r>
      <t>d;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</si>
  <si>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r>
      <t>d;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 xml:space="preserve">;  </t>
    </r>
    <r>
      <rPr>
        <b/>
        <sz val="11"/>
        <color theme="1"/>
        <rFont val="Cambria"/>
        <family val="1"/>
        <scheme val="major"/>
      </rPr>
      <t>+Acetate</t>
    </r>
  </si>
  <si>
    <t>Western Blot</t>
  </si>
  <si>
    <t>Level of H3K9 acetylation immunostaining in L-Carnitine feeding</t>
  </si>
  <si>
    <t>dome&gt;GFP</t>
  </si>
  <si>
    <r>
      <t xml:space="preserve">dome&gt;GFP </t>
    </r>
    <r>
      <rPr>
        <b/>
        <sz val="11"/>
        <color rgb="FFFF0000"/>
        <rFont val="Cambria"/>
        <family val="1"/>
        <scheme val="major"/>
      </rPr>
      <t>+L-carnitine</t>
    </r>
  </si>
  <si>
    <t>Level of H3K9 acetylation immunostaining in Acetate feeding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</si>
</sst>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vertAlign val="superscript"/>
      <sz val="11"/>
      <color rgb="FFFF0000"/>
      <name val="Cambria"/>
      <family val="1"/>
      <scheme val="major"/>
    </font>
    <font>
      <b/>
      <i/>
      <sz val="11"/>
      <color rgb="FFFF0000"/>
      <name val="Calibri"/>
      <family val="2"/>
      <scheme val="minor"/>
    </font>
    <font>
      <b/>
      <i/>
      <vertAlign val="superscript"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9613B"/>
      <color rgb="FF766D4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8426982341493076"/>
          <c:y val="5.1400554097404488E-2"/>
          <c:w val="0.78164925812845099"/>
          <c:h val="0.7668558617672790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66D42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Sheet1!$C$14:$F$14</c:f>
                <c:numCache>
                  <c:formatCode>General</c:formatCode>
                  <c:ptCount val="4"/>
                  <c:pt idx="0">
                    <c:v>3.2826987542434377E-2</c:v>
                  </c:pt>
                  <c:pt idx="1">
                    <c:v>6.1993637666384993E-2</c:v>
                  </c:pt>
                  <c:pt idx="2">
                    <c:v>2.4599232147004574E-2</c:v>
                  </c:pt>
                  <c:pt idx="3">
                    <c:v>5.7215382547003805E-2</c:v>
                  </c:pt>
                </c:numCache>
              </c:numRef>
            </c:plus>
            <c:minus>
              <c:numRef>
                <c:f>Sheet1!$C$14:$F$14</c:f>
                <c:numCache>
                  <c:formatCode>General</c:formatCode>
                  <c:ptCount val="4"/>
                  <c:pt idx="0">
                    <c:v>3.2826987542434377E-2</c:v>
                  </c:pt>
                  <c:pt idx="1">
                    <c:v>6.1993637666384993E-2</c:v>
                  </c:pt>
                  <c:pt idx="2">
                    <c:v>2.4599232147004574E-2</c:v>
                  </c:pt>
                  <c:pt idx="3">
                    <c:v>5.7215382547003805E-2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Sheet1!$H$3:$H$6</c:f>
              <c:strCache>
                <c:ptCount val="4"/>
                <c:pt idx="0">
                  <c:v>dome/+</c:v>
                </c:pt>
                <c:pt idx="1">
                  <c:v>d/+  +Acetate</c:v>
                </c:pt>
                <c:pt idx="2">
                  <c:v>d; whd1/whd1</c:v>
                </c:pt>
                <c:pt idx="3">
                  <c:v>d; whd1/whd1;  +Acetate</c:v>
                </c:pt>
              </c:strCache>
            </c:strRef>
          </c:cat>
          <c:val>
            <c:numRef>
              <c:f>Sheet1!$I$3:$I$6</c:f>
              <c:numCache>
                <c:formatCode>General</c:formatCode>
                <c:ptCount val="4"/>
                <c:pt idx="0">
                  <c:v>0.48849999999999999</c:v>
                </c:pt>
                <c:pt idx="1">
                  <c:v>0.46310000000000001</c:v>
                </c:pt>
                <c:pt idx="2">
                  <c:v>8.4299999999999986E-2</c:v>
                </c:pt>
                <c:pt idx="3">
                  <c:v>0.44939999999999997</c:v>
                </c:pt>
              </c:numCache>
            </c:numRef>
          </c:val>
        </c:ser>
        <c:gapWidth val="100"/>
        <c:axId val="77981568"/>
        <c:axId val="77983104"/>
      </c:barChart>
      <c:catAx>
        <c:axId val="7798156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7983104"/>
        <c:crosses val="autoZero"/>
        <c:auto val="1"/>
        <c:lblAlgn val="ctr"/>
        <c:lblOffset val="100"/>
      </c:catAx>
      <c:valAx>
        <c:axId val="77983104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7981568"/>
        <c:crosses val="autoZero"/>
        <c:crossBetween val="between"/>
        <c:majorUnit val="0.2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8551813466326453"/>
          <c:y val="0.10695610965296004"/>
          <c:w val="0.78392633046774918"/>
          <c:h val="0.7205595654709827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9613B"/>
            </a:solidFill>
            <a:ln w="1905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Sheet1!$C$24:$F$24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2.889805900576908E-2</c:v>
                  </c:pt>
                  <c:pt idx="2">
                    <c:v>9.0324816705962999E-2</c:v>
                  </c:pt>
                  <c:pt idx="3">
                    <c:v>0.19944486910815779</c:v>
                  </c:pt>
                </c:numCache>
              </c:numRef>
            </c:plus>
            <c:minus>
              <c:numRef>
                <c:f>Sheet1!$C$24:$F$24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2.889805900576908E-2</c:v>
                  </c:pt>
                  <c:pt idx="2">
                    <c:v>9.0324816705962999E-2</c:v>
                  </c:pt>
                  <c:pt idx="3">
                    <c:v>0.19944486910815779</c:v>
                  </c:pt>
                </c:numCache>
              </c:numRef>
            </c:minus>
            <c:spPr>
              <a:ln w="19050">
                <a:solidFill>
                  <a:prstClr val="black"/>
                </a:solidFill>
              </a:ln>
            </c:spPr>
          </c:errBars>
          <c:cat>
            <c:strRef>
              <c:f>Sheet1!$H$20:$H$23</c:f>
              <c:strCache>
                <c:ptCount val="4"/>
                <c:pt idx="0">
                  <c:v>OreR</c:v>
                </c:pt>
                <c:pt idx="1">
                  <c:v>OreR  +Acetate</c:v>
                </c:pt>
                <c:pt idx="2">
                  <c:v>whd1/whd1</c:v>
                </c:pt>
                <c:pt idx="3">
                  <c:v>whd1/whd1  +Acetate</c:v>
                </c:pt>
              </c:strCache>
            </c:strRef>
          </c:cat>
          <c:val>
            <c:numRef>
              <c:f>Sheet1!$I$20:$I$23</c:f>
              <c:numCache>
                <c:formatCode>General</c:formatCode>
                <c:ptCount val="4"/>
                <c:pt idx="0">
                  <c:v>1</c:v>
                </c:pt>
                <c:pt idx="1">
                  <c:v>0.75457193589750027</c:v>
                </c:pt>
                <c:pt idx="2">
                  <c:v>0.4204900200828367</c:v>
                </c:pt>
                <c:pt idx="3">
                  <c:v>0.90375406074125075</c:v>
                </c:pt>
              </c:numCache>
            </c:numRef>
          </c:val>
        </c:ser>
        <c:gapWidth val="100"/>
        <c:axId val="83157376"/>
        <c:axId val="83158912"/>
      </c:barChart>
      <c:catAx>
        <c:axId val="8315737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158912"/>
        <c:crosses val="autoZero"/>
        <c:auto val="1"/>
        <c:lblAlgn val="ctr"/>
        <c:lblOffset val="100"/>
      </c:catAx>
      <c:valAx>
        <c:axId val="83158912"/>
        <c:scaling>
          <c:orientation val="minMax"/>
          <c:max val="1.2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157376"/>
        <c:crosses val="autoZero"/>
        <c:crossBetween val="between"/>
        <c:majorUnit val="0.2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8262593301963468"/>
          <c:y val="5.1400554097404488E-2"/>
          <c:w val="0.6733300229363226"/>
          <c:h val="0.832619568387284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66D42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Sheet1!$C$39:$D$39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4.1916570806336734E-2</c:v>
                  </c:pt>
                </c:numCache>
              </c:numRef>
            </c:plus>
            <c:minus>
              <c:numRef>
                <c:f>Sheet1!$C$39:$D$39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4.1916570806336734E-2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Sheet1!$F$35:$F$36</c:f>
              <c:strCache>
                <c:ptCount val="2"/>
                <c:pt idx="0">
                  <c:v>OreR</c:v>
                </c:pt>
                <c:pt idx="1">
                  <c:v>OreR  +L-Carnitine</c:v>
                </c:pt>
              </c:strCache>
            </c:strRef>
          </c:cat>
          <c:val>
            <c:numRef>
              <c:f>Sheet1!$G$35:$G$36</c:f>
              <c:numCache>
                <c:formatCode>General</c:formatCode>
                <c:ptCount val="2"/>
                <c:pt idx="0">
                  <c:v>1</c:v>
                </c:pt>
                <c:pt idx="1">
                  <c:v>2.3589079939198245</c:v>
                </c:pt>
              </c:numCache>
            </c:numRef>
          </c:val>
        </c:ser>
        <c:gapWidth val="100"/>
        <c:axId val="83244160"/>
        <c:axId val="83245696"/>
      </c:barChart>
      <c:catAx>
        <c:axId val="8324416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245696"/>
        <c:crosses val="autoZero"/>
        <c:auto val="1"/>
        <c:lblAlgn val="ctr"/>
        <c:lblOffset val="100"/>
      </c:catAx>
      <c:valAx>
        <c:axId val="8324569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244160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7716421068281538"/>
          <c:y val="5.1400554097404488E-2"/>
          <c:w val="0.71848809748454789"/>
          <c:h val="0.79822506561679785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665F3C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Sheet1!$C$63:$D$63</c:f>
                <c:numCache>
                  <c:formatCode>General</c:formatCode>
                  <c:ptCount val="2"/>
                  <c:pt idx="0">
                    <c:v>10.548909894181225</c:v>
                  </c:pt>
                  <c:pt idx="1">
                    <c:v>17.226533079977372</c:v>
                  </c:pt>
                </c:numCache>
              </c:numRef>
            </c:plus>
            <c:minus>
              <c:numRef>
                <c:f>Sheet1!$C$63:$D$63</c:f>
                <c:numCache>
                  <c:formatCode>General</c:formatCode>
                  <c:ptCount val="2"/>
                  <c:pt idx="0">
                    <c:v>10.548909894181225</c:v>
                  </c:pt>
                  <c:pt idx="1">
                    <c:v>17.226533079977372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Sheet1!$F$56:$F$57</c:f>
              <c:strCache>
                <c:ptCount val="2"/>
                <c:pt idx="0">
                  <c:v>dome&gt;GFP</c:v>
                </c:pt>
                <c:pt idx="1">
                  <c:v>dome&gt;GFP +L-carnitine</c:v>
                </c:pt>
              </c:strCache>
            </c:strRef>
          </c:cat>
          <c:val>
            <c:numRef>
              <c:f>Sheet1!$G$56:$G$57</c:f>
              <c:numCache>
                <c:formatCode>General</c:formatCode>
                <c:ptCount val="2"/>
                <c:pt idx="0">
                  <c:v>65.595800000000011</c:v>
                </c:pt>
                <c:pt idx="1">
                  <c:v>137.5642</c:v>
                </c:pt>
              </c:numCache>
            </c:numRef>
          </c:val>
        </c:ser>
        <c:gapWidth val="100"/>
        <c:overlap val="100"/>
        <c:axId val="83142528"/>
        <c:axId val="83144064"/>
      </c:barChart>
      <c:catAx>
        <c:axId val="83142528"/>
        <c:scaling>
          <c:orientation val="minMax"/>
        </c:scaling>
        <c:axPos val="b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144064"/>
        <c:crosses val="autoZero"/>
        <c:auto val="1"/>
        <c:lblAlgn val="ctr"/>
        <c:lblOffset val="100"/>
      </c:catAx>
      <c:valAx>
        <c:axId val="83144064"/>
        <c:scaling>
          <c:orientation val="minMax"/>
        </c:scaling>
        <c:axPos val="l"/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142528"/>
        <c:crosses val="autoZero"/>
        <c:crossBetween val="between"/>
        <c:majorUnit val="20"/>
      </c:valAx>
    </c:plotArea>
    <c:plotVisOnly val="1"/>
  </c:chart>
  <c:spPr>
    <a:ln w="19050">
      <a:solidFill>
        <a:sysClr val="windowText" lastClr="00000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0412729658792669"/>
          <c:y val="5.1400554097404488E-2"/>
          <c:w val="0.7653171478565175"/>
          <c:h val="0.7417206182560519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9613B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Sheet1!$C$80:$F$80</c:f>
                <c:numCache>
                  <c:formatCode>General</c:formatCode>
                  <c:ptCount val="4"/>
                  <c:pt idx="0">
                    <c:v>16.422523691564543</c:v>
                  </c:pt>
                  <c:pt idx="1">
                    <c:v>11.832720023543017</c:v>
                  </c:pt>
                  <c:pt idx="2">
                    <c:v>9.508389240852301</c:v>
                  </c:pt>
                  <c:pt idx="3">
                    <c:v>15.536703847842238</c:v>
                  </c:pt>
                </c:numCache>
              </c:numRef>
            </c:plus>
            <c:minus>
              <c:numRef>
                <c:f>Sheet1!$C$80:$F$80</c:f>
                <c:numCache>
                  <c:formatCode>General</c:formatCode>
                  <c:ptCount val="4"/>
                  <c:pt idx="0">
                    <c:v>16.422523691564543</c:v>
                  </c:pt>
                  <c:pt idx="1">
                    <c:v>11.832720023543017</c:v>
                  </c:pt>
                  <c:pt idx="2">
                    <c:v>9.508389240852301</c:v>
                  </c:pt>
                  <c:pt idx="3">
                    <c:v>15.536703847842238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Sheet1!$G$71:$J$71</c:f>
              <c:strCache>
                <c:ptCount val="4"/>
                <c:pt idx="0">
                  <c:v>dome/+</c:v>
                </c:pt>
                <c:pt idx="1">
                  <c:v>d/+  +Acetate</c:v>
                </c:pt>
                <c:pt idx="2">
                  <c:v>d; whd1/whd1</c:v>
                </c:pt>
                <c:pt idx="3">
                  <c:v>d; whd1/whd1;  +Acetate</c:v>
                </c:pt>
              </c:strCache>
            </c:strRef>
          </c:cat>
          <c:val>
            <c:numRef>
              <c:f>Sheet1!$G$72:$J$72</c:f>
              <c:numCache>
                <c:formatCode>General</c:formatCode>
                <c:ptCount val="4"/>
                <c:pt idx="0">
                  <c:v>123.50520000000002</c:v>
                </c:pt>
                <c:pt idx="1">
                  <c:v>113.5266</c:v>
                </c:pt>
                <c:pt idx="2">
                  <c:v>66.191200000000009</c:v>
                </c:pt>
                <c:pt idx="3">
                  <c:v>110.8527</c:v>
                </c:pt>
              </c:numCache>
            </c:numRef>
          </c:val>
        </c:ser>
        <c:gapWidth val="100"/>
        <c:axId val="83360384"/>
        <c:axId val="83366272"/>
      </c:barChart>
      <c:catAx>
        <c:axId val="8336038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83366272"/>
        <c:crosses val="autoZero"/>
        <c:auto val="1"/>
        <c:lblAlgn val="ctr"/>
        <c:lblOffset val="100"/>
      </c:catAx>
      <c:valAx>
        <c:axId val="83366272"/>
        <c:scaling>
          <c:orientation val="minMax"/>
        </c:scaling>
        <c:axPos val="l"/>
        <c:numFmt formatCode="General" sourceLinked="1"/>
        <c:tickLblPos val="nextTo"/>
        <c:spPr>
          <a:noFill/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83360384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</xdr:row>
      <xdr:rowOff>19050</xdr:rowOff>
    </xdr:from>
    <xdr:to>
      <xdr:col>18</xdr:col>
      <xdr:colOff>409575</xdr:colOff>
      <xdr:row>15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385763</xdr:colOff>
      <xdr:row>1</xdr:row>
      <xdr:rowOff>33338</xdr:rowOff>
    </xdr:from>
    <xdr:to>
      <xdr:col>10</xdr:col>
      <xdr:colOff>280988</xdr:colOff>
      <xdr:row>13</xdr:row>
      <xdr:rowOff>100013</xdr:rowOff>
    </xdr:to>
    <xdr:sp macro="" textlink="">
      <xdr:nvSpPr>
        <xdr:cNvPr id="3" name="TextBox 2"/>
        <xdr:cNvSpPr txBox="1"/>
      </xdr:nvSpPr>
      <xdr:spPr>
        <a:xfrm rot="16200000">
          <a:off x="6896101" y="1190625"/>
          <a:ext cx="243840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Cortical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9</xdr:col>
      <xdr:colOff>304799</xdr:colOff>
      <xdr:row>16</xdr:row>
      <xdr:rowOff>180975</xdr:rowOff>
    </xdr:from>
    <xdr:to>
      <xdr:col>18</xdr:col>
      <xdr:colOff>323850</xdr:colOff>
      <xdr:row>30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452439</xdr:colOff>
      <xdr:row>17</xdr:row>
      <xdr:rowOff>100013</xdr:rowOff>
    </xdr:from>
    <xdr:to>
      <xdr:col>10</xdr:col>
      <xdr:colOff>309564</xdr:colOff>
      <xdr:row>29</xdr:row>
      <xdr:rowOff>71438</xdr:rowOff>
    </xdr:to>
    <xdr:sp macro="" textlink="">
      <xdr:nvSpPr>
        <xdr:cNvPr id="5" name="TextBox 4"/>
        <xdr:cNvSpPr txBox="1"/>
      </xdr:nvSpPr>
      <xdr:spPr>
        <a:xfrm rot="16200000">
          <a:off x="7096127" y="4362450"/>
          <a:ext cx="23431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Level of H3K9 acetylation in Acetate feeding</a:t>
          </a:r>
          <a:endParaRPr lang="en-IN" sz="1100"/>
        </a:p>
      </xdr:txBody>
    </xdr:sp>
    <xdr:clientData/>
  </xdr:twoCellAnchor>
  <xdr:twoCellAnchor>
    <xdr:from>
      <xdr:col>9</xdr:col>
      <xdr:colOff>323849</xdr:colOff>
      <xdr:row>32</xdr:row>
      <xdr:rowOff>47625</xdr:rowOff>
    </xdr:from>
    <xdr:to>
      <xdr:col>14</xdr:col>
      <xdr:colOff>447674</xdr:colOff>
      <xdr:row>46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457200</xdr:colOff>
      <xdr:row>34</xdr:row>
      <xdr:rowOff>95250</xdr:rowOff>
    </xdr:from>
    <xdr:to>
      <xdr:col>10</xdr:col>
      <xdr:colOff>200025</xdr:colOff>
      <xdr:row>43</xdr:row>
      <xdr:rowOff>85725</xdr:rowOff>
    </xdr:to>
    <xdr:sp macro="" textlink="">
      <xdr:nvSpPr>
        <xdr:cNvPr id="7" name="TextBox 6"/>
        <xdr:cNvSpPr txBox="1"/>
      </xdr:nvSpPr>
      <xdr:spPr>
        <a:xfrm rot="16200000">
          <a:off x="7362825" y="7419975"/>
          <a:ext cx="17049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IN" sz="1100" b="1"/>
            <a:t>Level of H3K9 acetylation</a:t>
          </a:r>
        </a:p>
      </xdr:txBody>
    </xdr:sp>
    <xdr:clientData/>
  </xdr:twoCellAnchor>
  <xdr:twoCellAnchor>
    <xdr:from>
      <xdr:col>8</xdr:col>
      <xdr:colOff>581025</xdr:colOff>
      <xdr:row>49</xdr:row>
      <xdr:rowOff>95250</xdr:rowOff>
    </xdr:from>
    <xdr:to>
      <xdr:col>16</xdr:col>
      <xdr:colOff>76200</xdr:colOff>
      <xdr:row>63</xdr:row>
      <xdr:rowOff>28576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71440</xdr:colOff>
      <xdr:row>49</xdr:row>
      <xdr:rowOff>142874</xdr:rowOff>
    </xdr:from>
    <xdr:to>
      <xdr:col>10</xdr:col>
      <xdr:colOff>71440</xdr:colOff>
      <xdr:row>62</xdr:row>
      <xdr:rowOff>114299</xdr:rowOff>
    </xdr:to>
    <xdr:sp macro="" textlink="">
      <xdr:nvSpPr>
        <xdr:cNvPr id="9" name="TextBox 8"/>
        <xdr:cNvSpPr txBox="1"/>
      </xdr:nvSpPr>
      <xdr:spPr>
        <a:xfrm rot="16200000">
          <a:off x="6734177" y="10539412"/>
          <a:ext cx="24479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Level</a:t>
          </a:r>
          <a:r>
            <a:rPr lang="en-IN" sz="1100" b="1" baseline="0"/>
            <a:t> of mean fluorescence intensity of H3K9 Acetylation</a:t>
          </a:r>
          <a:endParaRPr lang="en-IN" sz="1100" b="1"/>
        </a:p>
      </xdr:txBody>
    </xdr:sp>
    <xdr:clientData/>
  </xdr:twoCellAnchor>
  <xdr:twoCellAnchor>
    <xdr:from>
      <xdr:col>13</xdr:col>
      <xdr:colOff>342900</xdr:colOff>
      <xdr:row>1</xdr:row>
      <xdr:rowOff>123825</xdr:rowOff>
    </xdr:from>
    <xdr:to>
      <xdr:col>14</xdr:col>
      <xdr:colOff>180975</xdr:colOff>
      <xdr:row>2</xdr:row>
      <xdr:rowOff>161925</xdr:rowOff>
    </xdr:to>
    <xdr:sp macro="" textlink="">
      <xdr:nvSpPr>
        <xdr:cNvPr id="10" name="TextBox 9"/>
        <xdr:cNvSpPr txBox="1"/>
      </xdr:nvSpPr>
      <xdr:spPr>
        <a:xfrm>
          <a:off x="10363200" y="314325"/>
          <a:ext cx="447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15</xdr:col>
      <xdr:colOff>200025</xdr:colOff>
      <xdr:row>8</xdr:row>
      <xdr:rowOff>142875</xdr:rowOff>
    </xdr:from>
    <xdr:to>
      <xdr:col>16</xdr:col>
      <xdr:colOff>38100</xdr:colOff>
      <xdr:row>10</xdr:row>
      <xdr:rowOff>9525</xdr:rowOff>
    </xdr:to>
    <xdr:sp macro="" textlink="">
      <xdr:nvSpPr>
        <xdr:cNvPr id="11" name="TextBox 10"/>
        <xdr:cNvSpPr txBox="1"/>
      </xdr:nvSpPr>
      <xdr:spPr>
        <a:xfrm>
          <a:off x="11439525" y="1724025"/>
          <a:ext cx="447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114300</xdr:colOff>
      <xdr:row>2</xdr:row>
      <xdr:rowOff>123825</xdr:rowOff>
    </xdr:from>
    <xdr:to>
      <xdr:col>17</xdr:col>
      <xdr:colOff>457200</xdr:colOff>
      <xdr:row>2</xdr:row>
      <xdr:rowOff>125413</xdr:rowOff>
    </xdr:to>
    <xdr:cxnSp macro="">
      <xdr:nvCxnSpPr>
        <xdr:cNvPr id="14" name="Straight Connector 13"/>
        <xdr:cNvCxnSpPr/>
      </xdr:nvCxnSpPr>
      <xdr:spPr>
        <a:xfrm>
          <a:off x="11353800" y="523875"/>
          <a:ext cx="15621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1</xdr:row>
      <xdr:rowOff>66675</xdr:rowOff>
    </xdr:from>
    <xdr:to>
      <xdr:col>16</xdr:col>
      <xdr:colOff>504825</xdr:colOff>
      <xdr:row>2</xdr:row>
      <xdr:rowOff>104775</xdr:rowOff>
    </xdr:to>
    <xdr:sp macro="" textlink="">
      <xdr:nvSpPr>
        <xdr:cNvPr id="15" name="TextBox 14"/>
        <xdr:cNvSpPr txBox="1"/>
      </xdr:nvSpPr>
      <xdr:spPr>
        <a:xfrm>
          <a:off x="11906250" y="257175"/>
          <a:ext cx="447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13</xdr:col>
      <xdr:colOff>323850</xdr:colOff>
      <xdr:row>20</xdr:row>
      <xdr:rowOff>57150</xdr:rowOff>
    </xdr:from>
    <xdr:to>
      <xdr:col>14</xdr:col>
      <xdr:colOff>47625</xdr:colOff>
      <xdr:row>21</xdr:row>
      <xdr:rowOff>85725</xdr:rowOff>
    </xdr:to>
    <xdr:sp macro="" textlink="">
      <xdr:nvSpPr>
        <xdr:cNvPr id="16" name="TextBox 15"/>
        <xdr:cNvSpPr txBox="1"/>
      </xdr:nvSpPr>
      <xdr:spPr>
        <a:xfrm>
          <a:off x="10344150" y="3952875"/>
          <a:ext cx="333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15</xdr:col>
      <xdr:colOff>180975</xdr:colOff>
      <xdr:row>22</xdr:row>
      <xdr:rowOff>123825</xdr:rowOff>
    </xdr:from>
    <xdr:to>
      <xdr:col>15</xdr:col>
      <xdr:colOff>514350</xdr:colOff>
      <xdr:row>23</xdr:row>
      <xdr:rowOff>123825</xdr:rowOff>
    </xdr:to>
    <xdr:sp macro="" textlink="">
      <xdr:nvSpPr>
        <xdr:cNvPr id="17" name="TextBox 16"/>
        <xdr:cNvSpPr txBox="1"/>
      </xdr:nvSpPr>
      <xdr:spPr>
        <a:xfrm>
          <a:off x="11420475" y="4429125"/>
          <a:ext cx="333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17</xdr:col>
      <xdr:colOff>76200</xdr:colOff>
      <xdr:row>17</xdr:row>
      <xdr:rowOff>114300</xdr:rowOff>
    </xdr:from>
    <xdr:to>
      <xdr:col>17</xdr:col>
      <xdr:colOff>409575</xdr:colOff>
      <xdr:row>18</xdr:row>
      <xdr:rowOff>142875</xdr:rowOff>
    </xdr:to>
    <xdr:sp macro="" textlink="">
      <xdr:nvSpPr>
        <xdr:cNvPr id="18" name="TextBox 17"/>
        <xdr:cNvSpPr txBox="1"/>
      </xdr:nvSpPr>
      <xdr:spPr>
        <a:xfrm>
          <a:off x="12534900" y="3409950"/>
          <a:ext cx="333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15</xdr:col>
      <xdr:colOff>0</xdr:colOff>
      <xdr:row>18</xdr:row>
      <xdr:rowOff>180975</xdr:rowOff>
    </xdr:from>
    <xdr:to>
      <xdr:col>17</xdr:col>
      <xdr:colOff>466725</xdr:colOff>
      <xdr:row>18</xdr:row>
      <xdr:rowOff>200025</xdr:rowOff>
    </xdr:to>
    <xdr:cxnSp macro="">
      <xdr:nvCxnSpPr>
        <xdr:cNvPr id="20" name="Straight Connector 19"/>
        <xdr:cNvCxnSpPr/>
      </xdr:nvCxnSpPr>
      <xdr:spPr>
        <a:xfrm flipV="1">
          <a:off x="11239500" y="3667125"/>
          <a:ext cx="168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33</xdr:row>
      <xdr:rowOff>85725</xdr:rowOff>
    </xdr:from>
    <xdr:to>
      <xdr:col>13</xdr:col>
      <xdr:colOff>590550</xdr:colOff>
      <xdr:row>34</xdr:row>
      <xdr:rowOff>133350</xdr:rowOff>
    </xdr:to>
    <xdr:sp macro="" textlink="">
      <xdr:nvSpPr>
        <xdr:cNvPr id="21" name="TextBox 20"/>
        <xdr:cNvSpPr txBox="1"/>
      </xdr:nvSpPr>
      <xdr:spPr>
        <a:xfrm>
          <a:off x="10201275" y="6515100"/>
          <a:ext cx="4095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14</xdr:col>
      <xdr:colOff>285751</xdr:colOff>
      <xdr:row>50</xdr:row>
      <xdr:rowOff>28575</xdr:rowOff>
    </xdr:from>
    <xdr:to>
      <xdr:col>15</xdr:col>
      <xdr:colOff>95251</xdr:colOff>
      <xdr:row>51</xdr:row>
      <xdr:rowOff>85726</xdr:rowOff>
    </xdr:to>
    <xdr:sp macro="" textlink="">
      <xdr:nvSpPr>
        <xdr:cNvPr id="22" name="TextBox 21"/>
        <xdr:cNvSpPr txBox="1"/>
      </xdr:nvSpPr>
      <xdr:spPr>
        <a:xfrm>
          <a:off x="10915651" y="9696450"/>
          <a:ext cx="419100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10</xdr:col>
      <xdr:colOff>561975</xdr:colOff>
      <xdr:row>65</xdr:row>
      <xdr:rowOff>171450</xdr:rowOff>
    </xdr:from>
    <xdr:to>
      <xdr:col>18</xdr:col>
      <xdr:colOff>257175</xdr:colOff>
      <xdr:row>80</xdr:row>
      <xdr:rowOff>19050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161925</xdr:colOff>
      <xdr:row>67</xdr:row>
      <xdr:rowOff>95251</xdr:rowOff>
    </xdr:from>
    <xdr:to>
      <xdr:col>15</xdr:col>
      <xdr:colOff>0</xdr:colOff>
      <xdr:row>68</xdr:row>
      <xdr:rowOff>133351</xdr:rowOff>
    </xdr:to>
    <xdr:sp macro="" textlink="">
      <xdr:nvSpPr>
        <xdr:cNvPr id="24" name="TextBox 23"/>
        <xdr:cNvSpPr txBox="1"/>
      </xdr:nvSpPr>
      <xdr:spPr>
        <a:xfrm>
          <a:off x="10791825" y="13001626"/>
          <a:ext cx="447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15</xdr:col>
      <xdr:colOff>419100</xdr:colOff>
      <xdr:row>70</xdr:row>
      <xdr:rowOff>142875</xdr:rowOff>
    </xdr:from>
    <xdr:to>
      <xdr:col>16</xdr:col>
      <xdr:colOff>266700</xdr:colOff>
      <xdr:row>71</xdr:row>
      <xdr:rowOff>114301</xdr:rowOff>
    </xdr:to>
    <xdr:sp macro="" textlink="">
      <xdr:nvSpPr>
        <xdr:cNvPr id="25" name="TextBox 24"/>
        <xdr:cNvSpPr txBox="1"/>
      </xdr:nvSpPr>
      <xdr:spPr>
        <a:xfrm>
          <a:off x="11658600" y="13639800"/>
          <a:ext cx="457200" cy="180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323850</xdr:colOff>
      <xdr:row>68</xdr:row>
      <xdr:rowOff>19050</xdr:rowOff>
    </xdr:from>
    <xdr:to>
      <xdr:col>17</xdr:col>
      <xdr:colOff>457200</xdr:colOff>
      <xdr:row>68</xdr:row>
      <xdr:rowOff>20638</xdr:rowOff>
    </xdr:to>
    <xdr:cxnSp macro="">
      <xdr:nvCxnSpPr>
        <xdr:cNvPr id="27" name="Straight Connector 26"/>
        <xdr:cNvCxnSpPr/>
      </xdr:nvCxnSpPr>
      <xdr:spPr>
        <a:xfrm>
          <a:off x="11563350" y="13134975"/>
          <a:ext cx="13525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161925</xdr:colOff>
      <xdr:row>67</xdr:row>
      <xdr:rowOff>9525</xdr:rowOff>
    </xdr:from>
    <xdr:to>
      <xdr:col>17</xdr:col>
      <xdr:colOff>9525</xdr:colOff>
      <xdr:row>67</xdr:row>
      <xdr:rowOff>190501</xdr:rowOff>
    </xdr:to>
    <xdr:sp macro="" textlink="">
      <xdr:nvSpPr>
        <xdr:cNvPr id="28" name="TextBox 27"/>
        <xdr:cNvSpPr txBox="1"/>
      </xdr:nvSpPr>
      <xdr:spPr>
        <a:xfrm>
          <a:off x="12011025" y="12915900"/>
          <a:ext cx="457200" cy="180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</cdr:x>
      <cdr:y>0.05642</cdr:y>
    </cdr:from>
    <cdr:to>
      <cdr:x>0.12292</cdr:x>
      <cdr:y>0.80122</cdr:y>
    </cdr:to>
    <cdr:sp macro="" textlink="">
      <cdr:nvSpPr>
        <cdr:cNvPr id="2" name="TextBox 8"/>
        <cdr:cNvSpPr txBox="1"/>
      </cdr:nvSpPr>
      <cdr:spPr>
        <a:xfrm xmlns:a="http://schemas.openxmlformats.org/drawingml/2006/main" rot="16200000">
          <a:off x="-711992" y="923923"/>
          <a:ext cx="2043113" cy="50482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IN" sz="1100" b="1" baseline="0"/>
            <a:t>Mean fluorescence intensity of H3K9 Acetylation</a:t>
          </a:r>
          <a:endParaRPr lang="en-IN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1"/>
  <sheetViews>
    <sheetView tabSelected="1" workbookViewId="0">
      <selection activeCell="E65" sqref="E65"/>
    </sheetView>
  </sheetViews>
  <sheetFormatPr defaultRowHeight="15"/>
  <cols>
    <col min="3" max="3" width="9.7109375" customWidth="1"/>
    <col min="4" max="4" width="14" customWidth="1"/>
    <col min="5" max="5" width="16.140625" customWidth="1"/>
    <col min="6" max="6" width="28.140625" customWidth="1"/>
  </cols>
  <sheetData>
    <row r="1" spans="2:9">
      <c r="B1" s="1" t="s">
        <v>14</v>
      </c>
    </row>
    <row r="2" spans="2:9" ht="17.25">
      <c r="B2" t="s">
        <v>0</v>
      </c>
      <c r="C2" s="2" t="s">
        <v>15</v>
      </c>
      <c r="D2" s="2" t="s">
        <v>16</v>
      </c>
      <c r="E2" s="2" t="s">
        <v>17</v>
      </c>
      <c r="F2" s="2" t="s">
        <v>18</v>
      </c>
    </row>
    <row r="3" spans="2:9">
      <c r="B3">
        <v>1</v>
      </c>
      <c r="C3">
        <v>0.48399999999999999</v>
      </c>
      <c r="D3">
        <v>0.46800000000000003</v>
      </c>
      <c r="E3">
        <v>0.124</v>
      </c>
      <c r="F3">
        <v>0.46700000000000003</v>
      </c>
      <c r="H3" s="2" t="s">
        <v>15</v>
      </c>
      <c r="I3">
        <v>0.48849999999999999</v>
      </c>
    </row>
    <row r="4" spans="2:9">
      <c r="B4">
        <v>2</v>
      </c>
      <c r="C4">
        <v>0.497</v>
      </c>
      <c r="D4">
        <v>0.45300000000000001</v>
      </c>
      <c r="E4">
        <v>8.6999999999999994E-2</v>
      </c>
      <c r="F4">
        <v>0.41099999999999998</v>
      </c>
      <c r="H4" s="2" t="s">
        <v>16</v>
      </c>
      <c r="I4">
        <v>0.46310000000000001</v>
      </c>
    </row>
    <row r="5" spans="2:9" ht="17.25">
      <c r="B5">
        <v>3</v>
      </c>
      <c r="C5">
        <v>0.46899999999999997</v>
      </c>
      <c r="D5">
        <v>0.54400000000000004</v>
      </c>
      <c r="E5">
        <v>8.3000000000000004E-2</v>
      </c>
      <c r="F5">
        <v>0.38800000000000001</v>
      </c>
      <c r="H5" s="2" t="s">
        <v>17</v>
      </c>
      <c r="I5">
        <v>8.4299999999999986E-2</v>
      </c>
    </row>
    <row r="6" spans="2:9" ht="17.25">
      <c r="B6">
        <v>4</v>
      </c>
      <c r="C6">
        <v>0.498</v>
      </c>
      <c r="D6">
        <v>0.41899999999999998</v>
      </c>
      <c r="E6">
        <v>5.8999999999999997E-2</v>
      </c>
      <c r="F6">
        <v>0.48799999999999999</v>
      </c>
      <c r="H6" s="2" t="s">
        <v>18</v>
      </c>
      <c r="I6">
        <v>0.44939999999999997</v>
      </c>
    </row>
    <row r="7" spans="2:9">
      <c r="B7">
        <v>5</v>
      </c>
      <c r="C7">
        <v>0.50800000000000001</v>
      </c>
      <c r="D7">
        <v>0.42799999999999999</v>
      </c>
      <c r="E7">
        <v>7.9000000000000001E-2</v>
      </c>
      <c r="F7">
        <v>0.45200000000000001</v>
      </c>
    </row>
    <row r="8" spans="2:9">
      <c r="B8">
        <v>6</v>
      </c>
      <c r="C8">
        <v>0.55100000000000005</v>
      </c>
      <c r="D8">
        <v>0.48899999999999999</v>
      </c>
      <c r="E8">
        <v>5.8000000000000003E-2</v>
      </c>
      <c r="F8">
        <v>0.57099999999999995</v>
      </c>
    </row>
    <row r="9" spans="2:9">
      <c r="B9">
        <v>7</v>
      </c>
      <c r="C9">
        <v>0.499</v>
      </c>
      <c r="D9">
        <v>0.59099999999999997</v>
      </c>
      <c r="E9">
        <v>7.4999999999999997E-2</v>
      </c>
      <c r="F9">
        <v>0.42899999999999999</v>
      </c>
    </row>
    <row r="10" spans="2:9">
      <c r="B10">
        <v>8</v>
      </c>
      <c r="C10">
        <v>0.48</v>
      </c>
      <c r="D10">
        <v>0.42199999999999999</v>
      </c>
      <c r="E10">
        <v>7.2999999999999995E-2</v>
      </c>
      <c r="F10">
        <v>0.42299999999999999</v>
      </c>
    </row>
    <row r="11" spans="2:9">
      <c r="B11">
        <v>9</v>
      </c>
      <c r="C11">
        <v>0.42099999999999999</v>
      </c>
      <c r="D11">
        <v>0.41399999999999998</v>
      </c>
      <c r="E11">
        <v>0.13100000000000001</v>
      </c>
      <c r="F11">
        <v>0.48699999999999999</v>
      </c>
    </row>
    <row r="12" spans="2:9">
      <c r="B12">
        <v>10</v>
      </c>
      <c r="C12">
        <v>0.47799999999999998</v>
      </c>
      <c r="D12">
        <v>0.40300000000000002</v>
      </c>
      <c r="E12">
        <v>7.3999999999999996E-2</v>
      </c>
      <c r="F12">
        <v>0.378</v>
      </c>
    </row>
    <row r="13" spans="2:9">
      <c r="B13" t="s">
        <v>1</v>
      </c>
      <c r="C13">
        <f>AVERAGE(C3:C12)</f>
        <v>0.48849999999999999</v>
      </c>
      <c r="D13">
        <f t="shared" ref="D13:F13" si="0">AVERAGE(D3:D12)</f>
        <v>0.46310000000000001</v>
      </c>
      <c r="E13">
        <f t="shared" si="0"/>
        <v>8.4299999999999986E-2</v>
      </c>
      <c r="F13">
        <f t="shared" si="0"/>
        <v>0.44939999999999997</v>
      </c>
    </row>
    <row r="14" spans="2:9">
      <c r="B14" t="s">
        <v>2</v>
      </c>
      <c r="C14">
        <f>STDEV(C3:C12)</f>
        <v>3.2826987542434377E-2</v>
      </c>
      <c r="D14">
        <f t="shared" ref="D14:F14" si="1">STDEV(D3:D12)</f>
        <v>6.1993637666384993E-2</v>
      </c>
      <c r="E14">
        <f t="shared" si="1"/>
        <v>2.4599232147004574E-2</v>
      </c>
      <c r="F14">
        <f t="shared" si="1"/>
        <v>5.7215382547003805E-2</v>
      </c>
    </row>
    <row r="15" spans="2:9">
      <c r="B15" t="s">
        <v>3</v>
      </c>
      <c r="D15">
        <f>TTEST(D3:D12,C3:C12,2,3)</f>
        <v>0.27183803194833989</v>
      </c>
      <c r="E15">
        <f>TTEST(E3:E12,C3:C12,2,3)</f>
        <v>3.1832072733826205E-16</v>
      </c>
      <c r="F15">
        <f>TTEST(F3:F12,E3:E12,2,3)</f>
        <v>2.5761364336130874E-10</v>
      </c>
    </row>
    <row r="17" spans="2:9">
      <c r="B17" s="1" t="s">
        <v>19</v>
      </c>
    </row>
    <row r="18" spans="2:9">
      <c r="B18" s="1" t="s">
        <v>12</v>
      </c>
    </row>
    <row r="19" spans="2:9" ht="17.25">
      <c r="B19" t="s">
        <v>0</v>
      </c>
      <c r="C19" s="3" t="s">
        <v>4</v>
      </c>
      <c r="D19" s="3" t="s">
        <v>9</v>
      </c>
      <c r="E19" s="3" t="s">
        <v>5</v>
      </c>
      <c r="F19" s="3" t="s">
        <v>10</v>
      </c>
    </row>
    <row r="20" spans="2:9">
      <c r="B20" t="s">
        <v>6</v>
      </c>
      <c r="C20">
        <v>1</v>
      </c>
      <c r="D20">
        <v>0.75165488015209381</v>
      </c>
      <c r="E20">
        <v>0.47473167761797341</v>
      </c>
      <c r="F20">
        <v>0.93620723596266509</v>
      </c>
      <c r="H20" s="3" t="s">
        <v>4</v>
      </c>
      <c r="I20">
        <v>1</v>
      </c>
    </row>
    <row r="21" spans="2:9">
      <c r="B21" t="s">
        <v>7</v>
      </c>
      <c r="C21">
        <v>1</v>
      </c>
      <c r="D21">
        <v>0.72724303763248366</v>
      </c>
      <c r="E21">
        <v>0.4705181022203907</v>
      </c>
      <c r="F21">
        <v>1.0849821498974062</v>
      </c>
      <c r="H21" s="3" t="s">
        <v>9</v>
      </c>
      <c r="I21">
        <v>0.75457193589750027</v>
      </c>
    </row>
    <row r="22" spans="2:9" ht="17.25">
      <c r="B22" t="s">
        <v>8</v>
      </c>
      <c r="C22">
        <v>1</v>
      </c>
      <c r="D22">
        <v>0.78481788990792301</v>
      </c>
      <c r="E22">
        <v>0.31622028041014588</v>
      </c>
      <c r="F22">
        <v>0.69007279636368102</v>
      </c>
      <c r="H22" s="3" t="s">
        <v>5</v>
      </c>
      <c r="I22">
        <v>0.4204900200828367</v>
      </c>
    </row>
    <row r="23" spans="2:9" ht="17.25">
      <c r="B23" t="s">
        <v>1</v>
      </c>
      <c r="C23">
        <f>AVERAGE(C20:C22)</f>
        <v>1</v>
      </c>
      <c r="D23">
        <f t="shared" ref="D23:F23" si="2">AVERAGE(D20:D22)</f>
        <v>0.75457193589750027</v>
      </c>
      <c r="E23">
        <f t="shared" si="2"/>
        <v>0.4204900200828367</v>
      </c>
      <c r="F23">
        <f t="shared" si="2"/>
        <v>0.90375406074125075</v>
      </c>
      <c r="H23" s="3" t="s">
        <v>10</v>
      </c>
      <c r="I23">
        <v>0.90375406074125075</v>
      </c>
    </row>
    <row r="24" spans="2:9">
      <c r="B24" t="s">
        <v>2</v>
      </c>
      <c r="C24">
        <f>STDEV(C20:C22)</f>
        <v>0</v>
      </c>
      <c r="D24">
        <f t="shared" ref="D24:F24" si="3">STDEV(D20:D22)</f>
        <v>2.889805900576908E-2</v>
      </c>
      <c r="E24">
        <f t="shared" si="3"/>
        <v>9.0324816705962999E-2</v>
      </c>
      <c r="F24">
        <f t="shared" si="3"/>
        <v>0.19944486910815779</v>
      </c>
    </row>
    <row r="25" spans="2:9">
      <c r="B25" t="s">
        <v>3</v>
      </c>
      <c r="D25">
        <f>TTEST(D20:D22,C20:C22,2,3)</f>
        <v>4.5895467258161007E-3</v>
      </c>
      <c r="E25">
        <f>TTEST(E20:E22,C20:C22,2,3)</f>
        <v>8.0008209270770771E-3</v>
      </c>
      <c r="F25">
        <f>TTEST(F20:F22,E20:E22,2,3)</f>
        <v>3.5825102315160909E-2</v>
      </c>
    </row>
    <row r="27" spans="2:9">
      <c r="F27" s="3"/>
    </row>
    <row r="28" spans="2:9">
      <c r="F28" s="3"/>
    </row>
    <row r="32" spans="2:9">
      <c r="B32" s="1" t="s">
        <v>19</v>
      </c>
    </row>
    <row r="33" spans="2:12">
      <c r="B33" s="1" t="s">
        <v>13</v>
      </c>
      <c r="J33" s="4"/>
      <c r="K33" s="5"/>
      <c r="L33" s="6"/>
    </row>
    <row r="34" spans="2:12">
      <c r="C34" s="3" t="s">
        <v>4</v>
      </c>
      <c r="D34" s="3" t="s">
        <v>11</v>
      </c>
      <c r="J34" s="4"/>
      <c r="K34" s="5"/>
      <c r="L34" s="6"/>
    </row>
    <row r="35" spans="2:12">
      <c r="B35" t="s">
        <v>6</v>
      </c>
      <c r="C35">
        <v>1</v>
      </c>
      <c r="D35">
        <v>2.310520861232884</v>
      </c>
      <c r="F35" s="3" t="s">
        <v>4</v>
      </c>
      <c r="G35">
        <v>1</v>
      </c>
      <c r="J35" s="4"/>
      <c r="K35" s="5"/>
      <c r="L35" s="6"/>
    </row>
    <row r="36" spans="2:12">
      <c r="B36" t="s">
        <v>7</v>
      </c>
      <c r="C36">
        <v>1</v>
      </c>
      <c r="D36">
        <v>2.3820951056369033</v>
      </c>
      <c r="F36" s="3" t="s">
        <v>11</v>
      </c>
      <c r="G36">
        <v>2.3589079939198245</v>
      </c>
      <c r="J36" s="4"/>
      <c r="K36" s="5"/>
      <c r="L36" s="6"/>
    </row>
    <row r="37" spans="2:12">
      <c r="B37" t="s">
        <v>8</v>
      </c>
      <c r="C37">
        <v>1</v>
      </c>
      <c r="D37">
        <v>2.3841080148896849</v>
      </c>
      <c r="J37" s="4"/>
      <c r="K37" s="5"/>
      <c r="L37" s="6"/>
    </row>
    <row r="38" spans="2:12">
      <c r="B38" t="s">
        <v>1</v>
      </c>
      <c r="C38">
        <f>AVERAGE(C35:C37)</f>
        <v>1</v>
      </c>
      <c r="D38">
        <f>AVERAGE(D35:D37)</f>
        <v>2.3589079939198245</v>
      </c>
      <c r="J38" s="4"/>
      <c r="K38" s="5"/>
      <c r="L38" s="6"/>
    </row>
    <row r="39" spans="2:12">
      <c r="B39" t="s">
        <v>2</v>
      </c>
      <c r="C39">
        <f>STDEV(C35:C37)</f>
        <v>0</v>
      </c>
      <c r="D39">
        <f>STDEV(D35:D37)</f>
        <v>4.1916570806336734E-2</v>
      </c>
    </row>
    <row r="40" spans="2:12">
      <c r="B40" t="s">
        <v>3</v>
      </c>
      <c r="D40">
        <f>TTEST(D35:D37,C35:C37,2,3)</f>
        <v>3.1700315363235375E-4</v>
      </c>
    </row>
    <row r="48" spans="2:12">
      <c r="D48" s="4"/>
      <c r="E48" s="4"/>
      <c r="F48" s="4"/>
    </row>
    <row r="49" spans="2:7">
      <c r="D49" s="5"/>
      <c r="E49" s="5"/>
      <c r="F49" s="5"/>
    </row>
    <row r="50" spans="2:7">
      <c r="B50" s="1" t="s">
        <v>20</v>
      </c>
      <c r="D50" s="7"/>
      <c r="E50" s="7"/>
      <c r="F50" s="7"/>
    </row>
    <row r="51" spans="2:7">
      <c r="B51" t="s">
        <v>0</v>
      </c>
      <c r="C51" s="2" t="s">
        <v>21</v>
      </c>
      <c r="D51" s="2" t="s">
        <v>22</v>
      </c>
    </row>
    <row r="52" spans="2:7">
      <c r="B52">
        <v>1</v>
      </c>
      <c r="C52">
        <v>78.135999999999996</v>
      </c>
      <c r="D52">
        <v>128.75399999999999</v>
      </c>
    </row>
    <row r="53" spans="2:7">
      <c r="B53">
        <v>2</v>
      </c>
      <c r="C53">
        <v>66.061000000000007</v>
      </c>
      <c r="D53">
        <v>162.64400000000001</v>
      </c>
    </row>
    <row r="54" spans="2:7">
      <c r="B54">
        <v>3</v>
      </c>
      <c r="C54">
        <v>48.593000000000004</v>
      </c>
      <c r="D54">
        <v>168.27799999999999</v>
      </c>
    </row>
    <row r="55" spans="2:7">
      <c r="B55">
        <v>4</v>
      </c>
      <c r="C55">
        <v>76.141999999999996</v>
      </c>
      <c r="D55">
        <v>116.20399999999999</v>
      </c>
    </row>
    <row r="56" spans="2:7">
      <c r="B56">
        <v>5</v>
      </c>
      <c r="C56">
        <v>62.837000000000003</v>
      </c>
      <c r="D56">
        <v>137.58000000000001</v>
      </c>
      <c r="F56" s="2" t="s">
        <v>21</v>
      </c>
      <c r="G56">
        <v>65.595800000000011</v>
      </c>
    </row>
    <row r="57" spans="2:7">
      <c r="B57">
        <v>6</v>
      </c>
      <c r="C57">
        <v>77.363</v>
      </c>
      <c r="D57">
        <v>140.31700000000001</v>
      </c>
      <c r="F57" s="2" t="s">
        <v>22</v>
      </c>
      <c r="G57">
        <v>137.5642</v>
      </c>
    </row>
    <row r="58" spans="2:7">
      <c r="B58">
        <v>7</v>
      </c>
      <c r="C58">
        <v>70.906000000000006</v>
      </c>
      <c r="D58">
        <v>123.58199999999999</v>
      </c>
    </row>
    <row r="59" spans="2:7">
      <c r="B59">
        <v>8</v>
      </c>
      <c r="C59">
        <v>56.59</v>
      </c>
      <c r="D59">
        <v>129.88</v>
      </c>
    </row>
    <row r="60" spans="2:7">
      <c r="B60">
        <v>9</v>
      </c>
      <c r="C60">
        <v>67.346000000000004</v>
      </c>
      <c r="D60">
        <v>146.03</v>
      </c>
    </row>
    <row r="61" spans="2:7">
      <c r="B61">
        <v>10</v>
      </c>
      <c r="C61">
        <v>51.984000000000002</v>
      </c>
      <c r="D61">
        <v>122.373</v>
      </c>
    </row>
    <row r="62" spans="2:7">
      <c r="B62" t="s">
        <v>1</v>
      </c>
      <c r="C62">
        <f>AVERAGE(C52:C61)</f>
        <v>65.595800000000011</v>
      </c>
      <c r="D62">
        <f>AVERAGE(D52:D61)</f>
        <v>137.5642</v>
      </c>
    </row>
    <row r="63" spans="2:7">
      <c r="B63" t="s">
        <v>2</v>
      </c>
      <c r="C63">
        <f>STDEV(C52:C61)</f>
        <v>10.548909894181225</v>
      </c>
      <c r="D63">
        <f>STDEV(D52:D61)</f>
        <v>17.226533079977372</v>
      </c>
    </row>
    <row r="64" spans="2:7">
      <c r="B64" t="s">
        <v>3</v>
      </c>
      <c r="D64">
        <f>TTEST(D52:D61,C52:C61,2,3)</f>
        <v>1.0793467044220559E-8</v>
      </c>
    </row>
    <row r="67" spans="2:10">
      <c r="B67" s="1" t="s">
        <v>23</v>
      </c>
    </row>
    <row r="68" spans="2:10" ht="17.25">
      <c r="B68" t="s">
        <v>0</v>
      </c>
      <c r="C68" s="2" t="s">
        <v>15</v>
      </c>
      <c r="D68" s="2" t="s">
        <v>16</v>
      </c>
      <c r="E68" s="2" t="s">
        <v>17</v>
      </c>
      <c r="F68" s="2" t="s">
        <v>18</v>
      </c>
    </row>
    <row r="69" spans="2:10">
      <c r="B69">
        <v>1</v>
      </c>
      <c r="C69">
        <v>104.596</v>
      </c>
      <c r="D69">
        <v>104.143</v>
      </c>
      <c r="E69">
        <v>77.341999999999999</v>
      </c>
      <c r="F69">
        <v>116.768</v>
      </c>
    </row>
    <row r="70" spans="2:10">
      <c r="B70">
        <v>2</v>
      </c>
      <c r="C70">
        <v>142.88300000000001</v>
      </c>
      <c r="D70">
        <v>131.16800000000001</v>
      </c>
      <c r="E70">
        <v>56.386000000000003</v>
      </c>
      <c r="F70">
        <v>113.556</v>
      </c>
    </row>
    <row r="71" spans="2:10" ht="17.25">
      <c r="B71">
        <v>3</v>
      </c>
      <c r="C71">
        <v>123.453</v>
      </c>
      <c r="D71">
        <v>120.319</v>
      </c>
      <c r="E71">
        <v>51.62</v>
      </c>
      <c r="F71">
        <v>105.657</v>
      </c>
      <c r="G71" s="2" t="s">
        <v>15</v>
      </c>
      <c r="H71" s="2" t="s">
        <v>16</v>
      </c>
      <c r="I71" s="2" t="s">
        <v>17</v>
      </c>
      <c r="J71" s="2" t="s">
        <v>18</v>
      </c>
    </row>
    <row r="72" spans="2:10">
      <c r="B72">
        <v>4</v>
      </c>
      <c r="C72">
        <v>142.959</v>
      </c>
      <c r="D72">
        <v>88.933999999999997</v>
      </c>
      <c r="E72">
        <v>59.953000000000003</v>
      </c>
      <c r="F72">
        <v>143.994</v>
      </c>
      <c r="G72">
        <v>123.50520000000002</v>
      </c>
      <c r="H72">
        <v>113.5266</v>
      </c>
      <c r="I72">
        <v>66.191200000000009</v>
      </c>
      <c r="J72">
        <v>110.8527</v>
      </c>
    </row>
    <row r="73" spans="2:10">
      <c r="B73">
        <v>5</v>
      </c>
      <c r="C73">
        <v>132.941</v>
      </c>
      <c r="D73">
        <v>108.265</v>
      </c>
      <c r="E73">
        <v>60.197000000000003</v>
      </c>
      <c r="F73">
        <v>106.30800000000001</v>
      </c>
    </row>
    <row r="74" spans="2:10">
      <c r="B74">
        <v>6</v>
      </c>
      <c r="C74">
        <v>134.88</v>
      </c>
      <c r="D74">
        <v>114.89</v>
      </c>
      <c r="E74">
        <v>80.658000000000001</v>
      </c>
      <c r="F74">
        <v>89.438000000000002</v>
      </c>
    </row>
    <row r="75" spans="2:10">
      <c r="B75">
        <v>7</v>
      </c>
      <c r="C75">
        <v>93.683999999999997</v>
      </c>
      <c r="D75">
        <v>108.883</v>
      </c>
      <c r="E75">
        <v>69.58</v>
      </c>
      <c r="F75">
        <v>126.797</v>
      </c>
    </row>
    <row r="76" spans="2:10">
      <c r="B76">
        <v>8</v>
      </c>
      <c r="C76">
        <v>122.62</v>
      </c>
      <c r="D76">
        <v>115.508</v>
      </c>
      <c r="E76">
        <v>68.119</v>
      </c>
      <c r="F76">
        <v>97.819000000000003</v>
      </c>
    </row>
    <row r="77" spans="2:10">
      <c r="B77">
        <v>9</v>
      </c>
      <c r="C77">
        <v>127.393</v>
      </c>
      <c r="D77">
        <v>125.13</v>
      </c>
      <c r="E77">
        <v>74.748999999999995</v>
      </c>
      <c r="F77">
        <v>106.352</v>
      </c>
    </row>
    <row r="78" spans="2:10">
      <c r="B78">
        <v>10</v>
      </c>
      <c r="C78">
        <v>109.643</v>
      </c>
      <c r="D78">
        <v>118.026</v>
      </c>
      <c r="E78">
        <v>63.308</v>
      </c>
      <c r="F78">
        <v>101.83799999999999</v>
      </c>
    </row>
    <row r="79" spans="2:10">
      <c r="B79" t="s">
        <v>1</v>
      </c>
      <c r="C79">
        <f>AVERAGE(C69:C78)</f>
        <v>123.50520000000002</v>
      </c>
      <c r="D79">
        <f t="shared" ref="D79:E79" si="4">AVERAGE(D69:D78)</f>
        <v>113.5266</v>
      </c>
      <c r="E79">
        <f t="shared" si="4"/>
        <v>66.191200000000009</v>
      </c>
      <c r="F79">
        <f>AVERAGE(F69:F78)</f>
        <v>110.8527</v>
      </c>
    </row>
    <row r="80" spans="2:10">
      <c r="B80" t="s">
        <v>2</v>
      </c>
      <c r="C80">
        <f>STDEV(C69:C78)</f>
        <v>16.422523691564543</v>
      </c>
      <c r="D80">
        <f t="shared" ref="D80:F80" si="5">STDEV(D69:D78)</f>
        <v>11.832720023543017</v>
      </c>
      <c r="E80">
        <f t="shared" si="5"/>
        <v>9.508389240852301</v>
      </c>
      <c r="F80">
        <f t="shared" si="5"/>
        <v>15.536703847842238</v>
      </c>
    </row>
    <row r="81" spans="2:6">
      <c r="B81" t="s">
        <v>3</v>
      </c>
      <c r="D81">
        <f>TTEST(D69:D78,C69:C78,2,3)</f>
        <v>0.13814240373676079</v>
      </c>
      <c r="E81">
        <f>TTEST(E69:E78,C69:C78,2,3)</f>
        <v>1.2761828647402473E-7</v>
      </c>
      <c r="F81">
        <f>TTEST(F69:F78,E69:E78,2,3)</f>
        <v>1.3121502953062942E-6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2019-01-24T08:26:11Z</dcterms:created>
  <dcterms:modified xsi:type="dcterms:W3CDTF">2020-04-07T19:49:20Z</dcterms:modified>
</cp:coreProperties>
</file>