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0730" windowHeight="969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9" i="1"/>
  <c r="E51"/>
  <c r="D51"/>
  <c r="E34"/>
  <c r="D34"/>
  <c r="E17"/>
  <c r="D17"/>
  <c r="F69"/>
  <c r="E69"/>
  <c r="G68"/>
  <c r="F68"/>
  <c r="E68"/>
  <c r="D68"/>
  <c r="G67"/>
  <c r="F67"/>
  <c r="E67"/>
  <c r="D67"/>
  <c r="E52" l="1"/>
  <c r="E50"/>
  <c r="D50"/>
  <c r="E35"/>
  <c r="E33"/>
  <c r="D33"/>
  <c r="E18"/>
  <c r="E16"/>
  <c r="D16"/>
</calcChain>
</file>

<file path=xl/sharedStrings.xml><?xml version="1.0" encoding="utf-8"?>
<sst xmlns="http://schemas.openxmlformats.org/spreadsheetml/2006/main" count="40" uniqueCount="16">
  <si>
    <t>Mean fluorescense intensity of H3 labelling in progenitors</t>
  </si>
  <si>
    <t>n</t>
  </si>
  <si>
    <t>Average</t>
  </si>
  <si>
    <t>Standard Deviation</t>
  </si>
  <si>
    <t>Student's t-test</t>
  </si>
  <si>
    <t>Mean fluorescense intensity of H4ac labelling in progenitors</t>
  </si>
  <si>
    <t>Mean fluorescense intensity of H3K9 ac labelling in progenitors</t>
  </si>
  <si>
    <t>Differentiation levels in UAS-bskDN and UAS-bskDN, whd-OE rescue</t>
  </si>
  <si>
    <t>dome/+</t>
  </si>
  <si>
    <r>
      <t>dome&gt; UAS-bsk</t>
    </r>
    <r>
      <rPr>
        <b/>
        <i/>
        <vertAlign val="superscript"/>
        <sz val="11"/>
        <color rgb="FFFF0000"/>
        <rFont val="Cambria"/>
        <family val="1"/>
        <scheme val="major"/>
      </rPr>
      <t>DN</t>
    </r>
  </si>
  <si>
    <t>dome&gt;whd-OE</t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</si>
  <si>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>DN</t>
    </r>
    <r>
      <rPr>
        <b/>
        <i/>
        <sz val="11"/>
        <color rgb="FFFF0000"/>
        <rFont val="Cambria"/>
        <family val="1"/>
        <scheme val="major"/>
      </rPr>
      <t>; whd-OE</t>
    </r>
  </si>
  <si>
    <t>dome&gt;GFP/+</t>
  </si>
  <si>
    <r>
      <t>dome&gt;bsk</t>
    </r>
    <r>
      <rPr>
        <b/>
        <i/>
        <vertAlign val="superscript"/>
        <sz val="11"/>
        <color rgb="FFFF0000"/>
        <rFont val="Cambria"/>
        <family val="1"/>
        <scheme val="major"/>
      </rPr>
      <t>DN</t>
    </r>
    <r>
      <rPr>
        <b/>
        <i/>
        <sz val="11"/>
        <color rgb="FFFF0000"/>
        <rFont val="Cambria"/>
        <family val="1"/>
        <scheme val="major"/>
      </rPr>
      <t>; whd-OE</t>
    </r>
  </si>
  <si>
    <r>
      <t>dome&gt;GFP&gt;UAS-bsk</t>
    </r>
    <r>
      <rPr>
        <b/>
        <i/>
        <vertAlign val="superscript"/>
        <sz val="11"/>
        <color rgb="FFFF0000"/>
        <rFont val="Calibri"/>
        <family val="2"/>
        <scheme val="minor"/>
      </rPr>
      <t>DN</t>
    </r>
  </si>
  <si>
    <r>
      <t>dome&gt;GFP&gt;UAS-Bsk</t>
    </r>
    <r>
      <rPr>
        <b/>
        <i/>
        <vertAlign val="superscript"/>
        <sz val="11"/>
        <color rgb="FFFF0000"/>
        <rFont val="Calibri"/>
        <family val="2"/>
        <scheme val="minor"/>
      </rPr>
      <t>DN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</si>
</sst>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mbria"/>
      <family val="1"/>
      <scheme val="major"/>
    </font>
    <font>
      <b/>
      <i/>
      <vertAlign val="superscript"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25B38"/>
      <color rgb="FF554F31"/>
      <color rgb="FF454027"/>
      <color rgb="FF504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2634951881014875"/>
          <c:y val="8.8437591134441565E-2"/>
          <c:w val="0.74309492563429613"/>
          <c:h val="0.76118802857976131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25B38"/>
            </a:solidFill>
            <a:ln w="25400">
              <a:solidFill>
                <a:schemeClr val="tx1"/>
              </a:solidFill>
            </a:ln>
          </c:spPr>
          <c:errBars>
            <c:errBarType val="both"/>
            <c:errValType val="cust"/>
            <c:plus>
              <c:numRef>
                <c:f>Sheet1!$D$17:$E$17</c:f>
                <c:numCache>
                  <c:formatCode>General</c:formatCode>
                  <c:ptCount val="2"/>
                  <c:pt idx="0">
                    <c:v>10.009967959211743</c:v>
                  </c:pt>
                  <c:pt idx="1">
                    <c:v>16.560066877548845</c:v>
                  </c:pt>
                </c:numCache>
              </c:numRef>
            </c:plus>
            <c:minus>
              <c:numRef>
                <c:f>Sheet1!$D$17:$E$17</c:f>
                <c:numCache>
                  <c:formatCode>General</c:formatCode>
                  <c:ptCount val="2"/>
                  <c:pt idx="0">
                    <c:v>10.009967959211743</c:v>
                  </c:pt>
                  <c:pt idx="1">
                    <c:v>16.560066877548845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Sheet1!$H$8:$H$9</c:f>
              <c:strCache>
                <c:ptCount val="2"/>
                <c:pt idx="0">
                  <c:v>dome&gt;GFP/+</c:v>
                </c:pt>
                <c:pt idx="1">
                  <c:v>dome&gt;GFP&gt;UAS-BskDN</c:v>
                </c:pt>
              </c:strCache>
            </c:strRef>
          </c:cat>
          <c:val>
            <c:numRef>
              <c:f>Sheet1!$I$8:$I$9</c:f>
              <c:numCache>
                <c:formatCode>General</c:formatCode>
                <c:ptCount val="2"/>
                <c:pt idx="0">
                  <c:v>77.781099999999995</c:v>
                </c:pt>
                <c:pt idx="1">
                  <c:v>75.06389999999999</c:v>
                </c:pt>
              </c:numCache>
            </c:numRef>
          </c:val>
        </c:ser>
        <c:gapWidth val="100"/>
        <c:axId val="75954432"/>
        <c:axId val="76234752"/>
      </c:barChart>
      <c:catAx>
        <c:axId val="7595443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234752"/>
        <c:crosses val="autoZero"/>
        <c:auto val="1"/>
        <c:lblAlgn val="ctr"/>
        <c:lblOffset val="100"/>
      </c:catAx>
      <c:valAx>
        <c:axId val="76234752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5954432"/>
        <c:crosses val="autoZero"/>
        <c:crossBetween val="between"/>
        <c:majorUnit val="25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3468285214348206"/>
          <c:y val="5.1400554097404488E-2"/>
          <c:w val="0.73476159230096261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25B38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Sheet1!$D$34:$E$34</c:f>
                <c:numCache>
                  <c:formatCode>General</c:formatCode>
                  <c:ptCount val="2"/>
                  <c:pt idx="0">
                    <c:v>28.006991623323028</c:v>
                  </c:pt>
                  <c:pt idx="1">
                    <c:v>18.730333402739461</c:v>
                  </c:pt>
                </c:numCache>
              </c:numRef>
            </c:plus>
            <c:minus>
              <c:numRef>
                <c:f>Sheet1!$D$34:$E$34</c:f>
                <c:numCache>
                  <c:formatCode>General</c:formatCode>
                  <c:ptCount val="2"/>
                  <c:pt idx="0">
                    <c:v>28.006991623323028</c:v>
                  </c:pt>
                  <c:pt idx="1">
                    <c:v>18.730333402739461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Sheet1!$H$26:$H$27</c:f>
              <c:strCache>
                <c:ptCount val="2"/>
                <c:pt idx="0">
                  <c:v>dome&gt;GFP/+</c:v>
                </c:pt>
                <c:pt idx="1">
                  <c:v>dome&gt;GFP&gt;UAS-bskDN</c:v>
                </c:pt>
              </c:strCache>
            </c:strRef>
          </c:cat>
          <c:val>
            <c:numRef>
              <c:f>Sheet1!$I$26:$I$27</c:f>
              <c:numCache>
                <c:formatCode>General</c:formatCode>
                <c:ptCount val="2"/>
                <c:pt idx="0">
                  <c:v>141.07769999999999</c:v>
                </c:pt>
                <c:pt idx="1">
                  <c:v>78.685400000000001</c:v>
                </c:pt>
              </c:numCache>
            </c:numRef>
          </c:val>
        </c:ser>
        <c:gapWidth val="100"/>
        <c:axId val="76325632"/>
        <c:axId val="76327168"/>
      </c:barChart>
      <c:catAx>
        <c:axId val="76325632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327168"/>
        <c:crosses val="autoZero"/>
        <c:auto val="1"/>
        <c:lblAlgn val="ctr"/>
        <c:lblOffset val="100"/>
      </c:catAx>
      <c:valAx>
        <c:axId val="76327168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325632"/>
        <c:crosses val="autoZero"/>
        <c:crossBetween val="between"/>
        <c:majorUnit val="5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plotArea>
      <c:layout>
        <c:manualLayout>
          <c:layoutTarget val="inner"/>
          <c:xMode val="edge"/>
          <c:yMode val="edge"/>
          <c:x val="0.24023840769903779"/>
          <c:y val="5.1400554097404488E-2"/>
          <c:w val="0.72920603674540685"/>
          <c:h val="0.79822506561679785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625B38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Sheet1!$D$51:$E$51</c:f>
                <c:numCache>
                  <c:formatCode>General</c:formatCode>
                  <c:ptCount val="2"/>
                  <c:pt idx="0">
                    <c:v>20.188867894075941</c:v>
                  </c:pt>
                  <c:pt idx="1">
                    <c:v>14.451636862691776</c:v>
                  </c:pt>
                </c:numCache>
              </c:numRef>
            </c:plus>
            <c:minus>
              <c:numRef>
                <c:f>Sheet1!$D$51:$E$51</c:f>
                <c:numCache>
                  <c:formatCode>General</c:formatCode>
                  <c:ptCount val="2"/>
                  <c:pt idx="0">
                    <c:v>20.188867894075941</c:v>
                  </c:pt>
                  <c:pt idx="1">
                    <c:v>14.451636862691776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Sheet1!$H$43:$H$44</c:f>
              <c:strCache>
                <c:ptCount val="2"/>
                <c:pt idx="0">
                  <c:v>dome&gt;GFP/+</c:v>
                </c:pt>
                <c:pt idx="1">
                  <c:v>dome&gt;GFP&gt;UAS-bskDN</c:v>
                </c:pt>
              </c:strCache>
            </c:strRef>
          </c:cat>
          <c:val>
            <c:numRef>
              <c:f>Sheet1!$I$43:$I$44</c:f>
              <c:numCache>
                <c:formatCode>General</c:formatCode>
                <c:ptCount val="2"/>
                <c:pt idx="0">
                  <c:v>151.7688</c:v>
                </c:pt>
                <c:pt idx="1">
                  <c:v>85.853300000000004</c:v>
                </c:pt>
              </c:numCache>
            </c:numRef>
          </c:val>
        </c:ser>
        <c:gapWidth val="100"/>
        <c:axId val="76940800"/>
        <c:axId val="76942336"/>
      </c:barChart>
      <c:catAx>
        <c:axId val="76940800"/>
        <c:scaling>
          <c:orientation val="minMax"/>
        </c:scaling>
        <c:axPos val="b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942336"/>
        <c:crosses val="autoZero"/>
        <c:auto val="1"/>
        <c:lblAlgn val="ctr"/>
        <c:lblOffset val="100"/>
      </c:catAx>
      <c:valAx>
        <c:axId val="76942336"/>
        <c:scaling>
          <c:orientation val="minMax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940800"/>
        <c:crosses val="autoZero"/>
        <c:crossBetween val="between"/>
        <c:majorUnit val="50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style val="1"/>
  <c:chart>
    <c:plotArea>
      <c:layout>
        <c:manualLayout>
          <c:layoutTarget val="inner"/>
          <c:xMode val="edge"/>
          <c:yMode val="edge"/>
          <c:x val="0.18744010998408084"/>
          <c:y val="5.1400554097404488E-2"/>
          <c:w val="0.78200438724646748"/>
          <c:h val="0.74172061825605196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554F31"/>
            </a:solidFill>
            <a:ln w="25400">
              <a:solidFill>
                <a:sysClr val="windowText" lastClr="000000"/>
              </a:solidFill>
            </a:ln>
          </c:spPr>
          <c:errBars>
            <c:errBarType val="both"/>
            <c:errValType val="cust"/>
            <c:plus>
              <c:numRef>
                <c:f>Sheet1!$D$68:$G$68</c:f>
                <c:numCache>
                  <c:formatCode>General</c:formatCode>
                  <c:ptCount val="4"/>
                  <c:pt idx="0">
                    <c:v>2.6837784309936382E-2</c:v>
                  </c:pt>
                  <c:pt idx="1">
                    <c:v>3.066829705810949E-2</c:v>
                  </c:pt>
                  <c:pt idx="2">
                    <c:v>4.7649763902877847E-2</c:v>
                  </c:pt>
                  <c:pt idx="3">
                    <c:v>5.406621454804799E-2</c:v>
                  </c:pt>
                </c:numCache>
              </c:numRef>
            </c:plus>
            <c:minus>
              <c:numRef>
                <c:f>Sheet1!$D$68:$G$68</c:f>
                <c:numCache>
                  <c:formatCode>General</c:formatCode>
                  <c:ptCount val="4"/>
                  <c:pt idx="0">
                    <c:v>2.6837784309936382E-2</c:v>
                  </c:pt>
                  <c:pt idx="1">
                    <c:v>3.066829705810949E-2</c:v>
                  </c:pt>
                  <c:pt idx="2">
                    <c:v>4.7649763902877847E-2</c:v>
                  </c:pt>
                  <c:pt idx="3">
                    <c:v>5.406621454804799E-2</c:v>
                  </c:pt>
                </c:numCache>
              </c:numRef>
            </c:minus>
            <c:spPr>
              <a:ln w="19050">
                <a:solidFill>
                  <a:sysClr val="windowText" lastClr="000000"/>
                </a:solidFill>
              </a:ln>
            </c:spPr>
          </c:errBars>
          <c:cat>
            <c:strRef>
              <c:f>Sheet1!$I$60:$I$63</c:f>
              <c:strCache>
                <c:ptCount val="4"/>
                <c:pt idx="0">
                  <c:v>dome&gt;GFP/+</c:v>
                </c:pt>
                <c:pt idx="1">
                  <c:v>dome&gt; UAS-bskDN</c:v>
                </c:pt>
                <c:pt idx="2">
                  <c:v>dome&gt;whd-OE</c:v>
                </c:pt>
                <c:pt idx="3">
                  <c:v>dome&gt;bskDN; whd-OE</c:v>
                </c:pt>
              </c:strCache>
            </c:strRef>
          </c:cat>
          <c:val>
            <c:numRef>
              <c:f>Sheet1!$J$60:$J$63</c:f>
              <c:numCache>
                <c:formatCode>General</c:formatCode>
                <c:ptCount val="4"/>
                <c:pt idx="0">
                  <c:v>0.49160000000000004</c:v>
                </c:pt>
                <c:pt idx="1">
                  <c:v>9.9899999999999989E-2</c:v>
                </c:pt>
                <c:pt idx="2">
                  <c:v>0.77049999999999996</c:v>
                </c:pt>
                <c:pt idx="3">
                  <c:v>0.59239999999999993</c:v>
                </c:pt>
              </c:numCache>
            </c:numRef>
          </c:val>
        </c:ser>
        <c:gapWidth val="50"/>
        <c:axId val="76962048"/>
        <c:axId val="76980224"/>
      </c:barChart>
      <c:catAx>
        <c:axId val="76962048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IN" b="1"/>
            </a:pPr>
            <a:endParaRPr lang="en-US"/>
          </a:p>
        </c:txPr>
        <c:crossAx val="76980224"/>
        <c:crosses val="autoZero"/>
        <c:auto val="1"/>
        <c:lblAlgn val="ctr"/>
        <c:lblOffset val="100"/>
      </c:catAx>
      <c:valAx>
        <c:axId val="76980224"/>
        <c:scaling>
          <c:orientation val="minMax"/>
          <c:max val="1"/>
        </c:scaling>
        <c:axPos val="l"/>
        <c:numFmt formatCode="General" sourceLinked="1"/>
        <c:tickLblPos val="nextTo"/>
        <c:spPr>
          <a:ln w="254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n-IN" b="1"/>
            </a:pPr>
            <a:endParaRPr lang="en-US"/>
          </a:p>
        </c:txPr>
        <c:crossAx val="76962048"/>
        <c:crosses val="autoZero"/>
        <c:crossBetween val="between"/>
        <c:majorUnit val="0.2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3</xdr:row>
      <xdr:rowOff>95250</xdr:rowOff>
    </xdr:from>
    <xdr:to>
      <xdr:col>17</xdr:col>
      <xdr:colOff>76200</xdr:colOff>
      <xdr:row>17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514350</xdr:colOff>
      <xdr:row>4</xdr:row>
      <xdr:rowOff>9525</xdr:rowOff>
    </xdr:from>
    <xdr:to>
      <xdr:col>10</xdr:col>
      <xdr:colOff>400050</xdr:colOff>
      <xdr:row>16</xdr:row>
      <xdr:rowOff>28575</xdr:rowOff>
    </xdr:to>
    <xdr:sp macro="" textlink="">
      <xdr:nvSpPr>
        <xdr:cNvPr id="3" name="TextBox 2"/>
        <xdr:cNvSpPr txBox="1"/>
      </xdr:nvSpPr>
      <xdr:spPr>
        <a:xfrm rot="16200000">
          <a:off x="5067300" y="1704975"/>
          <a:ext cx="2362200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Mean Fluorescence intensity of</a:t>
          </a:r>
          <a:r>
            <a:rPr lang="en-IN" sz="1100" b="1" baseline="0"/>
            <a:t> H3 </a:t>
          </a:r>
        </a:p>
        <a:p>
          <a:pPr algn="ctr"/>
          <a:r>
            <a:rPr lang="en-IN" sz="1100" b="1" baseline="0"/>
            <a:t>labeling in progenitors</a:t>
          </a:r>
          <a:endParaRPr lang="en-IN" sz="1100" b="1"/>
        </a:p>
      </xdr:txBody>
    </xdr:sp>
    <xdr:clientData/>
  </xdr:twoCellAnchor>
  <xdr:twoCellAnchor>
    <xdr:from>
      <xdr:col>15</xdr:col>
      <xdr:colOff>104775</xdr:colOff>
      <xdr:row>4</xdr:row>
      <xdr:rowOff>38100</xdr:rowOff>
    </xdr:from>
    <xdr:to>
      <xdr:col>15</xdr:col>
      <xdr:colOff>476250</xdr:colOff>
      <xdr:row>5</xdr:row>
      <xdr:rowOff>76200</xdr:rowOff>
    </xdr:to>
    <xdr:sp macro="" textlink="">
      <xdr:nvSpPr>
        <xdr:cNvPr id="4" name="TextBox 3"/>
        <xdr:cNvSpPr txBox="1"/>
      </xdr:nvSpPr>
      <xdr:spPr>
        <a:xfrm>
          <a:off x="9248775" y="800100"/>
          <a:ext cx="371475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n.s.</a:t>
          </a:r>
        </a:p>
      </xdr:txBody>
    </xdr:sp>
    <xdr:clientData/>
  </xdr:twoCellAnchor>
  <xdr:twoCellAnchor>
    <xdr:from>
      <xdr:col>9</xdr:col>
      <xdr:colOff>400050</xdr:colOff>
      <xdr:row>20</xdr:row>
      <xdr:rowOff>85725</xdr:rowOff>
    </xdr:from>
    <xdr:to>
      <xdr:col>17</xdr:col>
      <xdr:colOff>95250</xdr:colOff>
      <xdr:row>34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571500</xdr:colOff>
      <xdr:row>21</xdr:row>
      <xdr:rowOff>28574</xdr:rowOff>
    </xdr:from>
    <xdr:to>
      <xdr:col>10</xdr:col>
      <xdr:colOff>457200</xdr:colOff>
      <xdr:row>34</xdr:row>
      <xdr:rowOff>38099</xdr:rowOff>
    </xdr:to>
    <xdr:sp macro="" textlink="">
      <xdr:nvSpPr>
        <xdr:cNvPr id="6" name="TextBox 5"/>
        <xdr:cNvSpPr txBox="1"/>
      </xdr:nvSpPr>
      <xdr:spPr>
        <a:xfrm rot="16200000">
          <a:off x="5033962" y="5110162"/>
          <a:ext cx="25431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Mean Fluorescence intensity of</a:t>
          </a:r>
          <a:r>
            <a:rPr lang="en-IN" sz="1100" b="1" baseline="0"/>
            <a:t> H3K9 ac </a:t>
          </a:r>
        </a:p>
        <a:p>
          <a:pPr algn="ctr"/>
          <a:r>
            <a:rPr lang="en-IN" sz="1100" b="1" baseline="0"/>
            <a:t>labeling in progenitors</a:t>
          </a:r>
          <a:endParaRPr lang="en-IN" sz="1100" b="1"/>
        </a:p>
      </xdr:txBody>
    </xdr:sp>
    <xdr:clientData/>
  </xdr:twoCellAnchor>
  <xdr:twoCellAnchor>
    <xdr:from>
      <xdr:col>15</xdr:col>
      <xdr:colOff>114300</xdr:colOff>
      <xdr:row>25</xdr:row>
      <xdr:rowOff>95251</xdr:rowOff>
    </xdr:from>
    <xdr:to>
      <xdr:col>15</xdr:col>
      <xdr:colOff>561975</xdr:colOff>
      <xdr:row>26</xdr:row>
      <xdr:rowOff>152401</xdr:rowOff>
    </xdr:to>
    <xdr:sp macro="" textlink="">
      <xdr:nvSpPr>
        <xdr:cNvPr id="7" name="TextBox 6"/>
        <xdr:cNvSpPr txBox="1"/>
      </xdr:nvSpPr>
      <xdr:spPr>
        <a:xfrm>
          <a:off x="9258300" y="4943476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9</xdr:col>
      <xdr:colOff>390525</xdr:colOff>
      <xdr:row>37</xdr:row>
      <xdr:rowOff>85725</xdr:rowOff>
    </xdr:from>
    <xdr:to>
      <xdr:col>17</xdr:col>
      <xdr:colOff>85725</xdr:colOff>
      <xdr:row>51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571499</xdr:colOff>
      <xdr:row>37</xdr:row>
      <xdr:rowOff>123825</xdr:rowOff>
    </xdr:from>
    <xdr:to>
      <xdr:col>10</xdr:col>
      <xdr:colOff>457199</xdr:colOff>
      <xdr:row>50</xdr:row>
      <xdr:rowOff>133350</xdr:rowOff>
    </xdr:to>
    <xdr:sp macro="" textlink="">
      <xdr:nvSpPr>
        <xdr:cNvPr id="9" name="TextBox 8"/>
        <xdr:cNvSpPr txBox="1"/>
      </xdr:nvSpPr>
      <xdr:spPr>
        <a:xfrm rot="16200000">
          <a:off x="5033961" y="8310563"/>
          <a:ext cx="25431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Mean Fluorescence intensity of</a:t>
          </a:r>
          <a:r>
            <a:rPr lang="en-IN" sz="1100" b="1" baseline="0"/>
            <a:t> H4 ac </a:t>
          </a:r>
        </a:p>
        <a:p>
          <a:pPr algn="ctr"/>
          <a:r>
            <a:rPr lang="en-IN" sz="1100" b="1" baseline="0"/>
            <a:t>labeling in progenitors</a:t>
          </a:r>
          <a:endParaRPr lang="en-IN" sz="1100" b="1"/>
        </a:p>
      </xdr:txBody>
    </xdr:sp>
    <xdr:clientData/>
  </xdr:twoCellAnchor>
  <xdr:twoCellAnchor>
    <xdr:from>
      <xdr:col>15</xdr:col>
      <xdr:colOff>114300</xdr:colOff>
      <xdr:row>42</xdr:row>
      <xdr:rowOff>38101</xdr:rowOff>
    </xdr:from>
    <xdr:to>
      <xdr:col>15</xdr:col>
      <xdr:colOff>561975</xdr:colOff>
      <xdr:row>43</xdr:row>
      <xdr:rowOff>95251</xdr:rowOff>
    </xdr:to>
    <xdr:sp macro="" textlink="">
      <xdr:nvSpPr>
        <xdr:cNvPr id="10" name="TextBox 9"/>
        <xdr:cNvSpPr txBox="1"/>
      </xdr:nvSpPr>
      <xdr:spPr>
        <a:xfrm>
          <a:off x="9258300" y="8181976"/>
          <a:ext cx="4476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10</xdr:col>
      <xdr:colOff>228599</xdr:colOff>
      <xdr:row>55</xdr:row>
      <xdr:rowOff>47624</xdr:rowOff>
    </xdr:from>
    <xdr:to>
      <xdr:col>19</xdr:col>
      <xdr:colOff>57150</xdr:colOff>
      <xdr:row>69</xdr:row>
      <xdr:rowOff>171450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342900</xdr:colOff>
      <xdr:row>55</xdr:row>
      <xdr:rowOff>104775</xdr:rowOff>
    </xdr:from>
    <xdr:to>
      <xdr:col>11</xdr:col>
      <xdr:colOff>228600</xdr:colOff>
      <xdr:row>68</xdr:row>
      <xdr:rowOff>85725</xdr:rowOff>
    </xdr:to>
    <xdr:sp macro="" textlink="">
      <xdr:nvSpPr>
        <xdr:cNvPr id="12" name="TextBox 11"/>
        <xdr:cNvSpPr txBox="1"/>
      </xdr:nvSpPr>
      <xdr:spPr>
        <a:xfrm rot="16200000">
          <a:off x="5414962" y="11777663"/>
          <a:ext cx="2543175" cy="495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IN" sz="1100" b="1"/>
            <a:t>Cortical Zone area/ Total area of primary lobe of lymph gland</a:t>
          </a:r>
        </a:p>
      </xdr:txBody>
    </xdr:sp>
    <xdr:clientData/>
  </xdr:twoCellAnchor>
  <xdr:twoCellAnchor>
    <xdr:from>
      <xdr:col>14</xdr:col>
      <xdr:colOff>142875</xdr:colOff>
      <xdr:row>63</xdr:row>
      <xdr:rowOff>180975</xdr:rowOff>
    </xdr:from>
    <xdr:to>
      <xdr:col>14</xdr:col>
      <xdr:colOff>552450</xdr:colOff>
      <xdr:row>65</xdr:row>
      <xdr:rowOff>9525</xdr:rowOff>
    </xdr:to>
    <xdr:sp macro="" textlink="">
      <xdr:nvSpPr>
        <xdr:cNvPr id="13" name="TextBox 12"/>
        <xdr:cNvSpPr txBox="1"/>
      </xdr:nvSpPr>
      <xdr:spPr>
        <a:xfrm>
          <a:off x="8677275" y="12439650"/>
          <a:ext cx="4095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15</xdr:col>
      <xdr:colOff>561975</xdr:colOff>
      <xdr:row>56</xdr:row>
      <xdr:rowOff>114300</xdr:rowOff>
    </xdr:from>
    <xdr:to>
      <xdr:col>16</xdr:col>
      <xdr:colOff>361950</xdr:colOff>
      <xdr:row>57</xdr:row>
      <xdr:rowOff>133350</xdr:rowOff>
    </xdr:to>
    <xdr:sp macro="" textlink="">
      <xdr:nvSpPr>
        <xdr:cNvPr id="14" name="TextBox 13"/>
        <xdr:cNvSpPr txBox="1"/>
      </xdr:nvSpPr>
      <xdr:spPr>
        <a:xfrm>
          <a:off x="9705975" y="10982325"/>
          <a:ext cx="4095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  <xdr:twoCellAnchor>
    <xdr:from>
      <xdr:col>17</xdr:col>
      <xdr:colOff>381000</xdr:colOff>
      <xdr:row>58</xdr:row>
      <xdr:rowOff>104775</xdr:rowOff>
    </xdr:from>
    <xdr:to>
      <xdr:col>18</xdr:col>
      <xdr:colOff>180975</xdr:colOff>
      <xdr:row>59</xdr:row>
      <xdr:rowOff>123825</xdr:rowOff>
    </xdr:to>
    <xdr:sp macro="" textlink="">
      <xdr:nvSpPr>
        <xdr:cNvPr id="15" name="TextBox 14"/>
        <xdr:cNvSpPr txBox="1"/>
      </xdr:nvSpPr>
      <xdr:spPr>
        <a:xfrm>
          <a:off x="10744200" y="11353800"/>
          <a:ext cx="409575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IN" sz="1100"/>
            <a:t>***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69"/>
  <sheetViews>
    <sheetView tabSelected="1" topLeftCell="A55" workbookViewId="0">
      <selection activeCell="V50" sqref="V50"/>
    </sheetView>
  </sheetViews>
  <sheetFormatPr defaultRowHeight="15"/>
  <cols>
    <col min="7" max="7" width="12" bestFit="1" customWidth="1"/>
  </cols>
  <sheetData>
    <row r="4" spans="3:9">
      <c r="C4" s="1" t="s">
        <v>0</v>
      </c>
    </row>
    <row r="5" spans="3:9" ht="17.25">
      <c r="C5" t="s">
        <v>1</v>
      </c>
      <c r="D5" s="2" t="s">
        <v>12</v>
      </c>
      <c r="E5" s="2" t="s">
        <v>15</v>
      </c>
    </row>
    <row r="6" spans="3:9">
      <c r="C6">
        <v>1</v>
      </c>
      <c r="D6">
        <v>88.254000000000005</v>
      </c>
      <c r="E6">
        <v>79.626999999999995</v>
      </c>
    </row>
    <row r="7" spans="3:9">
      <c r="C7">
        <v>2</v>
      </c>
      <c r="D7">
        <v>61.78</v>
      </c>
      <c r="E7">
        <v>86.722999999999999</v>
      </c>
    </row>
    <row r="8" spans="3:9">
      <c r="C8">
        <v>3</v>
      </c>
      <c r="D8">
        <v>64.951999999999998</v>
      </c>
      <c r="E8">
        <v>56.05</v>
      </c>
      <c r="H8" s="2" t="s">
        <v>12</v>
      </c>
      <c r="I8">
        <v>77.781099999999995</v>
      </c>
    </row>
    <row r="9" spans="3:9" ht="17.25">
      <c r="C9">
        <v>4</v>
      </c>
      <c r="D9">
        <v>77.837999999999994</v>
      </c>
      <c r="E9">
        <v>54.7</v>
      </c>
      <c r="H9" s="2" t="s">
        <v>15</v>
      </c>
      <c r="I9">
        <v>75.06389999999999</v>
      </c>
    </row>
    <row r="10" spans="3:9">
      <c r="C10">
        <v>5</v>
      </c>
      <c r="D10">
        <v>90.055000000000007</v>
      </c>
      <c r="E10">
        <v>84.781999999999996</v>
      </c>
    </row>
    <row r="11" spans="3:9">
      <c r="C11">
        <v>6</v>
      </c>
      <c r="D11">
        <v>71.268000000000001</v>
      </c>
      <c r="E11">
        <v>99.182000000000002</v>
      </c>
    </row>
    <row r="12" spans="3:9">
      <c r="C12">
        <v>7</v>
      </c>
      <c r="D12">
        <v>83.67</v>
      </c>
      <c r="E12">
        <v>61.265999999999998</v>
      </c>
    </row>
    <row r="13" spans="3:9">
      <c r="C13">
        <v>8</v>
      </c>
      <c r="D13">
        <v>79.569000000000003</v>
      </c>
      <c r="E13">
        <v>62.258000000000003</v>
      </c>
    </row>
    <row r="14" spans="3:9">
      <c r="C14">
        <v>9</v>
      </c>
      <c r="D14">
        <v>88.234999999999999</v>
      </c>
      <c r="E14">
        <v>69.28</v>
      </c>
    </row>
    <row r="15" spans="3:9">
      <c r="C15">
        <v>10</v>
      </c>
      <c r="D15">
        <v>72.19</v>
      </c>
      <c r="E15">
        <v>96.771000000000001</v>
      </c>
    </row>
    <row r="16" spans="3:9">
      <c r="C16" t="s">
        <v>2</v>
      </c>
      <c r="D16">
        <f>AVERAGE(D6:D15)</f>
        <v>77.781099999999995</v>
      </c>
      <c r="E16">
        <f>AVERAGE(E6:E15)</f>
        <v>75.06389999999999</v>
      </c>
    </row>
    <row r="17" spans="3:9">
      <c r="C17" t="s">
        <v>3</v>
      </c>
      <c r="D17">
        <f>STDEV(D6:D15)</f>
        <v>10.009967959211743</v>
      </c>
      <c r="E17">
        <f>STDEV(E6:E15)</f>
        <v>16.560066877548845</v>
      </c>
    </row>
    <row r="18" spans="3:9">
      <c r="C18" t="s">
        <v>4</v>
      </c>
      <c r="E18">
        <f>TTEST(E6:E15,D6:D15,2,3)</f>
        <v>0.66342823530776407</v>
      </c>
    </row>
    <row r="21" spans="3:9">
      <c r="C21" s="1" t="s">
        <v>6</v>
      </c>
    </row>
    <row r="22" spans="3:9" ht="17.25">
      <c r="C22" t="s">
        <v>1</v>
      </c>
      <c r="D22" s="2" t="s">
        <v>12</v>
      </c>
      <c r="E22" s="2" t="s">
        <v>15</v>
      </c>
    </row>
    <row r="23" spans="3:9">
      <c r="C23">
        <v>1</v>
      </c>
      <c r="D23">
        <v>109.982</v>
      </c>
      <c r="E23">
        <v>98.700999999999993</v>
      </c>
    </row>
    <row r="24" spans="3:9">
      <c r="C24">
        <v>2</v>
      </c>
      <c r="D24">
        <v>139.78299999999999</v>
      </c>
      <c r="E24">
        <v>63.853000000000002</v>
      </c>
    </row>
    <row r="25" spans="3:9">
      <c r="C25">
        <v>3</v>
      </c>
      <c r="D25">
        <v>135.88</v>
      </c>
      <c r="E25">
        <v>71.790000000000006</v>
      </c>
    </row>
    <row r="26" spans="3:9">
      <c r="C26">
        <v>4</v>
      </c>
      <c r="D26">
        <v>177.25</v>
      </c>
      <c r="E26">
        <v>52.73</v>
      </c>
      <c r="H26" s="2" t="s">
        <v>12</v>
      </c>
      <c r="I26">
        <v>141.07769999999999</v>
      </c>
    </row>
    <row r="27" spans="3:9" ht="17.25">
      <c r="C27">
        <v>5</v>
      </c>
      <c r="D27">
        <v>93.567999999999998</v>
      </c>
      <c r="E27">
        <v>88.837000000000003</v>
      </c>
      <c r="H27" s="2" t="s">
        <v>14</v>
      </c>
      <c r="I27">
        <v>78.685400000000001</v>
      </c>
    </row>
    <row r="28" spans="3:9">
      <c r="C28">
        <v>6</v>
      </c>
      <c r="D28">
        <v>129.77500000000001</v>
      </c>
      <c r="E28">
        <v>95.26</v>
      </c>
    </row>
    <row r="29" spans="3:9">
      <c r="C29">
        <v>7</v>
      </c>
      <c r="D29">
        <v>139.55799999999999</v>
      </c>
      <c r="E29">
        <v>73.882000000000005</v>
      </c>
    </row>
    <row r="30" spans="3:9">
      <c r="C30">
        <v>8</v>
      </c>
      <c r="D30">
        <v>134.88900000000001</v>
      </c>
      <c r="E30">
        <v>72.278000000000006</v>
      </c>
    </row>
    <row r="31" spans="3:9">
      <c r="C31">
        <v>9</v>
      </c>
      <c r="D31">
        <v>178.38</v>
      </c>
      <c r="E31">
        <v>59.268000000000001</v>
      </c>
    </row>
    <row r="32" spans="3:9">
      <c r="C32">
        <v>10</v>
      </c>
      <c r="D32">
        <v>171.71199999999999</v>
      </c>
      <c r="E32">
        <v>110.255</v>
      </c>
    </row>
    <row r="33" spans="3:9">
      <c r="C33" t="s">
        <v>2</v>
      </c>
      <c r="D33">
        <f>AVERAGE(D23:D32)</f>
        <v>141.07769999999999</v>
      </c>
      <c r="E33">
        <f>AVERAGE(E23:E32)</f>
        <v>78.685400000000001</v>
      </c>
    </row>
    <row r="34" spans="3:9">
      <c r="C34" t="s">
        <v>3</v>
      </c>
      <c r="D34">
        <f>STDEV(D23:D32)</f>
        <v>28.006991623323028</v>
      </c>
      <c r="E34">
        <f>STDEV(E23:E32)</f>
        <v>18.730333402739461</v>
      </c>
    </row>
    <row r="35" spans="3:9">
      <c r="C35" t="s">
        <v>4</v>
      </c>
      <c r="E35">
        <f>TTEST(E23:E32,D23:D32,2,3)</f>
        <v>2.623081079294427E-5</v>
      </c>
    </row>
    <row r="38" spans="3:9">
      <c r="C38" s="1" t="s">
        <v>5</v>
      </c>
    </row>
    <row r="39" spans="3:9" ht="17.25">
      <c r="C39" t="s">
        <v>1</v>
      </c>
      <c r="D39" s="2" t="s">
        <v>12</v>
      </c>
      <c r="E39" s="2" t="s">
        <v>14</v>
      </c>
    </row>
    <row r="40" spans="3:9">
      <c r="C40">
        <v>1</v>
      </c>
      <c r="D40">
        <v>144.71899999999999</v>
      </c>
      <c r="E40">
        <v>87.281999999999996</v>
      </c>
    </row>
    <row r="41" spans="3:9">
      <c r="C41">
        <v>2</v>
      </c>
      <c r="D41">
        <v>135.79</v>
      </c>
      <c r="E41">
        <v>91.724999999999994</v>
      </c>
    </row>
    <row r="42" spans="3:9">
      <c r="C42">
        <v>3</v>
      </c>
      <c r="D42">
        <v>121.881</v>
      </c>
      <c r="E42">
        <v>84.551000000000002</v>
      </c>
    </row>
    <row r="43" spans="3:9">
      <c r="C43">
        <v>4</v>
      </c>
      <c r="D43">
        <v>163.99</v>
      </c>
      <c r="E43">
        <v>51.529000000000003</v>
      </c>
      <c r="H43" s="2" t="s">
        <v>12</v>
      </c>
      <c r="I43">
        <v>151.7688</v>
      </c>
    </row>
    <row r="44" spans="3:9" ht="17.25">
      <c r="C44">
        <v>5</v>
      </c>
      <c r="D44">
        <v>179.21299999999999</v>
      </c>
      <c r="E44">
        <v>79.528000000000006</v>
      </c>
      <c r="H44" s="2" t="s">
        <v>14</v>
      </c>
      <c r="I44">
        <v>85.853300000000004</v>
      </c>
    </row>
    <row r="45" spans="3:9">
      <c r="C45">
        <v>6</v>
      </c>
      <c r="D45">
        <v>138.93600000000001</v>
      </c>
      <c r="E45">
        <v>97.355999999999995</v>
      </c>
    </row>
    <row r="46" spans="3:9">
      <c r="C46">
        <v>7</v>
      </c>
      <c r="D46">
        <v>169.72399999999999</v>
      </c>
      <c r="E46">
        <v>78.293000000000006</v>
      </c>
    </row>
    <row r="47" spans="3:9">
      <c r="C47">
        <v>8</v>
      </c>
      <c r="D47">
        <v>163.28</v>
      </c>
      <c r="E47">
        <v>89.28</v>
      </c>
    </row>
    <row r="48" spans="3:9">
      <c r="C48">
        <v>9</v>
      </c>
      <c r="D48">
        <v>171.78200000000001</v>
      </c>
      <c r="E48">
        <v>104.489</v>
      </c>
    </row>
    <row r="49" spans="3:10">
      <c r="C49">
        <v>10</v>
      </c>
      <c r="D49">
        <v>128.37299999999999</v>
      </c>
      <c r="E49">
        <v>94.5</v>
      </c>
    </row>
    <row r="50" spans="3:10">
      <c r="C50" t="s">
        <v>2</v>
      </c>
      <c r="D50">
        <f>AVERAGE(D40:D49)</f>
        <v>151.7688</v>
      </c>
      <c r="E50">
        <f>AVERAGE(E40:E49)</f>
        <v>85.853300000000004</v>
      </c>
    </row>
    <row r="51" spans="3:10">
      <c r="C51" t="s">
        <v>3</v>
      </c>
      <c r="D51">
        <f>STDEV(D40:D49)</f>
        <v>20.188867894075941</v>
      </c>
      <c r="E51">
        <f>STDEV(E40:E49)</f>
        <v>14.451636862691776</v>
      </c>
    </row>
    <row r="52" spans="3:10">
      <c r="C52" t="s">
        <v>4</v>
      </c>
      <c r="E52">
        <f>TTEST(E40:E49,D40:D49,2,3)</f>
        <v>2.56497972683363E-7</v>
      </c>
    </row>
    <row r="55" spans="3:10">
      <c r="C55" s="1" t="s">
        <v>7</v>
      </c>
    </row>
    <row r="56" spans="3:10" ht="17.25">
      <c r="C56" t="s">
        <v>1</v>
      </c>
      <c r="D56" s="3" t="s">
        <v>8</v>
      </c>
      <c r="E56" s="3" t="s">
        <v>9</v>
      </c>
      <c r="F56" s="3" t="s">
        <v>10</v>
      </c>
      <c r="G56" s="3" t="s">
        <v>11</v>
      </c>
    </row>
    <row r="57" spans="3:10">
      <c r="C57">
        <v>1</v>
      </c>
      <c r="D57">
        <v>0.48399999999999999</v>
      </c>
      <c r="E57">
        <v>0.13400000000000001</v>
      </c>
      <c r="F57">
        <v>0.78300000000000003</v>
      </c>
      <c r="G57">
        <v>0.65200000000000002</v>
      </c>
    </row>
    <row r="58" spans="3:10">
      <c r="C58">
        <v>2</v>
      </c>
      <c r="D58">
        <v>0.45</v>
      </c>
      <c r="E58">
        <v>8.1000000000000003E-2</v>
      </c>
      <c r="F58">
        <v>0.82499999999999996</v>
      </c>
      <c r="G58">
        <v>0.63900000000000001</v>
      </c>
    </row>
    <row r="59" spans="3:10">
      <c r="C59">
        <v>3</v>
      </c>
      <c r="D59">
        <v>0.501</v>
      </c>
      <c r="E59">
        <v>6.2E-2</v>
      </c>
      <c r="F59">
        <v>0.81399999999999995</v>
      </c>
      <c r="G59">
        <v>0.55600000000000005</v>
      </c>
    </row>
    <row r="60" spans="3:10">
      <c r="C60">
        <v>4</v>
      </c>
      <c r="D60">
        <v>0.55100000000000005</v>
      </c>
      <c r="E60">
        <v>9.4E-2</v>
      </c>
      <c r="F60">
        <v>0.73299999999999998</v>
      </c>
      <c r="G60">
        <v>0.59699999999999998</v>
      </c>
      <c r="I60" s="2" t="s">
        <v>12</v>
      </c>
      <c r="J60">
        <v>0.49160000000000004</v>
      </c>
    </row>
    <row r="61" spans="3:10" ht="17.25">
      <c r="C61">
        <v>5</v>
      </c>
      <c r="D61">
        <v>0.49399999999999999</v>
      </c>
      <c r="E61">
        <v>0.113</v>
      </c>
      <c r="F61">
        <v>0.72799999999999998</v>
      </c>
      <c r="G61">
        <v>0.51500000000000001</v>
      </c>
      <c r="I61" s="3" t="s">
        <v>9</v>
      </c>
      <c r="J61">
        <v>9.9899999999999989E-2</v>
      </c>
    </row>
    <row r="62" spans="3:10">
      <c r="C62">
        <v>6</v>
      </c>
      <c r="D62">
        <v>0.49</v>
      </c>
      <c r="E62">
        <v>0.15</v>
      </c>
      <c r="F62">
        <v>0.71499999999999997</v>
      </c>
      <c r="G62">
        <v>0.66300000000000003</v>
      </c>
      <c r="I62" s="3" t="s">
        <v>10</v>
      </c>
      <c r="J62">
        <v>0.77049999999999996</v>
      </c>
    </row>
    <row r="63" spans="3:10" ht="17.25">
      <c r="C63">
        <v>7</v>
      </c>
      <c r="D63">
        <v>0.47299999999999998</v>
      </c>
      <c r="E63">
        <v>8.5999999999999993E-2</v>
      </c>
      <c r="F63">
        <v>0.82</v>
      </c>
      <c r="G63">
        <v>0.51600000000000001</v>
      </c>
      <c r="I63" s="3" t="s">
        <v>13</v>
      </c>
      <c r="J63">
        <v>0.59239999999999993</v>
      </c>
    </row>
    <row r="64" spans="3:10">
      <c r="C64">
        <v>8</v>
      </c>
      <c r="D64">
        <v>0.47499999999999998</v>
      </c>
      <c r="E64">
        <v>5.8999999999999997E-2</v>
      </c>
      <c r="F64">
        <v>0.69799999999999995</v>
      </c>
      <c r="G64">
        <v>0.57999999999999996</v>
      </c>
    </row>
    <row r="65" spans="3:7">
      <c r="C65">
        <v>9</v>
      </c>
      <c r="D65">
        <v>0.48599999999999999</v>
      </c>
      <c r="E65">
        <v>9.0999999999999998E-2</v>
      </c>
      <c r="F65">
        <v>0.80600000000000005</v>
      </c>
      <c r="G65">
        <v>0.57099999999999995</v>
      </c>
    </row>
    <row r="66" spans="3:7">
      <c r="C66">
        <v>10</v>
      </c>
      <c r="D66">
        <v>0.51200000000000001</v>
      </c>
      <c r="E66">
        <v>0.129</v>
      </c>
      <c r="F66">
        <v>0.78300000000000003</v>
      </c>
      <c r="G66">
        <v>0.63500000000000001</v>
      </c>
    </row>
    <row r="67" spans="3:7">
      <c r="C67" t="s">
        <v>2</v>
      </c>
      <c r="D67">
        <f>AVERAGE(D57:D66)</f>
        <v>0.49160000000000004</v>
      </c>
      <c r="E67">
        <f>AVERAGE(E57:E66)</f>
        <v>9.9899999999999989E-2</v>
      </c>
      <c r="F67">
        <f>AVERAGE(F57:F66)</f>
        <v>0.77049999999999996</v>
      </c>
      <c r="G67">
        <f>AVERAGE(G57:G66)</f>
        <v>0.59239999999999993</v>
      </c>
    </row>
    <row r="68" spans="3:7">
      <c r="C68" t="s">
        <v>3</v>
      </c>
      <c r="D68">
        <f>STDEV(D57:D66)</f>
        <v>2.6837784309936382E-2</v>
      </c>
      <c r="E68">
        <f>STDEV(E57:E66)</f>
        <v>3.066829705810949E-2</v>
      </c>
      <c r="F68">
        <f>STDEV(F57:F66)</f>
        <v>4.7649763902877847E-2</v>
      </c>
      <c r="G68">
        <f>STDEV(G57:G66)</f>
        <v>5.406621454804799E-2</v>
      </c>
    </row>
    <row r="69" spans="3:7">
      <c r="C69" t="s">
        <v>4</v>
      </c>
      <c r="E69">
        <f>TTEST(E57:E66,D57:D66,2,3)</f>
        <v>1.0211499221965217E-16</v>
      </c>
      <c r="F69">
        <f>TTEST(F57:F66,D57:D66,2,3)</f>
        <v>1.5983418927406718E-10</v>
      </c>
      <c r="G69">
        <f>TTEST(G57:G66,E57:E66,2,3)</f>
        <v>3.4662500949308448E-13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iiser</dc:creator>
  <cp:lastModifiedBy>iiser</cp:lastModifiedBy>
  <dcterms:created xsi:type="dcterms:W3CDTF">2020-03-16T04:54:06Z</dcterms:created>
  <dcterms:modified xsi:type="dcterms:W3CDTF">2020-04-07T19:50:36Z</dcterms:modified>
</cp:coreProperties>
</file>