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llak\Desktop\Post-Doc Assala\000 Papier Draft\0000000elife\000 version révisé ultime\3-Data source\"/>
    </mc:Choice>
  </mc:AlternateContent>
  <bookViews>
    <workbookView xWindow="0" yWindow="0" windowWidth="19200" windowHeight="6930" activeTab="1"/>
  </bookViews>
  <sheets>
    <sheet name="N1" sheetId="2" r:id="rId1"/>
    <sheet name="N2" sheetId="1" r:id="rId2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2" l="1"/>
  <c r="E54" i="2" s="1"/>
  <c r="G54" i="2" s="1"/>
  <c r="D53" i="2"/>
  <c r="D52" i="2"/>
  <c r="E52" i="2" s="1"/>
  <c r="G52" i="2" s="1"/>
  <c r="D51" i="2"/>
  <c r="D50" i="2"/>
  <c r="D49" i="2"/>
  <c r="D48" i="2"/>
  <c r="E48" i="2" s="1"/>
  <c r="G48" i="2" s="1"/>
  <c r="H48" i="2" s="1"/>
  <c r="D56" i="2"/>
  <c r="D57" i="2"/>
  <c r="D58" i="2"/>
  <c r="D59" i="2"/>
  <c r="D60" i="2"/>
  <c r="D61" i="2"/>
  <c r="E50" i="2" l="1"/>
  <c r="G50" i="2" s="1"/>
  <c r="H50" i="2" s="1"/>
  <c r="E60" i="2"/>
  <c r="H52" i="2"/>
  <c r="H54" i="2"/>
  <c r="E58" i="2"/>
  <c r="E56" i="2"/>
  <c r="D63" i="2" l="1"/>
  <c r="D62" i="2"/>
  <c r="D46" i="2"/>
  <c r="D45" i="2"/>
  <c r="D44" i="2"/>
  <c r="D43" i="2"/>
  <c r="D42" i="2"/>
  <c r="D41" i="2"/>
  <c r="D40" i="2"/>
  <c r="D39" i="2"/>
  <c r="D37" i="2"/>
  <c r="D36" i="2"/>
  <c r="D35" i="2"/>
  <c r="D34" i="2"/>
  <c r="D33" i="2"/>
  <c r="D32" i="2"/>
  <c r="D31" i="2"/>
  <c r="D30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0" i="2"/>
  <c r="D9" i="2"/>
  <c r="D8" i="2"/>
  <c r="D7" i="2"/>
  <c r="D6" i="2"/>
  <c r="D5" i="2"/>
  <c r="D4" i="2"/>
  <c r="D3" i="2"/>
  <c r="E5" i="2" l="1"/>
  <c r="G5" i="2" s="1"/>
  <c r="E9" i="2"/>
  <c r="G9" i="2" s="1"/>
  <c r="E18" i="2"/>
  <c r="G18" i="2" s="1"/>
  <c r="E23" i="2"/>
  <c r="G23" i="2" s="1"/>
  <c r="E27" i="2"/>
  <c r="G27" i="2" s="1"/>
  <c r="E32" i="2"/>
  <c r="G32" i="2" s="1"/>
  <c r="E36" i="2"/>
  <c r="G36" i="2" s="1"/>
  <c r="E41" i="2"/>
  <c r="G41" i="2" s="1"/>
  <c r="E45" i="2"/>
  <c r="G45" i="2" s="1"/>
  <c r="E21" i="2"/>
  <c r="G21" i="2" s="1"/>
  <c r="H21" i="2" s="1"/>
  <c r="E25" i="2"/>
  <c r="G25" i="2" s="1"/>
  <c r="E39" i="2"/>
  <c r="G39" i="2" s="1"/>
  <c r="H39" i="2" s="1"/>
  <c r="E43" i="2"/>
  <c r="G43" i="2" s="1"/>
  <c r="E62" i="2"/>
  <c r="E12" i="2"/>
  <c r="G12" i="2" s="1"/>
  <c r="H12" i="2" s="1"/>
  <c r="E16" i="2"/>
  <c r="G16" i="2" s="1"/>
  <c r="H16" i="2" s="1"/>
  <c r="E3" i="2"/>
  <c r="G3" i="2" s="1"/>
  <c r="H3" i="2" s="1"/>
  <c r="E7" i="2"/>
  <c r="G7" i="2" s="1"/>
  <c r="E14" i="2"/>
  <c r="G14" i="2" s="1"/>
  <c r="H14" i="2" s="1"/>
  <c r="E30" i="2"/>
  <c r="G30" i="2" s="1"/>
  <c r="H30" i="2" s="1"/>
  <c r="E34" i="2"/>
  <c r="G34" i="2" s="1"/>
  <c r="H43" i="2" l="1"/>
  <c r="H27" i="2"/>
  <c r="H23" i="2"/>
  <c r="H25" i="2"/>
  <c r="H41" i="2"/>
  <c r="H18" i="2"/>
  <c r="H45" i="2"/>
  <c r="H34" i="2"/>
  <c r="H36" i="2"/>
  <c r="H7" i="2"/>
  <c r="H9" i="2"/>
  <c r="H32" i="2"/>
  <c r="H5" i="2"/>
  <c r="D48" i="1"/>
  <c r="D49" i="1"/>
  <c r="E48" i="1" s="1"/>
  <c r="G48" i="1" s="1"/>
  <c r="H48" i="1" s="1"/>
  <c r="D50" i="1"/>
  <c r="D51" i="1"/>
  <c r="D52" i="1"/>
  <c r="D53" i="1"/>
  <c r="D54" i="1"/>
  <c r="D55" i="1"/>
  <c r="D57" i="1"/>
  <c r="D58" i="1"/>
  <c r="D59" i="1"/>
  <c r="D60" i="1"/>
  <c r="D61" i="1"/>
  <c r="D62" i="1"/>
  <c r="D63" i="1"/>
  <c r="D64" i="1"/>
  <c r="E50" i="1" l="1"/>
  <c r="G50" i="1" s="1"/>
  <c r="H50" i="1"/>
  <c r="E52" i="1"/>
  <c r="G52" i="1" s="1"/>
  <c r="H52" i="1" s="1"/>
  <c r="E54" i="1"/>
  <c r="G54" i="1" s="1"/>
  <c r="H54" i="1" s="1"/>
  <c r="E61" i="1"/>
  <c r="E57" i="1"/>
  <c r="E59" i="1"/>
  <c r="E63" i="1"/>
  <c r="D46" i="1" l="1"/>
  <c r="D45" i="1"/>
  <c r="D44" i="1"/>
  <c r="D43" i="1"/>
  <c r="D42" i="1"/>
  <c r="D41" i="1"/>
  <c r="D40" i="1"/>
  <c r="D39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4" i="1"/>
  <c r="D5" i="1"/>
  <c r="D6" i="1"/>
  <c r="D7" i="1"/>
  <c r="D8" i="1"/>
  <c r="D9" i="1"/>
  <c r="D10" i="1"/>
  <c r="D3" i="1"/>
  <c r="E30" i="1" l="1"/>
  <c r="G30" i="1" s="1"/>
  <c r="H30" i="1" s="1"/>
  <c r="E34" i="1"/>
  <c r="G34" i="1" s="1"/>
  <c r="E39" i="1"/>
  <c r="G39" i="1" s="1"/>
  <c r="H39" i="1" s="1"/>
  <c r="E43" i="1"/>
  <c r="G43" i="1" s="1"/>
  <c r="E7" i="1"/>
  <c r="G7" i="1" s="1"/>
  <c r="E3" i="1"/>
  <c r="G3" i="1" s="1"/>
  <c r="H3" i="1" s="1"/>
  <c r="E14" i="1"/>
  <c r="G14" i="1" s="1"/>
  <c r="E18" i="1"/>
  <c r="G18" i="1" s="1"/>
  <c r="E23" i="1"/>
  <c r="G23" i="1" s="1"/>
  <c r="E27" i="1"/>
  <c r="G27" i="1" s="1"/>
  <c r="E32" i="1"/>
  <c r="G32" i="1" s="1"/>
  <c r="E36" i="1"/>
  <c r="G36" i="1" s="1"/>
  <c r="E41" i="1"/>
  <c r="G41" i="1" s="1"/>
  <c r="E45" i="1"/>
  <c r="G45" i="1" s="1"/>
  <c r="E21" i="1"/>
  <c r="G21" i="1" s="1"/>
  <c r="H21" i="1" s="1"/>
  <c r="E25" i="1"/>
  <c r="G25" i="1" s="1"/>
  <c r="E12" i="1"/>
  <c r="G12" i="1" s="1"/>
  <c r="H12" i="1" s="1"/>
  <c r="E16" i="1"/>
  <c r="G16" i="1" s="1"/>
  <c r="E9" i="1"/>
  <c r="G9" i="1" s="1"/>
  <c r="E5" i="1"/>
  <c r="G5" i="1" s="1"/>
  <c r="H36" i="1" l="1"/>
  <c r="H32" i="1"/>
  <c r="H34" i="1"/>
  <c r="H43" i="1"/>
  <c r="H45" i="1"/>
  <c r="H41" i="1"/>
  <c r="H5" i="1"/>
  <c r="H9" i="1"/>
  <c r="H7" i="1"/>
  <c r="H25" i="1"/>
  <c r="H16" i="1"/>
  <c r="H27" i="1"/>
  <c r="H23" i="1"/>
  <c r="H18" i="1"/>
  <c r="H14" i="1"/>
</calcChain>
</file>

<file path=xl/sharedStrings.xml><?xml version="1.0" encoding="utf-8"?>
<sst xmlns="http://schemas.openxmlformats.org/spreadsheetml/2006/main" count="323" uniqueCount="74">
  <si>
    <t>A01</t>
  </si>
  <si>
    <t>ZDHHC20</t>
  </si>
  <si>
    <t>siC n1</t>
  </si>
  <si>
    <t>A02</t>
  </si>
  <si>
    <t>A03</t>
  </si>
  <si>
    <t>siZ1 n1</t>
  </si>
  <si>
    <t>A04</t>
  </si>
  <si>
    <t>A05</t>
  </si>
  <si>
    <t>siZ2 n1</t>
  </si>
  <si>
    <t>A06</t>
  </si>
  <si>
    <t>A07</t>
  </si>
  <si>
    <t>siZ1+2 n1</t>
  </si>
  <si>
    <t>A08</t>
  </si>
  <si>
    <t>H2O</t>
  </si>
  <si>
    <t>C01</t>
  </si>
  <si>
    <t>C02</t>
  </si>
  <si>
    <t>C03</t>
  </si>
  <si>
    <t>C04</t>
  </si>
  <si>
    <t>C05</t>
  </si>
  <si>
    <t>C06</t>
  </si>
  <si>
    <t>C07</t>
  </si>
  <si>
    <t>C08</t>
  </si>
  <si>
    <t>COLEC12</t>
  </si>
  <si>
    <t>D01</t>
  </si>
  <si>
    <t>D02</t>
  </si>
  <si>
    <t>D03</t>
  </si>
  <si>
    <t>D04</t>
  </si>
  <si>
    <t>D05</t>
  </si>
  <si>
    <t>D06</t>
  </si>
  <si>
    <t>D07</t>
  </si>
  <si>
    <t>D08</t>
  </si>
  <si>
    <t>AKAP12</t>
  </si>
  <si>
    <t>E01</t>
  </si>
  <si>
    <t>E02</t>
  </si>
  <si>
    <t>E03</t>
  </si>
  <si>
    <t>E04</t>
  </si>
  <si>
    <t>E05</t>
  </si>
  <si>
    <t>E06</t>
  </si>
  <si>
    <t>E07</t>
  </si>
  <si>
    <t>E08</t>
  </si>
  <si>
    <t>ADAM-TS1</t>
  </si>
  <si>
    <t>F01</t>
  </si>
  <si>
    <t>F02</t>
  </si>
  <si>
    <t>F03</t>
  </si>
  <si>
    <t>F04</t>
  </si>
  <si>
    <t>F05</t>
  </si>
  <si>
    <t>F06</t>
  </si>
  <si>
    <t>F07</t>
  </si>
  <si>
    <t>F08</t>
  </si>
  <si>
    <t>RRM2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</si>
  <si>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</si>
  <si>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</si>
  <si>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</si>
  <si>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</si>
  <si>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</si>
  <si>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</si>
  <si>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</si>
  <si>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</si>
  <si>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</si>
  <si>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</si>
  <si>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GAPDH</t>
  </si>
  <si>
    <t>Ct</t>
  </si>
  <si>
    <t>/siC</t>
  </si>
  <si>
    <t>siC n2</t>
  </si>
  <si>
    <t>siZ1 n2</t>
  </si>
  <si>
    <t>siZ2 n2</t>
  </si>
  <si>
    <t>siZ1+2 n2</t>
  </si>
  <si>
    <t xml:space="preserve">PLAT </t>
  </si>
  <si>
    <t>PLAT</t>
  </si>
  <si>
    <t>Calculated quantity</t>
  </si>
  <si>
    <t>Mean</t>
  </si>
  <si>
    <t>Mean GAPDH</t>
  </si>
  <si>
    <t>Mean/GAPDH</t>
  </si>
  <si>
    <t>Title: Source data of the histogramme representing the validation of RNA-seq effects by RT-qPCR on Figure 2 - Figure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</si>
</sst>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;\-#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25"/>
      <name val="Microsoft Sans Serif"/>
      <family val="2"/>
    </font>
    <font>
      <b/>
      <sz val="14"/>
      <color theme="1"/>
      <name val="Calibri"/>
      <family val="2"/>
      <scheme val="minor"/>
    </font>
    <font>
      <sz val="8.25"/>
      <name val="Microsoft Sans Serif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3" fillId="2" borderId="0" xfId="0" applyFont="1" applyFill="1"/>
    <xf numFmtId="49" fontId="4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0" fillId="0" borderId="0" xfId="0" applyNumberFormat="1"/>
    <xf numFmtId="0" fontId="0" fillId="0" borderId="0" xfId="0" applyFill="1"/>
    <xf numFmtId="0" fontId="1" fillId="0" borderId="0" xfId="0" applyFont="1" applyFill="1"/>
    <xf numFmtId="0" fontId="5" fillId="0" borderId="0" xfId="0" applyFont="1" applyFill="1"/>
    <xf numFmtId="0" fontId="0" fillId="3" borderId="0" xfId="0" applyFill="1"/>
    <xf numFmtId="14" fontId="1" fillId="3" borderId="0" xfId="0" applyNumberFormat="1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sqref="A1:XFD1"/>
    </sheetView>
  </sheetViews>
  <sheetFormatPr baseColWidth="10" defaultRowHeight="15" x14ac:dyDescent="0.25"/>
  <cols>
    <col min="4" max="4" width="22.140625" customWidth="1"/>
    <col min="6" max="6" width="17.7109375" customWidth="1"/>
    <col min="8" max="8" width="11.42578125" style="7"/>
  </cols>
  <sheetData>
    <row r="1" spans="1:12" s="10" customFormat="1" x14ac:dyDescent="0.25">
      <c r="A1" s="10" t="s">
        <v>73</v>
      </c>
      <c r="F1" s="11"/>
    </row>
    <row r="2" spans="1:12" ht="18.75" x14ac:dyDescent="0.3">
      <c r="A2" s="3" t="s">
        <v>1</v>
      </c>
      <c r="C2" t="s">
        <v>61</v>
      </c>
      <c r="D2" t="s">
        <v>69</v>
      </c>
      <c r="E2" t="s">
        <v>70</v>
      </c>
      <c r="F2" t="s">
        <v>71</v>
      </c>
      <c r="G2" t="s">
        <v>72</v>
      </c>
      <c r="H2" s="7" t="s">
        <v>62</v>
      </c>
      <c r="J2" s="12"/>
    </row>
    <row r="3" spans="1:12" x14ac:dyDescent="0.25">
      <c r="A3" s="1" t="s">
        <v>0</v>
      </c>
      <c r="B3" s="1" t="s">
        <v>2</v>
      </c>
      <c r="C3" s="2">
        <v>22.9285092650825</v>
      </c>
      <c r="D3" s="6">
        <f>POWER(2,40-C3)</f>
        <v>137730.70861605031</v>
      </c>
      <c r="E3" s="6">
        <f>AVERAGE(D3:D4)</f>
        <v>122259.71522755489</v>
      </c>
      <c r="F3" s="6">
        <v>20920967.247281898</v>
      </c>
      <c r="G3">
        <f>E3/F3</f>
        <v>5.8438844524953387E-3</v>
      </c>
      <c r="H3" s="7">
        <f>G3/G3</f>
        <v>1</v>
      </c>
      <c r="J3" s="1"/>
    </row>
    <row r="4" spans="1:12" x14ac:dyDescent="0.25">
      <c r="A4" s="1" t="s">
        <v>3</v>
      </c>
      <c r="B4" s="1" t="s">
        <v>2</v>
      </c>
      <c r="C4" s="2">
        <v>23.295600236272101</v>
      </c>
      <c r="D4" s="6">
        <f t="shared" ref="D4:D10" si="0">POWER(2,40-C4)</f>
        <v>106788.72183905946</v>
      </c>
      <c r="J4" s="1"/>
    </row>
    <row r="5" spans="1:12" x14ac:dyDescent="0.25">
      <c r="A5" s="1" t="s">
        <v>4</v>
      </c>
      <c r="B5" s="1" t="s">
        <v>5</v>
      </c>
      <c r="C5" s="2">
        <v>21.298596579818401</v>
      </c>
      <c r="D5" s="6">
        <f t="shared" si="0"/>
        <v>426268.64698398073</v>
      </c>
      <c r="E5" s="6">
        <f>AVERAGE(D5:D6)</f>
        <v>471514.1032930353</v>
      </c>
      <c r="F5" s="6">
        <v>19543594.172311056</v>
      </c>
      <c r="G5">
        <f>E5/F5</f>
        <v>2.4126273761919715E-2</v>
      </c>
      <c r="H5" s="7">
        <f>G5/G3</f>
        <v>4.1284652285720327</v>
      </c>
      <c r="J5" s="1"/>
    </row>
    <row r="6" spans="1:12" x14ac:dyDescent="0.25">
      <c r="A6" s="1" t="s">
        <v>6</v>
      </c>
      <c r="B6" s="1" t="s">
        <v>5</v>
      </c>
      <c r="C6" s="2">
        <v>21.020866353062999</v>
      </c>
      <c r="D6" s="6">
        <f t="shared" si="0"/>
        <v>516759.55960208987</v>
      </c>
      <c r="J6" s="1"/>
      <c r="K6" s="1"/>
      <c r="L6" s="2"/>
    </row>
    <row r="7" spans="1:12" x14ac:dyDescent="0.25">
      <c r="A7" s="1" t="s">
        <v>7</v>
      </c>
      <c r="B7" s="1" t="s">
        <v>8</v>
      </c>
      <c r="C7" s="2">
        <v>21.4994657852484</v>
      </c>
      <c r="D7" s="6">
        <f t="shared" si="0"/>
        <v>370864.90203261824</v>
      </c>
      <c r="E7" s="6">
        <f>AVERAGE(D7:D8)</f>
        <v>366054.07907870953</v>
      </c>
      <c r="F7" s="6">
        <v>19576571.346015245</v>
      </c>
      <c r="G7">
        <f>E7/F7</f>
        <v>1.8698579675098151E-2</v>
      </c>
      <c r="H7" s="7">
        <f>G7/G3</f>
        <v>3.199683331711642</v>
      </c>
      <c r="J7" s="1"/>
      <c r="K7" s="1"/>
      <c r="L7" s="2"/>
    </row>
    <row r="8" spans="1:12" x14ac:dyDescent="0.25">
      <c r="A8" s="1" t="s">
        <v>9</v>
      </c>
      <c r="B8" s="1" t="s">
        <v>8</v>
      </c>
      <c r="C8" s="2">
        <v>21.5373888706727</v>
      </c>
      <c r="D8" s="6">
        <f t="shared" si="0"/>
        <v>361243.25612480083</v>
      </c>
      <c r="J8" s="1"/>
      <c r="K8" s="1"/>
      <c r="L8" s="2"/>
    </row>
    <row r="9" spans="1:12" x14ac:dyDescent="0.25">
      <c r="A9" s="1" t="s">
        <v>10</v>
      </c>
      <c r="B9" s="1" t="s">
        <v>11</v>
      </c>
      <c r="C9" s="2">
        <v>21.761733373980199</v>
      </c>
      <c r="D9" s="6">
        <f t="shared" si="0"/>
        <v>309218.39622522419</v>
      </c>
      <c r="E9" s="6">
        <f>AVERAGE(D9:D10)</f>
        <v>298175.31439531676</v>
      </c>
      <c r="F9" s="6">
        <v>14760173.674142871</v>
      </c>
      <c r="G9">
        <f>E9/F9</f>
        <v>2.020134186616418E-2</v>
      </c>
      <c r="H9" s="7">
        <f>G9/G3</f>
        <v>3.4568345815835229</v>
      </c>
      <c r="J9" s="1"/>
      <c r="K9" s="1"/>
      <c r="L9" s="2"/>
    </row>
    <row r="10" spans="1:12" x14ac:dyDescent="0.25">
      <c r="A10" s="1" t="s">
        <v>12</v>
      </c>
      <c r="B10" s="1" t="s">
        <v>11</v>
      </c>
      <c r="C10" s="2">
        <v>21.868644233499101</v>
      </c>
      <c r="D10" s="6">
        <f t="shared" si="0"/>
        <v>287132.23256540933</v>
      </c>
      <c r="J10" s="1"/>
      <c r="K10" s="1"/>
      <c r="L10" s="2"/>
    </row>
    <row r="11" spans="1:12" ht="18.75" x14ac:dyDescent="0.3">
      <c r="A11" s="3" t="s">
        <v>22</v>
      </c>
      <c r="C11" t="s">
        <v>61</v>
      </c>
      <c r="D11" t="s">
        <v>69</v>
      </c>
      <c r="E11" t="s">
        <v>70</v>
      </c>
      <c r="F11" t="s">
        <v>71</v>
      </c>
      <c r="G11" t="s">
        <v>72</v>
      </c>
      <c r="H11" s="7" t="s">
        <v>62</v>
      </c>
      <c r="J11" s="1"/>
      <c r="K11" s="1"/>
      <c r="L11" s="2"/>
    </row>
    <row r="12" spans="1:12" x14ac:dyDescent="0.25">
      <c r="A12" s="1" t="s">
        <v>14</v>
      </c>
      <c r="B12" s="1" t="s">
        <v>2</v>
      </c>
      <c r="C12" s="2">
        <v>23.701327380003399</v>
      </c>
      <c r="D12" s="6">
        <f>POWER(2,40-C12)</f>
        <v>80610.079251161878</v>
      </c>
      <c r="E12" s="6">
        <f>AVERAGE(D12:D13)</f>
        <v>79302.024054056281</v>
      </c>
      <c r="F12" s="6">
        <v>20920967.247281898</v>
      </c>
      <c r="G12">
        <f>E12/F12</f>
        <v>3.790552469047978E-3</v>
      </c>
      <c r="H12" s="7">
        <f>G12/G12</f>
        <v>1</v>
      </c>
      <c r="J12" s="1"/>
      <c r="K12" s="1"/>
      <c r="L12" s="2"/>
    </row>
    <row r="13" spans="1:12" x14ac:dyDescent="0.25">
      <c r="A13" s="1" t="s">
        <v>15</v>
      </c>
      <c r="B13" s="1" t="s">
        <v>2</v>
      </c>
      <c r="C13" s="2">
        <v>23.748925053354899</v>
      </c>
      <c r="D13" s="6">
        <f t="shared" ref="D13:D19" si="1">POWER(2,40-C13)</f>
        <v>77993.968856950683</v>
      </c>
      <c r="K13" s="1"/>
      <c r="L13" s="2"/>
    </row>
    <row r="14" spans="1:12" x14ac:dyDescent="0.25">
      <c r="A14" s="1" t="s">
        <v>16</v>
      </c>
      <c r="B14" s="1" t="s">
        <v>5</v>
      </c>
      <c r="C14" s="2">
        <v>24.407772505389001</v>
      </c>
      <c r="D14" s="6">
        <f t="shared" si="1"/>
        <v>49400.139474322124</v>
      </c>
      <c r="E14" s="6">
        <f>AVERAGE(D14:D15)</f>
        <v>52490.340894948058</v>
      </c>
      <c r="F14" s="6">
        <v>19543594.172311056</v>
      </c>
      <c r="G14">
        <f>E14/F14</f>
        <v>2.6858079651139728E-3</v>
      </c>
      <c r="H14" s="7">
        <f>G14/G12</f>
        <v>0.70855316923987366</v>
      </c>
      <c r="K14" s="1"/>
      <c r="L14" s="2"/>
    </row>
    <row r="15" spans="1:12" x14ac:dyDescent="0.25">
      <c r="A15" s="1" t="s">
        <v>17</v>
      </c>
      <c r="B15" s="1" t="s">
        <v>5</v>
      </c>
      <c r="C15" s="2">
        <v>24.237707709046798</v>
      </c>
      <c r="D15" s="6">
        <f t="shared" si="1"/>
        <v>55580.542315573992</v>
      </c>
      <c r="K15" s="1"/>
      <c r="L15" s="2"/>
    </row>
    <row r="16" spans="1:12" x14ac:dyDescent="0.25">
      <c r="A16" s="1" t="s">
        <v>18</v>
      </c>
      <c r="B16" s="1" t="s">
        <v>8</v>
      </c>
      <c r="C16" s="2">
        <v>21.730283208127201</v>
      </c>
      <c r="D16" s="6">
        <f t="shared" si="1"/>
        <v>316033.24221378751</v>
      </c>
      <c r="E16" s="6">
        <f>AVERAGE(D16:D17)</f>
        <v>322422.07526736136</v>
      </c>
      <c r="F16" s="6">
        <v>19576571.346015245</v>
      </c>
      <c r="G16">
        <f>E16/F16</f>
        <v>1.6469792874787007E-2</v>
      </c>
      <c r="H16" s="7">
        <f>G16/G12</f>
        <v>4.3449584220960551</v>
      </c>
    </row>
    <row r="17" spans="1:8" x14ac:dyDescent="0.25">
      <c r="A17" s="1" t="s">
        <v>19</v>
      </c>
      <c r="B17" s="1" t="s">
        <v>8</v>
      </c>
      <c r="C17" s="2">
        <v>21.673101364258098</v>
      </c>
      <c r="D17" s="6">
        <f t="shared" si="1"/>
        <v>328810.90832093527</v>
      </c>
    </row>
    <row r="18" spans="1:8" x14ac:dyDescent="0.25">
      <c r="A18" s="1" t="s">
        <v>20</v>
      </c>
      <c r="B18" s="1" t="s">
        <v>11</v>
      </c>
      <c r="C18" s="2">
        <v>23.536980550589501</v>
      </c>
      <c r="D18" s="6">
        <f t="shared" si="1"/>
        <v>90336.377949379879</v>
      </c>
      <c r="E18" s="6">
        <f>AVERAGE(D18:D19)</f>
        <v>88565.509933700378</v>
      </c>
      <c r="F18" s="6">
        <v>14760173.674142871</v>
      </c>
      <c r="G18">
        <f>E18/F18</f>
        <v>6.0003026989344293E-3</v>
      </c>
      <c r="H18" s="7">
        <f>G18/G12</f>
        <v>1.5829625754900696</v>
      </c>
    </row>
    <row r="19" spans="1:8" x14ac:dyDescent="0.25">
      <c r="A19" s="1" t="s">
        <v>21</v>
      </c>
      <c r="B19" s="1" t="s">
        <v>11</v>
      </c>
      <c r="C19" s="2">
        <v>23.594681636731199</v>
      </c>
      <c r="D19" s="6">
        <f t="shared" si="1"/>
        <v>86794.641918020876</v>
      </c>
    </row>
    <row r="20" spans="1:8" ht="18.75" x14ac:dyDescent="0.3">
      <c r="A20" s="3" t="s">
        <v>31</v>
      </c>
      <c r="C20" t="s">
        <v>61</v>
      </c>
      <c r="D20" t="s">
        <v>69</v>
      </c>
      <c r="E20" t="s">
        <v>70</v>
      </c>
      <c r="F20" t="s">
        <v>71</v>
      </c>
      <c r="G20" t="s">
        <v>72</v>
      </c>
      <c r="H20" s="7" t="s">
        <v>62</v>
      </c>
    </row>
    <row r="21" spans="1:8" x14ac:dyDescent="0.25">
      <c r="A21" s="1" t="s">
        <v>23</v>
      </c>
      <c r="B21" s="1" t="s">
        <v>2</v>
      </c>
      <c r="C21" s="2">
        <v>22.762523945892699</v>
      </c>
      <c r="D21" s="6">
        <f>POWER(2,40-C21)</f>
        <v>154524.49815716897</v>
      </c>
      <c r="E21" s="6">
        <f>AVERAGE(D21:D22)</f>
        <v>159166.43247089646</v>
      </c>
      <c r="F21" s="6">
        <v>20920967.247281898</v>
      </c>
      <c r="G21">
        <f>E21/F21</f>
        <v>7.6079863129452458E-3</v>
      </c>
      <c r="H21" s="7">
        <f>G21/G21</f>
        <v>1</v>
      </c>
    </row>
    <row r="22" spans="1:8" x14ac:dyDescent="0.25">
      <c r="A22" s="1" t="s">
        <v>24</v>
      </c>
      <c r="B22" s="1" t="s">
        <v>2</v>
      </c>
      <c r="C22" s="2">
        <v>22.678350478654998</v>
      </c>
      <c r="D22" s="6">
        <f t="shared" ref="D22:D28" si="2">POWER(2,40-C22)</f>
        <v>163808.36678462394</v>
      </c>
    </row>
    <row r="23" spans="1:8" x14ac:dyDescent="0.25">
      <c r="A23" s="1" t="s">
        <v>25</v>
      </c>
      <c r="B23" s="1" t="s">
        <v>5</v>
      </c>
      <c r="C23" s="2">
        <v>21.6223569607305</v>
      </c>
      <c r="D23" s="6">
        <f t="shared" si="2"/>
        <v>340582.08858810674</v>
      </c>
      <c r="E23" s="6">
        <f>AVERAGE(D23:D24)</f>
        <v>355217.18987740844</v>
      </c>
      <c r="F23" s="6">
        <v>19543594.172311056</v>
      </c>
      <c r="G23">
        <f>E23/F23</f>
        <v>1.8175632728839229E-2</v>
      </c>
      <c r="H23" s="7">
        <f>G23/G21</f>
        <v>2.3890201665995083</v>
      </c>
    </row>
    <row r="24" spans="1:8" x14ac:dyDescent="0.25">
      <c r="A24" s="1" t="s">
        <v>26</v>
      </c>
      <c r="B24" s="1" t="s">
        <v>5</v>
      </c>
      <c r="C24" s="2">
        <v>21.503410312520302</v>
      </c>
      <c r="D24" s="6">
        <f t="shared" si="2"/>
        <v>369852.2911667102</v>
      </c>
    </row>
    <row r="25" spans="1:8" x14ac:dyDescent="0.25">
      <c r="A25" s="1" t="s">
        <v>27</v>
      </c>
      <c r="B25" s="1" t="s">
        <v>8</v>
      </c>
      <c r="C25" s="2">
        <v>23.752512531601301</v>
      </c>
      <c r="D25" s="6">
        <f t="shared" si="2"/>
        <v>77800.266056002743</v>
      </c>
      <c r="E25" s="6">
        <f>AVERAGE(D25:D26)</f>
        <v>76304.424622823193</v>
      </c>
      <c r="F25" s="6">
        <v>19576571.346015245</v>
      </c>
      <c r="G25">
        <f>E25/F25</f>
        <v>3.8977420138667307E-3</v>
      </c>
      <c r="H25" s="7">
        <f>G25/G21</f>
        <v>0.51232242718872811</v>
      </c>
    </row>
    <row r="26" spans="1:8" x14ac:dyDescent="0.25">
      <c r="A26" s="1" t="s">
        <v>28</v>
      </c>
      <c r="B26" s="1" t="s">
        <v>8</v>
      </c>
      <c r="C26" s="2">
        <v>23.809083812707598</v>
      </c>
      <c r="D26" s="6">
        <f t="shared" si="2"/>
        <v>74808.583189643643</v>
      </c>
    </row>
    <row r="27" spans="1:8" x14ac:dyDescent="0.25">
      <c r="A27" s="1" t="s">
        <v>29</v>
      </c>
      <c r="B27" s="1" t="s">
        <v>11</v>
      </c>
      <c r="C27" s="2">
        <v>22.0485823497268</v>
      </c>
      <c r="D27" s="6">
        <f t="shared" si="2"/>
        <v>253463.35398356279</v>
      </c>
      <c r="E27" s="6">
        <f>AVERAGE(D27:D28)</f>
        <v>255123.0376674977</v>
      </c>
      <c r="F27" s="6">
        <v>14760173.674142871</v>
      </c>
      <c r="G27">
        <f>E27/F27</f>
        <v>1.7284555270133891E-2</v>
      </c>
      <c r="H27" s="7">
        <f>G27/G21</f>
        <v>2.2718962100028541</v>
      </c>
    </row>
    <row r="28" spans="1:8" x14ac:dyDescent="0.25">
      <c r="A28" s="1" t="s">
        <v>30</v>
      </c>
      <c r="B28" s="1" t="s">
        <v>11</v>
      </c>
      <c r="C28" s="2">
        <v>22.0298113973213</v>
      </c>
      <c r="D28" s="6">
        <f t="shared" si="2"/>
        <v>256782.72135143264</v>
      </c>
    </row>
    <row r="29" spans="1:8" ht="18.75" x14ac:dyDescent="0.3">
      <c r="A29" s="3" t="s">
        <v>40</v>
      </c>
      <c r="C29" t="s">
        <v>61</v>
      </c>
      <c r="D29" t="s">
        <v>69</v>
      </c>
      <c r="E29" t="s">
        <v>70</v>
      </c>
      <c r="F29" t="s">
        <v>71</v>
      </c>
      <c r="G29" t="s">
        <v>72</v>
      </c>
      <c r="H29" s="7" t="s">
        <v>62</v>
      </c>
    </row>
    <row r="30" spans="1:8" x14ac:dyDescent="0.25">
      <c r="A30" s="1" t="s">
        <v>32</v>
      </c>
      <c r="B30" s="1" t="s">
        <v>2</v>
      </c>
      <c r="C30" s="2">
        <v>20.641053241400101</v>
      </c>
      <c r="D30" s="6">
        <f>POWER(2,40-C30)</f>
        <v>672393.73582773877</v>
      </c>
      <c r="E30" s="6">
        <f>AVERAGE(D30:D31)</f>
        <v>688043.4488422625</v>
      </c>
      <c r="F30" s="6">
        <v>20920967.247281898</v>
      </c>
      <c r="G30">
        <f>E30/F30</f>
        <v>3.2887745614708842E-2</v>
      </c>
      <c r="H30" s="7">
        <f>G30/G30</f>
        <v>1</v>
      </c>
    </row>
    <row r="31" spans="1:8" x14ac:dyDescent="0.25">
      <c r="A31" s="1" t="s">
        <v>33</v>
      </c>
      <c r="B31" s="1" t="s">
        <v>2</v>
      </c>
      <c r="C31" s="2">
        <v>20.575413031878501</v>
      </c>
      <c r="D31" s="6">
        <f t="shared" ref="D31:D37" si="3">POWER(2,40-C31)</f>
        <v>703693.16185678623</v>
      </c>
    </row>
    <row r="32" spans="1:8" x14ac:dyDescent="0.25">
      <c r="A32" s="1" t="s">
        <v>34</v>
      </c>
      <c r="B32" s="1" t="s">
        <v>5</v>
      </c>
      <c r="C32" s="2">
        <v>21.829914059338801</v>
      </c>
      <c r="D32" s="6">
        <f t="shared" si="3"/>
        <v>294944.90061518573</v>
      </c>
      <c r="E32" s="6">
        <f>AVERAGE(D32:D33)</f>
        <v>310900.08547047316</v>
      </c>
      <c r="F32" s="6">
        <v>19543594.172311056</v>
      </c>
      <c r="G32">
        <f>E32/F32</f>
        <v>1.5908030157060347E-2</v>
      </c>
      <c r="H32" s="7">
        <f>G32/G30</f>
        <v>0.48370692060892062</v>
      </c>
    </row>
    <row r="33" spans="1:8" x14ac:dyDescent="0.25">
      <c r="A33" s="1" t="s">
        <v>35</v>
      </c>
      <c r="B33" s="1" t="s">
        <v>5</v>
      </c>
      <c r="C33" s="2">
        <v>21.6817075656942</v>
      </c>
      <c r="D33" s="6">
        <f t="shared" si="3"/>
        <v>326855.27032576059</v>
      </c>
    </row>
    <row r="34" spans="1:8" x14ac:dyDescent="0.25">
      <c r="A34" s="1" t="s">
        <v>36</v>
      </c>
      <c r="B34" s="1" t="s">
        <v>8</v>
      </c>
      <c r="C34" s="2">
        <v>18.7611481764995</v>
      </c>
      <c r="D34" s="6">
        <f t="shared" si="3"/>
        <v>2474750.7944141063</v>
      </c>
      <c r="E34" s="6">
        <f>AVERAGE(D34:D35)</f>
        <v>2401139.3072217721</v>
      </c>
      <c r="F34" s="6">
        <v>19576571.346015245</v>
      </c>
      <c r="G34">
        <f>E34/F34</f>
        <v>0.12265372034672033</v>
      </c>
      <c r="H34" s="7">
        <f>G34/G30</f>
        <v>3.7294657342479627</v>
      </c>
    </row>
    <row r="35" spans="1:8" x14ac:dyDescent="0.25">
      <c r="A35" s="1" t="s">
        <v>37</v>
      </c>
      <c r="B35" s="1" t="s">
        <v>8</v>
      </c>
      <c r="C35" s="2">
        <v>18.849633018819301</v>
      </c>
      <c r="D35" s="6">
        <f t="shared" si="3"/>
        <v>2327527.820029438</v>
      </c>
    </row>
    <row r="36" spans="1:8" x14ac:dyDescent="0.25">
      <c r="A36" s="1" t="s">
        <v>38</v>
      </c>
      <c r="B36" s="1" t="s">
        <v>11</v>
      </c>
      <c r="C36" s="2">
        <v>21.338478089014899</v>
      </c>
      <c r="D36" s="6">
        <f t="shared" si="3"/>
        <v>414646.36257247784</v>
      </c>
      <c r="E36" s="6">
        <f>AVERAGE(D36:D37)</f>
        <v>402833.24725201214</v>
      </c>
      <c r="F36" s="6">
        <v>14760173.674142871</v>
      </c>
      <c r="G36">
        <f>E36/F36</f>
        <v>2.7291904292271466E-2</v>
      </c>
      <c r="H36" s="7">
        <f>G36/G30</f>
        <v>0.8298502613102593</v>
      </c>
    </row>
    <row r="37" spans="1:8" x14ac:dyDescent="0.25">
      <c r="A37" s="1" t="s">
        <v>39</v>
      </c>
      <c r="B37" s="1" t="s">
        <v>11</v>
      </c>
      <c r="C37" s="2">
        <v>21.4231166380047</v>
      </c>
      <c r="D37" s="6">
        <f t="shared" si="3"/>
        <v>391020.13193154638</v>
      </c>
    </row>
    <row r="38" spans="1:8" ht="18.75" x14ac:dyDescent="0.3">
      <c r="A38" s="3" t="s">
        <v>49</v>
      </c>
      <c r="C38" t="s">
        <v>61</v>
      </c>
      <c r="D38" t="s">
        <v>69</v>
      </c>
      <c r="E38" t="s">
        <v>70</v>
      </c>
      <c r="F38" t="s">
        <v>71</v>
      </c>
      <c r="G38" t="s">
        <v>72</v>
      </c>
      <c r="H38" s="7" t="s">
        <v>62</v>
      </c>
    </row>
    <row r="39" spans="1:8" x14ac:dyDescent="0.25">
      <c r="A39" s="1" t="s">
        <v>41</v>
      </c>
      <c r="B39" s="1" t="s">
        <v>2</v>
      </c>
      <c r="C39" s="2">
        <v>21.2814535049163</v>
      </c>
      <c r="D39" s="6">
        <f>POWER(2,40-C39)</f>
        <v>431364.07204963459</v>
      </c>
      <c r="E39" s="6">
        <f>AVERAGE(D39:D40)</f>
        <v>409305.52160109708</v>
      </c>
      <c r="F39" s="6">
        <v>20920967.247281898</v>
      </c>
      <c r="G39">
        <f>E39/F39</f>
        <v>1.9564368930135152E-2</v>
      </c>
      <c r="H39" s="7">
        <f>G39/G39</f>
        <v>1</v>
      </c>
    </row>
    <row r="40" spans="1:8" x14ac:dyDescent="0.25">
      <c r="A40" s="1" t="s">
        <v>42</v>
      </c>
      <c r="B40" s="1" t="s">
        <v>2</v>
      </c>
      <c r="C40" s="2">
        <v>21.437105570525802</v>
      </c>
      <c r="D40" s="6">
        <f t="shared" ref="D40:D46" si="4">POWER(2,40-C40)</f>
        <v>387246.97115255956</v>
      </c>
    </row>
    <row r="41" spans="1:8" x14ac:dyDescent="0.25">
      <c r="A41" s="1" t="s">
        <v>43</v>
      </c>
      <c r="B41" s="1" t="s">
        <v>5</v>
      </c>
      <c r="C41" s="2">
        <v>22.4783833909168</v>
      </c>
      <c r="D41" s="6">
        <f t="shared" si="4"/>
        <v>188162.10886129181</v>
      </c>
      <c r="E41" s="6">
        <f>AVERAGE(D41:D42)</f>
        <v>221942.99877884149</v>
      </c>
      <c r="F41" s="6">
        <v>19543594.172311056</v>
      </c>
      <c r="G41">
        <f>E41/F41</f>
        <v>1.1356304107730888E-2</v>
      </c>
      <c r="H41" s="7">
        <f>G41/G39</f>
        <v>0.58045849310471154</v>
      </c>
    </row>
    <row r="42" spans="1:8" x14ac:dyDescent="0.25">
      <c r="A42" s="1" t="s">
        <v>44</v>
      </c>
      <c r="B42" s="1" t="s">
        <v>5</v>
      </c>
      <c r="C42" s="2">
        <v>22.035772587924502</v>
      </c>
      <c r="D42" s="6">
        <f t="shared" si="4"/>
        <v>255723.88869639116</v>
      </c>
    </row>
    <row r="43" spans="1:8" x14ac:dyDescent="0.25">
      <c r="A43" s="1" t="s">
        <v>45</v>
      </c>
      <c r="B43" s="1" t="s">
        <v>8</v>
      </c>
      <c r="C43" s="2">
        <v>22.9772251410864</v>
      </c>
      <c r="D43" s="6">
        <f t="shared" si="4"/>
        <v>133157.5641362163</v>
      </c>
      <c r="E43" s="6">
        <f>AVERAGE(D43:D44)</f>
        <v>135120.92021895631</v>
      </c>
      <c r="F43" s="6">
        <v>19576571.346015245</v>
      </c>
      <c r="G43">
        <f>E43/F43</f>
        <v>6.9021749432369214E-3</v>
      </c>
      <c r="H43" s="7">
        <f>G43/G39</f>
        <v>0.35279312958597131</v>
      </c>
    </row>
    <row r="44" spans="1:8" x14ac:dyDescent="0.25">
      <c r="A44" s="1" t="s">
        <v>46</v>
      </c>
      <c r="B44" s="1" t="s">
        <v>8</v>
      </c>
      <c r="C44" s="2">
        <v>22.935296423464901</v>
      </c>
      <c r="D44" s="6">
        <f t="shared" si="4"/>
        <v>137084.27630169629</v>
      </c>
    </row>
    <row r="45" spans="1:8" x14ac:dyDescent="0.25">
      <c r="A45" s="1" t="s">
        <v>47</v>
      </c>
      <c r="B45" s="1" t="s">
        <v>11</v>
      </c>
      <c r="C45" s="2">
        <v>23.019647306976101</v>
      </c>
      <c r="D45" s="6">
        <f t="shared" si="4"/>
        <v>129299.0986946107</v>
      </c>
      <c r="E45" s="6">
        <f>AVERAGE(D45:D46)</f>
        <v>125410.19121442667</v>
      </c>
      <c r="F45" s="6">
        <v>14760173.674142871</v>
      </c>
      <c r="G45">
        <f>E45/F45</f>
        <v>8.4965254463179127E-3</v>
      </c>
      <c r="H45" s="7">
        <f>G45/G39</f>
        <v>0.43428568928848238</v>
      </c>
    </row>
    <row r="46" spans="1:8" x14ac:dyDescent="0.25">
      <c r="A46" s="1" t="s">
        <v>48</v>
      </c>
      <c r="B46" s="1" t="s">
        <v>11</v>
      </c>
      <c r="C46" s="2">
        <v>23.109150510096701</v>
      </c>
      <c r="D46" s="6">
        <f t="shared" si="4"/>
        <v>121521.28373424264</v>
      </c>
    </row>
    <row r="47" spans="1:8" ht="18.75" x14ac:dyDescent="0.3">
      <c r="A47" s="3" t="s">
        <v>68</v>
      </c>
      <c r="C47" t="s">
        <v>61</v>
      </c>
      <c r="D47" t="s">
        <v>69</v>
      </c>
      <c r="E47" t="s">
        <v>70</v>
      </c>
      <c r="F47" t="s">
        <v>71</v>
      </c>
      <c r="G47" t="s">
        <v>72</v>
      </c>
      <c r="H47" s="7" t="s">
        <v>62</v>
      </c>
    </row>
    <row r="48" spans="1:8" x14ac:dyDescent="0.25">
      <c r="A48" s="1" t="s">
        <v>0</v>
      </c>
      <c r="B48" s="1" t="s">
        <v>2</v>
      </c>
      <c r="C48" s="2">
        <v>20.9786912773476</v>
      </c>
      <c r="D48" s="6">
        <f>POWER(2,40-C48)</f>
        <v>532089.24694356974</v>
      </c>
      <c r="E48" s="6">
        <f>AVERAGE(D48:D49)</f>
        <v>523895.36705049925</v>
      </c>
      <c r="F48" s="6">
        <v>20984557.138651665</v>
      </c>
      <c r="G48">
        <f>E48/F48</f>
        <v>2.4965757608747967E-2</v>
      </c>
      <c r="H48" s="7">
        <f>G48/G48</f>
        <v>1</v>
      </c>
    </row>
    <row r="49" spans="1:8" x14ac:dyDescent="0.25">
      <c r="A49" s="1" t="s">
        <v>3</v>
      </c>
      <c r="B49" s="1" t="s">
        <v>2</v>
      </c>
      <c r="C49" s="2">
        <v>21.023823319639099</v>
      </c>
      <c r="D49" s="6">
        <f t="shared" ref="D49:D54" si="5">POWER(2,40-C49)</f>
        <v>515701.48715742875</v>
      </c>
    </row>
    <row r="50" spans="1:8" x14ac:dyDescent="0.25">
      <c r="A50" s="1" t="s">
        <v>4</v>
      </c>
      <c r="B50" s="1" t="s">
        <v>5</v>
      </c>
      <c r="C50" s="2">
        <v>19.297128806689301</v>
      </c>
      <c r="D50" s="6">
        <f t="shared" si="5"/>
        <v>1706810.1842380823</v>
      </c>
      <c r="E50" s="6">
        <f>AVERAGE(D50:D51)</f>
        <v>1730625.4784936765</v>
      </c>
      <c r="F50" s="6">
        <v>18840901.126293555</v>
      </c>
      <c r="G50">
        <f>E50/F50</f>
        <v>9.1854708375837174E-2</v>
      </c>
      <c r="H50" s="7">
        <f>G50/G48</f>
        <v>3.6792277572883032</v>
      </c>
    </row>
    <row r="51" spans="1:8" x14ac:dyDescent="0.25">
      <c r="A51" s="1" t="s">
        <v>6</v>
      </c>
      <c r="B51" s="1" t="s">
        <v>5</v>
      </c>
      <c r="C51" s="2">
        <v>19.257420185302902</v>
      </c>
      <c r="D51" s="6">
        <f t="shared" si="5"/>
        <v>1754440.7727492705</v>
      </c>
    </row>
    <row r="52" spans="1:8" x14ac:dyDescent="0.25">
      <c r="A52" s="1" t="s">
        <v>7</v>
      </c>
      <c r="B52" s="1" t="s">
        <v>8</v>
      </c>
      <c r="C52" s="2">
        <v>21.5263542920747</v>
      </c>
      <c r="D52" s="6">
        <f t="shared" si="5"/>
        <v>364016.85012940515</v>
      </c>
      <c r="E52" s="6">
        <f>AVERAGE(D52:D53)</f>
        <v>344973.93607909256</v>
      </c>
      <c r="F52" s="6">
        <v>17779462.123322032</v>
      </c>
      <c r="G52">
        <f>E52/F52</f>
        <v>1.9402945583296159E-2</v>
      </c>
      <c r="H52" s="7">
        <f>G52/G48</f>
        <v>0.77718232658388842</v>
      </c>
    </row>
    <row r="53" spans="1:8" x14ac:dyDescent="0.25">
      <c r="A53" s="1" t="s">
        <v>9</v>
      </c>
      <c r="B53" s="1" t="s">
        <v>8</v>
      </c>
      <c r="C53" s="2">
        <v>21.685792851617698</v>
      </c>
      <c r="D53" s="6">
        <f t="shared" si="5"/>
        <v>325931.0220287799</v>
      </c>
    </row>
    <row r="54" spans="1:8" x14ac:dyDescent="0.25">
      <c r="A54" s="1" t="s">
        <v>10</v>
      </c>
      <c r="B54" s="1" t="s">
        <v>11</v>
      </c>
      <c r="C54" s="2">
        <v>20.901313166541801</v>
      </c>
      <c r="D54" s="6">
        <f t="shared" si="5"/>
        <v>561406.73015910829</v>
      </c>
      <c r="E54" s="6">
        <f>AVERAGE(D54:D54)</f>
        <v>561406.73015910829</v>
      </c>
      <c r="F54" s="6">
        <v>13393108.221595239</v>
      </c>
      <c r="G54">
        <f>E54/F54</f>
        <v>4.1917583347373243E-2</v>
      </c>
      <c r="H54" s="7">
        <f>G54/G48</f>
        <v>1.6790030570786836</v>
      </c>
    </row>
    <row r="55" spans="1:8" ht="18.75" x14ac:dyDescent="0.3">
      <c r="A55" s="3" t="s">
        <v>60</v>
      </c>
      <c r="C55" t="s">
        <v>61</v>
      </c>
      <c r="D55" t="s">
        <v>69</v>
      </c>
      <c r="E55" t="s">
        <v>70</v>
      </c>
      <c r="F55" t="s">
        <v>71</v>
      </c>
      <c r="G55" t="s">
        <v>72</v>
      </c>
      <c r="H55" s="7" t="s">
        <v>62</v>
      </c>
    </row>
    <row r="56" spans="1:8" x14ac:dyDescent="0.25">
      <c r="A56" s="1" t="s">
        <v>50</v>
      </c>
      <c r="B56" s="1" t="s">
        <v>2</v>
      </c>
      <c r="C56" s="2">
        <v>15.6464492840409</v>
      </c>
      <c r="D56" s="6">
        <f>POWER(2,40-C56)</f>
        <v>21436272.363126431</v>
      </c>
      <c r="E56" s="6">
        <f>AVERAGE(D56:D57)</f>
        <v>20920967.247281898</v>
      </c>
    </row>
    <row r="57" spans="1:8" x14ac:dyDescent="0.25">
      <c r="A57" s="1" t="s">
        <v>51</v>
      </c>
      <c r="B57" s="1" t="s">
        <v>2</v>
      </c>
      <c r="C57" s="2">
        <v>15.717533811262401</v>
      </c>
      <c r="D57" s="6">
        <f t="shared" ref="D57:D63" si="6">POWER(2,40-C57)</f>
        <v>20405662.131437365</v>
      </c>
    </row>
    <row r="58" spans="1:8" x14ac:dyDescent="0.25">
      <c r="A58" s="1" t="s">
        <v>52</v>
      </c>
      <c r="B58" s="1" t="s">
        <v>5</v>
      </c>
      <c r="C58" s="2">
        <v>15.8521549146304</v>
      </c>
      <c r="D58" s="6">
        <f t="shared" si="6"/>
        <v>18587702.005804565</v>
      </c>
      <c r="E58" s="6">
        <f>AVERAGE(D58:D59)</f>
        <v>19543594.172311056</v>
      </c>
    </row>
    <row r="59" spans="1:8" x14ac:dyDescent="0.25">
      <c r="A59" s="1" t="s">
        <v>53</v>
      </c>
      <c r="B59" s="1" t="s">
        <v>5</v>
      </c>
      <c r="C59" s="2">
        <v>15.7109155756053</v>
      </c>
      <c r="D59" s="6">
        <f t="shared" si="6"/>
        <v>20499486.338817548</v>
      </c>
    </row>
    <row r="60" spans="1:8" x14ac:dyDescent="0.25">
      <c r="A60" s="1" t="s">
        <v>54</v>
      </c>
      <c r="B60" s="1" t="s">
        <v>8</v>
      </c>
      <c r="C60" s="2">
        <v>15.822905252454399</v>
      </c>
      <c r="D60" s="6">
        <f t="shared" si="6"/>
        <v>18968401.209015716</v>
      </c>
      <c r="E60" s="6">
        <f>AVERAGE(D60:D61)</f>
        <v>19576571.346015245</v>
      </c>
    </row>
    <row r="61" spans="1:8" x14ac:dyDescent="0.25">
      <c r="A61" s="1" t="s">
        <v>55</v>
      </c>
      <c r="B61" s="1" t="s">
        <v>8</v>
      </c>
      <c r="C61" s="2">
        <v>15.7332382262334</v>
      </c>
      <c r="D61" s="6">
        <f t="shared" si="6"/>
        <v>20184741.48301477</v>
      </c>
    </row>
    <row r="62" spans="1:8" x14ac:dyDescent="0.25">
      <c r="A62" s="1" t="s">
        <v>56</v>
      </c>
      <c r="B62" s="1" t="s">
        <v>11</v>
      </c>
      <c r="C62" s="2">
        <v>16.1306882710713</v>
      </c>
      <c r="D62" s="6">
        <f t="shared" si="6"/>
        <v>15324235.102775197</v>
      </c>
      <c r="E62" s="6">
        <f>AVERAGE(D62:D63)</f>
        <v>14760173.674142871</v>
      </c>
    </row>
    <row r="63" spans="1:8" x14ac:dyDescent="0.25">
      <c r="A63" s="1" t="s">
        <v>57</v>
      </c>
      <c r="B63" s="1" t="s">
        <v>11</v>
      </c>
      <c r="C63" s="2">
        <v>16.241007449162201</v>
      </c>
      <c r="D63" s="6">
        <f t="shared" si="6"/>
        <v>14196112.245510543</v>
      </c>
    </row>
    <row r="64" spans="1:8" x14ac:dyDescent="0.25">
      <c r="A64" s="1"/>
      <c r="B64" s="1"/>
      <c r="C64" s="2"/>
    </row>
    <row r="65" spans="1:3" x14ac:dyDescent="0.25">
      <c r="A65" s="1"/>
      <c r="B65" s="1"/>
      <c r="C6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topLeftCell="A60" zoomScale="115" zoomScaleNormal="115" workbookViewId="0">
      <selection activeCell="C7" sqref="C7"/>
    </sheetView>
  </sheetViews>
  <sheetFormatPr baseColWidth="10" defaultRowHeight="15" x14ac:dyDescent="0.25"/>
  <cols>
    <col min="4" max="4" width="16.7109375" bestFit="1" customWidth="1"/>
    <col min="5" max="5" width="19.28515625" customWidth="1"/>
    <col min="6" max="6" width="17.7109375" customWidth="1"/>
    <col min="8" max="9" width="11.42578125" style="7"/>
    <col min="10" max="10" width="26" style="7" customWidth="1"/>
  </cols>
  <sheetData>
    <row r="1" spans="1:10" s="10" customFormat="1" x14ac:dyDescent="0.25">
      <c r="A1" s="10" t="s">
        <v>73</v>
      </c>
      <c r="F1" s="11"/>
    </row>
    <row r="2" spans="1:10" ht="18.75" x14ac:dyDescent="0.3">
      <c r="A2" s="3" t="s">
        <v>1</v>
      </c>
      <c r="C2" t="s">
        <v>61</v>
      </c>
      <c r="D2" t="s">
        <v>69</v>
      </c>
      <c r="E2" t="s">
        <v>70</v>
      </c>
      <c r="F2" t="s">
        <v>71</v>
      </c>
      <c r="G2" t="s">
        <v>72</v>
      </c>
      <c r="H2" s="7" t="s">
        <v>62</v>
      </c>
      <c r="I2" s="8"/>
    </row>
    <row r="3" spans="1:10" x14ac:dyDescent="0.25">
      <c r="A3" s="1" t="s">
        <v>0</v>
      </c>
      <c r="B3" s="1" t="s">
        <v>2</v>
      </c>
      <c r="C3" s="5">
        <v>23.292102866916299</v>
      </c>
      <c r="D3" s="6">
        <f>POWER(2,40-C3)</f>
        <v>107047.91220972883</v>
      </c>
      <c r="E3" s="6">
        <f>AVERAGE(D3:D4)</f>
        <v>112711.02579690878</v>
      </c>
      <c r="F3" s="6">
        <v>21272764.148712404</v>
      </c>
      <c r="G3">
        <f>E3/F3</f>
        <v>5.298372369898669E-3</v>
      </c>
      <c r="H3" s="7">
        <f>G3/G3</f>
        <v>1</v>
      </c>
      <c r="I3" s="8"/>
    </row>
    <row r="4" spans="1:10" x14ac:dyDescent="0.25">
      <c r="A4" s="1" t="s">
        <v>3</v>
      </c>
      <c r="B4" s="1" t="s">
        <v>2</v>
      </c>
      <c r="C4" s="5">
        <v>23.1470055886621</v>
      </c>
      <c r="D4" s="6">
        <f t="shared" ref="D4:D10" si="0">POWER(2,40-C4)</f>
        <v>118374.13938408873</v>
      </c>
    </row>
    <row r="5" spans="1:10" ht="15.75" x14ac:dyDescent="0.25">
      <c r="A5" s="1" t="s">
        <v>4</v>
      </c>
      <c r="B5" s="1" t="s">
        <v>5</v>
      </c>
      <c r="C5" s="5">
        <v>21.486755650731599</v>
      </c>
      <c r="D5" s="6">
        <f t="shared" si="0"/>
        <v>374146.6544420693</v>
      </c>
      <c r="E5" s="6">
        <f>AVERAGE(D5:D6)</f>
        <v>369216.14795626968</v>
      </c>
      <c r="F5" s="6">
        <v>17896206.32322013</v>
      </c>
      <c r="G5">
        <f>E5/F5</f>
        <v>2.0630972916154625E-2</v>
      </c>
      <c r="H5" s="7">
        <f>G5/G3</f>
        <v>3.8938321952160551</v>
      </c>
      <c r="J5" s="9"/>
    </row>
    <row r="6" spans="1:10" x14ac:dyDescent="0.25">
      <c r="A6" s="1" t="s">
        <v>6</v>
      </c>
      <c r="B6" s="1" t="s">
        <v>5</v>
      </c>
      <c r="C6" s="5">
        <v>21.525289394022401</v>
      </c>
      <c r="D6" s="6">
        <f t="shared" si="0"/>
        <v>364285.64147047006</v>
      </c>
      <c r="J6" s="5"/>
    </row>
    <row r="7" spans="1:10" x14ac:dyDescent="0.25">
      <c r="A7" s="1" t="s">
        <v>7</v>
      </c>
      <c r="B7" s="1" t="s">
        <v>8</v>
      </c>
      <c r="C7" s="5">
        <v>21.344614171628599</v>
      </c>
      <c r="D7" s="6">
        <f t="shared" si="0"/>
        <v>412886.53031489614</v>
      </c>
      <c r="E7" s="6">
        <f>AVERAGE(D7:D8)</f>
        <v>392533.94513942464</v>
      </c>
      <c r="F7" s="6">
        <v>25133602.953823224</v>
      </c>
      <c r="G7">
        <f>E7/F7</f>
        <v>1.5617893935087963E-2</v>
      </c>
      <c r="H7" s="7">
        <f>G7/G3</f>
        <v>2.9476776724522016</v>
      </c>
      <c r="J7" s="5"/>
    </row>
    <row r="8" spans="1:10" x14ac:dyDescent="0.25">
      <c r="A8" s="1" t="s">
        <v>9</v>
      </c>
      <c r="B8" s="1" t="s">
        <v>8</v>
      </c>
      <c r="C8" s="5">
        <v>21.494353723151001</v>
      </c>
      <c r="D8" s="6">
        <f t="shared" si="0"/>
        <v>372181.3599639532</v>
      </c>
      <c r="J8" s="5"/>
    </row>
    <row r="9" spans="1:10" x14ac:dyDescent="0.25">
      <c r="A9" s="1" t="s">
        <v>10</v>
      </c>
      <c r="B9" s="1" t="s">
        <v>11</v>
      </c>
      <c r="C9" s="5">
        <v>21.225791404600798</v>
      </c>
      <c r="D9" s="6">
        <f t="shared" si="0"/>
        <v>448332.20030464942</v>
      </c>
      <c r="E9" s="6">
        <f>AVERAGE(D9:D10)</f>
        <v>508476.90525464661</v>
      </c>
      <c r="F9" s="6">
        <v>20334245.380745344</v>
      </c>
      <c r="G9">
        <f>E9/F9</f>
        <v>2.5005939277989012E-2</v>
      </c>
      <c r="H9" s="7">
        <f>G9/G3</f>
        <v>4.7195511248046254</v>
      </c>
      <c r="J9" s="5"/>
    </row>
    <row r="10" spans="1:10" x14ac:dyDescent="0.25">
      <c r="A10" s="1" t="s">
        <v>12</v>
      </c>
      <c r="B10" s="1" t="s">
        <v>11</v>
      </c>
      <c r="C10" s="5">
        <v>20.8828905965396</v>
      </c>
      <c r="D10" s="6">
        <f t="shared" si="0"/>
        <v>568621.6102046438</v>
      </c>
      <c r="J10" s="5"/>
    </row>
    <row r="11" spans="1:10" ht="18.75" x14ac:dyDescent="0.3">
      <c r="A11" s="3" t="s">
        <v>22</v>
      </c>
      <c r="C11" t="s">
        <v>61</v>
      </c>
      <c r="D11" t="s">
        <v>69</v>
      </c>
      <c r="E11" t="s">
        <v>70</v>
      </c>
      <c r="F11" t="s">
        <v>71</v>
      </c>
      <c r="G11" t="s">
        <v>72</v>
      </c>
      <c r="H11" s="7" t="s">
        <v>62</v>
      </c>
      <c r="J11" s="5"/>
    </row>
    <row r="12" spans="1:10" x14ac:dyDescent="0.25">
      <c r="A12" s="1" t="s">
        <v>14</v>
      </c>
      <c r="B12" s="1" t="s">
        <v>2</v>
      </c>
      <c r="C12" s="5">
        <v>23.518220217673399</v>
      </c>
      <c r="D12" s="6">
        <f>POWER(2,40-C12)</f>
        <v>91518.753516701909</v>
      </c>
      <c r="E12" s="6">
        <f>AVERAGE(D12:D13)</f>
        <v>91456.608733055327</v>
      </c>
      <c r="F12" s="6">
        <v>21272764.148712404</v>
      </c>
      <c r="G12">
        <f>E12/F12</f>
        <v>4.299234838204654E-3</v>
      </c>
      <c r="H12" s="7">
        <f>G12/G12</f>
        <v>1</v>
      </c>
      <c r="J12" s="5"/>
    </row>
    <row r="13" spans="1:10" x14ac:dyDescent="0.25">
      <c r="A13" s="1" t="s">
        <v>15</v>
      </c>
      <c r="B13" s="1" t="s">
        <v>2</v>
      </c>
      <c r="C13" s="5">
        <v>23.520180841104001</v>
      </c>
      <c r="D13" s="6">
        <f t="shared" ref="D13:D19" si="1">POWER(2,40-C13)</f>
        <v>91394.463949408761</v>
      </c>
      <c r="J13" s="5"/>
    </row>
    <row r="14" spans="1:10" x14ac:dyDescent="0.25">
      <c r="A14" s="1" t="s">
        <v>16</v>
      </c>
      <c r="B14" s="1" t="s">
        <v>5</v>
      </c>
      <c r="C14" s="5">
        <v>24.0528067901651</v>
      </c>
      <c r="D14" s="6">
        <f t="shared" si="1"/>
        <v>63180.564634960807</v>
      </c>
      <c r="E14" s="6">
        <f>AVERAGE(D14:D15)</f>
        <v>68262.347891008947</v>
      </c>
      <c r="F14" s="6">
        <v>17896206.32322013</v>
      </c>
      <c r="G14">
        <f>E14/F14</f>
        <v>3.8143473906220729E-3</v>
      </c>
      <c r="H14" s="7">
        <f>G14/G12</f>
        <v>0.88721540789684605</v>
      </c>
      <c r="J14" s="5"/>
    </row>
    <row r="15" spans="1:10" x14ac:dyDescent="0.25">
      <c r="A15" s="1" t="s">
        <v>17</v>
      </c>
      <c r="B15" s="1" t="s">
        <v>5</v>
      </c>
      <c r="C15" s="5">
        <v>23.837606091549599</v>
      </c>
      <c r="D15" s="6">
        <f t="shared" si="1"/>
        <v>73344.13114705708</v>
      </c>
      <c r="J15" s="5"/>
    </row>
    <row r="16" spans="1:10" x14ac:dyDescent="0.25">
      <c r="A16" s="1" t="s">
        <v>18</v>
      </c>
      <c r="B16" s="1" t="s">
        <v>8</v>
      </c>
      <c r="C16" s="5">
        <v>21.705300856662699</v>
      </c>
      <c r="D16" s="6">
        <f t="shared" si="1"/>
        <v>321553.47238372063</v>
      </c>
      <c r="E16" s="6">
        <f>AVERAGE(D16:D17)</f>
        <v>312875.38845926034</v>
      </c>
      <c r="F16" s="6">
        <v>25133602.953823224</v>
      </c>
      <c r="G16">
        <f>E16/F16</f>
        <v>1.2448489340509256E-2</v>
      </c>
      <c r="H16" s="7">
        <f>G16/G12</f>
        <v>2.8955127619192127</v>
      </c>
      <c r="J16" s="5"/>
    </row>
    <row r="17" spans="1:10" x14ac:dyDescent="0.25">
      <c r="A17" s="1" t="s">
        <v>19</v>
      </c>
      <c r="B17" s="1" t="s">
        <v>8</v>
      </c>
      <c r="C17" s="5">
        <v>21.7853521560363</v>
      </c>
      <c r="D17" s="6">
        <f t="shared" si="1"/>
        <v>304197.30453480012</v>
      </c>
      <c r="J17" s="5"/>
    </row>
    <row r="18" spans="1:10" x14ac:dyDescent="0.25">
      <c r="A18" s="1" t="s">
        <v>20</v>
      </c>
      <c r="B18" s="1" t="s">
        <v>11</v>
      </c>
      <c r="C18" s="5">
        <v>22.971282082538298</v>
      </c>
      <c r="D18" s="6">
        <f t="shared" si="1"/>
        <v>133707.22667350262</v>
      </c>
      <c r="E18" s="6">
        <f>AVERAGE(D18:D19)</f>
        <v>139723.88668149925</v>
      </c>
      <c r="F18" s="6">
        <v>20334245.380745344</v>
      </c>
      <c r="G18">
        <f>E18/F18</f>
        <v>6.8713583447657664E-3</v>
      </c>
      <c r="H18" s="7">
        <f>G18/G12</f>
        <v>1.5982747170971527</v>
      </c>
    </row>
    <row r="19" spans="1:10" x14ac:dyDescent="0.25">
      <c r="A19" s="1" t="s">
        <v>21</v>
      </c>
      <c r="B19" s="1" t="s">
        <v>11</v>
      </c>
      <c r="C19" s="5">
        <v>22.846957218031001</v>
      </c>
      <c r="D19" s="6">
        <f t="shared" si="1"/>
        <v>145740.54668949588</v>
      </c>
    </row>
    <row r="20" spans="1:10" ht="18.75" x14ac:dyDescent="0.3">
      <c r="A20" s="3" t="s">
        <v>31</v>
      </c>
      <c r="C20" t="s">
        <v>61</v>
      </c>
      <c r="D20" t="s">
        <v>69</v>
      </c>
      <c r="E20" t="s">
        <v>70</v>
      </c>
      <c r="F20" t="s">
        <v>71</v>
      </c>
      <c r="G20" t="s">
        <v>72</v>
      </c>
      <c r="H20" s="7" t="s">
        <v>62</v>
      </c>
      <c r="J20" s="5"/>
    </row>
    <row r="21" spans="1:10" x14ac:dyDescent="0.25">
      <c r="A21" s="1" t="s">
        <v>23</v>
      </c>
      <c r="B21" s="1" t="s">
        <v>2</v>
      </c>
      <c r="C21" s="5">
        <v>23.041308367427501</v>
      </c>
      <c r="D21" s="6">
        <f>POWER(2,40-C21)</f>
        <v>127372.26408802335</v>
      </c>
      <c r="E21" s="6">
        <f>AVERAGE(D21:D22)</f>
        <v>148311.61940326987</v>
      </c>
      <c r="F21" s="6">
        <v>21272764.148712404</v>
      </c>
      <c r="G21">
        <f>E21/F21</f>
        <v>6.9719016469350957E-3</v>
      </c>
      <c r="H21" s="7">
        <f>G21/G21</f>
        <v>1</v>
      </c>
      <c r="J21" s="5"/>
    </row>
    <row r="22" spans="1:10" x14ac:dyDescent="0.25">
      <c r="A22" s="1" t="s">
        <v>24</v>
      </c>
      <c r="B22" s="1" t="s">
        <v>2</v>
      </c>
      <c r="C22" s="5">
        <v>22.631195383239898</v>
      </c>
      <c r="D22" s="6">
        <f t="shared" ref="D22:D28" si="2">POWER(2,40-C22)</f>
        <v>169250.97471851637</v>
      </c>
      <c r="J22" s="5"/>
    </row>
    <row r="23" spans="1:10" x14ac:dyDescent="0.25">
      <c r="A23" s="1" t="s">
        <v>25</v>
      </c>
      <c r="B23" s="1" t="s">
        <v>5</v>
      </c>
      <c r="C23" s="5">
        <v>21.881158903894999</v>
      </c>
      <c r="D23" s="6">
        <f t="shared" si="2"/>
        <v>284652.27333773038</v>
      </c>
      <c r="E23" s="6">
        <f>AVERAGE(D23:D24)</f>
        <v>261732.94736953615</v>
      </c>
      <c r="F23" s="6">
        <v>17896206.32322013</v>
      </c>
      <c r="G23">
        <f>E23/F23</f>
        <v>1.4625051960310748E-2</v>
      </c>
      <c r="H23" s="7">
        <f>G23/G21</f>
        <v>2.0977134648392579</v>
      </c>
      <c r="J23" s="5"/>
    </row>
    <row r="24" spans="1:10" x14ac:dyDescent="0.25">
      <c r="A24" s="1" t="s">
        <v>26</v>
      </c>
      <c r="B24" s="1" t="s">
        <v>5</v>
      </c>
      <c r="C24" s="5">
        <v>22.134474398475898</v>
      </c>
      <c r="D24" s="6">
        <f t="shared" si="2"/>
        <v>238813.62140134195</v>
      </c>
      <c r="J24" s="5"/>
    </row>
    <row r="25" spans="1:10" x14ac:dyDescent="0.25">
      <c r="A25" s="1" t="s">
        <v>27</v>
      </c>
      <c r="B25" s="1" t="s">
        <v>8</v>
      </c>
      <c r="C25" s="5">
        <v>23.505376941680002</v>
      </c>
      <c r="D25" s="6">
        <f t="shared" si="2"/>
        <v>92337.116378796753</v>
      </c>
      <c r="E25" s="6">
        <f>AVERAGE(D25:D26)</f>
        <v>92094.290598636406</v>
      </c>
      <c r="F25" s="6">
        <v>25133602.953823224</v>
      </c>
      <c r="G25">
        <f>E25/F25</f>
        <v>3.664189760928303E-3</v>
      </c>
      <c r="H25" s="7">
        <f>G25/G21</f>
        <v>0.5255653258589944</v>
      </c>
      <c r="J25" s="5"/>
    </row>
    <row r="26" spans="1:10" x14ac:dyDescent="0.25">
      <c r="A26" s="1" t="s">
        <v>28</v>
      </c>
      <c r="B26" s="1" t="s">
        <v>8</v>
      </c>
      <c r="C26" s="5">
        <v>23.5129848912805</v>
      </c>
      <c r="D26" s="6">
        <f t="shared" si="2"/>
        <v>91851.464818476059</v>
      </c>
      <c r="J26" s="5"/>
    </row>
    <row r="27" spans="1:10" x14ac:dyDescent="0.25">
      <c r="A27" s="1" t="s">
        <v>29</v>
      </c>
      <c r="B27" s="1" t="s">
        <v>11</v>
      </c>
      <c r="C27" s="5">
        <v>21.5514412328364</v>
      </c>
      <c r="D27" s="6">
        <f t="shared" si="2"/>
        <v>357741.69937874516</v>
      </c>
      <c r="E27" s="6">
        <f>AVERAGE(D27:D28)</f>
        <v>485980.04403966147</v>
      </c>
      <c r="F27" s="6">
        <v>20334245.380745344</v>
      </c>
      <c r="G27">
        <f>E27/F27</f>
        <v>2.3899585892665571E-2</v>
      </c>
      <c r="H27" s="7">
        <f>G27/G21</f>
        <v>3.4279866674785957</v>
      </c>
    </row>
    <row r="28" spans="1:10" x14ac:dyDescent="0.25">
      <c r="A28" s="1" t="s">
        <v>30</v>
      </c>
      <c r="B28" s="1" t="s">
        <v>11</v>
      </c>
      <c r="C28" s="5">
        <v>20.771607820657401</v>
      </c>
      <c r="D28" s="6">
        <f t="shared" si="2"/>
        <v>614218.38870057778</v>
      </c>
    </row>
    <row r="29" spans="1:10" ht="18.75" x14ac:dyDescent="0.3">
      <c r="A29" s="3" t="s">
        <v>40</v>
      </c>
      <c r="C29" t="s">
        <v>61</v>
      </c>
      <c r="D29" t="s">
        <v>69</v>
      </c>
      <c r="E29" t="s">
        <v>70</v>
      </c>
      <c r="F29" t="s">
        <v>71</v>
      </c>
      <c r="G29" t="s">
        <v>72</v>
      </c>
      <c r="H29" s="7" t="s">
        <v>62</v>
      </c>
    </row>
    <row r="30" spans="1:10" x14ac:dyDescent="0.25">
      <c r="A30" s="1" t="s">
        <v>32</v>
      </c>
      <c r="B30" s="1" t="s">
        <v>2</v>
      </c>
      <c r="C30" s="5">
        <v>20.844525088250599</v>
      </c>
      <c r="D30" s="6">
        <f>POWER(2,40-C30)</f>
        <v>583945.78720085858</v>
      </c>
      <c r="E30" s="6">
        <f>AVERAGE(D30:D31)</f>
        <v>979905.3379784635</v>
      </c>
      <c r="F30" s="6">
        <v>21272764.148712404</v>
      </c>
      <c r="G30">
        <f>E30/F30</f>
        <v>4.6063846293231958E-2</v>
      </c>
      <c r="H30" s="7">
        <f>G30/G30</f>
        <v>1</v>
      </c>
    </row>
    <row r="31" spans="1:10" x14ac:dyDescent="0.25">
      <c r="A31" s="1" t="s">
        <v>33</v>
      </c>
      <c r="B31" s="1" t="s">
        <v>2</v>
      </c>
      <c r="C31" s="5">
        <v>19.608092627708601</v>
      </c>
      <c r="D31" s="6">
        <f t="shared" ref="D31:D37" si="3">POWER(2,40-C31)</f>
        <v>1375864.8887560684</v>
      </c>
    </row>
    <row r="32" spans="1:10" x14ac:dyDescent="0.25">
      <c r="A32" s="1" t="s">
        <v>34</v>
      </c>
      <c r="B32" s="1" t="s">
        <v>5</v>
      </c>
      <c r="C32" s="5">
        <v>22.119901490986901</v>
      </c>
      <c r="D32" s="6">
        <f t="shared" si="3"/>
        <v>241238.14296372229</v>
      </c>
      <c r="E32" s="6">
        <f>AVERAGE(D32:D33)</f>
        <v>241029.95302337559</v>
      </c>
      <c r="F32" s="6">
        <v>17896206.32322013</v>
      </c>
      <c r="G32">
        <f>E32/F32</f>
        <v>1.3468214920535527E-2</v>
      </c>
      <c r="H32" s="7">
        <f>G32/G30</f>
        <v>0.29238146625446643</v>
      </c>
    </row>
    <row r="33" spans="1:10" x14ac:dyDescent="0.25">
      <c r="A33" s="1" t="s">
        <v>35</v>
      </c>
      <c r="B33" s="1" t="s">
        <v>5</v>
      </c>
      <c r="C33" s="5">
        <v>22.122393751101701</v>
      </c>
      <c r="D33" s="6">
        <f t="shared" si="3"/>
        <v>240821.76308302893</v>
      </c>
    </row>
    <row r="34" spans="1:10" x14ac:dyDescent="0.25">
      <c r="A34" s="1" t="s">
        <v>36</v>
      </c>
      <c r="B34" s="1" t="s">
        <v>8</v>
      </c>
      <c r="C34" s="5">
        <v>18.877669048438399</v>
      </c>
      <c r="D34" s="6">
        <f t="shared" si="3"/>
        <v>2282733.4077787083</v>
      </c>
      <c r="E34" s="6">
        <f>AVERAGE(D34:D35)</f>
        <v>2230142.663185704</v>
      </c>
      <c r="F34" s="6">
        <v>25133602.953823224</v>
      </c>
      <c r="G34">
        <f>E34/F34</f>
        <v>8.8731514828297373E-2</v>
      </c>
      <c r="H34" s="7">
        <f>G34/G30</f>
        <v>1.9262723799365939</v>
      </c>
      <c r="J34" s="5"/>
    </row>
    <row r="35" spans="1:10" x14ac:dyDescent="0.25">
      <c r="A35" s="1" t="s">
        <v>37</v>
      </c>
      <c r="B35" s="1" t="s">
        <v>8</v>
      </c>
      <c r="C35" s="5">
        <v>18.945724313778999</v>
      </c>
      <c r="D35" s="6">
        <f t="shared" si="3"/>
        <v>2177551.9185926998</v>
      </c>
      <c r="J35" s="5"/>
    </row>
    <row r="36" spans="1:10" x14ac:dyDescent="0.25">
      <c r="A36" s="1" t="s">
        <v>38</v>
      </c>
      <c r="B36" s="1" t="s">
        <v>11</v>
      </c>
      <c r="C36" s="5">
        <v>20.757455541018</v>
      </c>
      <c r="D36" s="6">
        <f t="shared" si="3"/>
        <v>620273.28275423509</v>
      </c>
      <c r="E36" s="6">
        <f>AVERAGE(D36:D37)</f>
        <v>633245.19999232539</v>
      </c>
      <c r="F36" s="6">
        <v>20334245.380745344</v>
      </c>
      <c r="G36">
        <f>E36/F36</f>
        <v>3.1141809697641902E-2</v>
      </c>
      <c r="H36" s="7">
        <f>G36/G30</f>
        <v>0.67605752023832821</v>
      </c>
      <c r="J36" s="5"/>
    </row>
    <row r="37" spans="1:10" x14ac:dyDescent="0.25">
      <c r="A37" s="1" t="s">
        <v>39</v>
      </c>
      <c r="B37" s="1" t="s">
        <v>11</v>
      </c>
      <c r="C37" s="5">
        <v>20.6983405598309</v>
      </c>
      <c r="D37" s="6">
        <f t="shared" si="3"/>
        <v>646217.11723041581</v>
      </c>
      <c r="J37" s="5"/>
    </row>
    <row r="38" spans="1:10" ht="18.75" x14ac:dyDescent="0.3">
      <c r="A38" s="3" t="s">
        <v>49</v>
      </c>
      <c r="C38" t="s">
        <v>61</v>
      </c>
      <c r="D38" t="s">
        <v>69</v>
      </c>
      <c r="E38" t="s">
        <v>70</v>
      </c>
      <c r="F38" t="s">
        <v>71</v>
      </c>
      <c r="G38" t="s">
        <v>72</v>
      </c>
      <c r="H38" s="7" t="s">
        <v>62</v>
      </c>
      <c r="J38" s="5"/>
    </row>
    <row r="39" spans="1:10" x14ac:dyDescent="0.25">
      <c r="A39" s="4" t="s">
        <v>41</v>
      </c>
      <c r="B39" s="4" t="s">
        <v>2</v>
      </c>
      <c r="C39" s="5">
        <v>20.933836903630201</v>
      </c>
      <c r="D39" s="6">
        <f>POWER(2,40-C39)</f>
        <v>548892.11774655967</v>
      </c>
      <c r="E39" s="6">
        <f>AVERAGE(D39:D40)</f>
        <v>526969.89893056208</v>
      </c>
      <c r="F39" s="6">
        <v>21272764.148712404</v>
      </c>
      <c r="G39">
        <f>E39/F39</f>
        <v>2.4772046323959195E-2</v>
      </c>
      <c r="H39" s="7">
        <f>G39/G39</f>
        <v>1</v>
      </c>
      <c r="J39" s="5"/>
    </row>
    <row r="40" spans="1:10" x14ac:dyDescent="0.25">
      <c r="A40" s="4" t="s">
        <v>42</v>
      </c>
      <c r="B40" s="4" t="s">
        <v>2</v>
      </c>
      <c r="C40" s="5">
        <v>21.053939930535002</v>
      </c>
      <c r="D40" s="6">
        <f t="shared" ref="D40:D46" si="4">POWER(2,40-C40)</f>
        <v>505047.68011456443</v>
      </c>
      <c r="J40" s="5"/>
    </row>
    <row r="41" spans="1:10" x14ac:dyDescent="0.25">
      <c r="A41" s="4" t="s">
        <v>43</v>
      </c>
      <c r="B41" s="4" t="s">
        <v>5</v>
      </c>
      <c r="C41" s="5">
        <v>22.407147391068801</v>
      </c>
      <c r="D41" s="6">
        <f t="shared" si="4"/>
        <v>197686.19602578899</v>
      </c>
      <c r="E41" s="6">
        <f>AVERAGE(D41:D42)</f>
        <v>192858.23488230037</v>
      </c>
      <c r="F41" s="6">
        <v>17896206.32322013</v>
      </c>
      <c r="G41">
        <f>E41/F41</f>
        <v>1.0776487005073748E-2</v>
      </c>
      <c r="H41" s="7">
        <f>G41/G39</f>
        <v>0.4350261122614999</v>
      </c>
    </row>
    <row r="42" spans="1:10" x14ac:dyDescent="0.25">
      <c r="A42" s="4" t="s">
        <v>44</v>
      </c>
      <c r="B42" s="4" t="s">
        <v>5</v>
      </c>
      <c r="C42" s="5">
        <v>22.479394564422702</v>
      </c>
      <c r="D42" s="6">
        <f t="shared" si="4"/>
        <v>188030.27373881172</v>
      </c>
    </row>
    <row r="43" spans="1:10" x14ac:dyDescent="0.25">
      <c r="A43" s="4" t="s">
        <v>45</v>
      </c>
      <c r="B43" s="4" t="s">
        <v>8</v>
      </c>
      <c r="C43" s="5">
        <v>21.909768771593502</v>
      </c>
      <c r="D43" s="6">
        <f t="shared" si="4"/>
        <v>279062.98043287423</v>
      </c>
      <c r="E43" s="6">
        <f>AVERAGE(D43:D44)</f>
        <v>279713.57941000094</v>
      </c>
      <c r="F43" s="6">
        <v>25133602.953823224</v>
      </c>
      <c r="G43">
        <f>E43/F43</f>
        <v>1.1129068121427136E-2</v>
      </c>
      <c r="H43" s="7">
        <f>G43/G39</f>
        <v>0.44925913571634368</v>
      </c>
    </row>
    <row r="44" spans="1:10" x14ac:dyDescent="0.25">
      <c r="A44" s="4" t="s">
        <v>46</v>
      </c>
      <c r="B44" s="4" t="s">
        <v>8</v>
      </c>
      <c r="C44" s="5">
        <v>21.903057494918698</v>
      </c>
      <c r="D44" s="6">
        <f t="shared" si="4"/>
        <v>280364.1783871277</v>
      </c>
    </row>
    <row r="45" spans="1:10" x14ac:dyDescent="0.25">
      <c r="A45" s="4" t="s">
        <v>47</v>
      </c>
      <c r="B45" s="4" t="s">
        <v>11</v>
      </c>
      <c r="C45" s="5">
        <v>22.5177595475758</v>
      </c>
      <c r="D45" s="6">
        <f t="shared" si="4"/>
        <v>183095.96247094154</v>
      </c>
      <c r="E45" s="6">
        <f>AVERAGE(D45:D46)</f>
        <v>179814.9200786209</v>
      </c>
      <c r="F45" s="6">
        <v>20334245.380745344</v>
      </c>
      <c r="G45">
        <f>E45/F45</f>
        <v>8.8429600760542137E-3</v>
      </c>
      <c r="H45" s="7">
        <f>G45/G39</f>
        <v>0.35697333843193324</v>
      </c>
    </row>
    <row r="46" spans="1:10" x14ac:dyDescent="0.25">
      <c r="A46" s="4" t="s">
        <v>48</v>
      </c>
      <c r="B46" s="4" t="s">
        <v>11</v>
      </c>
      <c r="C46" s="5">
        <v>22.570414455494301</v>
      </c>
      <c r="D46" s="6">
        <f t="shared" si="4"/>
        <v>176533.87768630029</v>
      </c>
    </row>
    <row r="47" spans="1:10" ht="18.75" x14ac:dyDescent="0.3">
      <c r="A47" s="3" t="s">
        <v>67</v>
      </c>
      <c r="C47" t="s">
        <v>61</v>
      </c>
      <c r="D47" t="s">
        <v>69</v>
      </c>
      <c r="E47" t="s">
        <v>70</v>
      </c>
      <c r="F47" t="s">
        <v>71</v>
      </c>
      <c r="G47" t="s">
        <v>72</v>
      </c>
      <c r="H47" s="7" t="s">
        <v>62</v>
      </c>
    </row>
    <row r="48" spans="1:10" x14ac:dyDescent="0.25">
      <c r="A48" s="1" t="s">
        <v>0</v>
      </c>
      <c r="B48" s="1" t="s">
        <v>63</v>
      </c>
      <c r="C48" s="2">
        <v>20.700435935282002</v>
      </c>
      <c r="D48" s="6">
        <f>POWER(2,40-C48)</f>
        <v>645279.23043186683</v>
      </c>
      <c r="E48" s="6">
        <f>AVERAGE(D48:D49)</f>
        <v>633119.29209063831</v>
      </c>
      <c r="F48" s="6">
        <v>21272764.148712404</v>
      </c>
      <c r="G48">
        <f>E48/F48</f>
        <v>2.9761966412294366E-2</v>
      </c>
      <c r="H48" s="7">
        <f>G48/G48</f>
        <v>1</v>
      </c>
    </row>
    <row r="49" spans="1:10" x14ac:dyDescent="0.25">
      <c r="A49" s="1" t="s">
        <v>3</v>
      </c>
      <c r="B49" s="1" t="s">
        <v>63</v>
      </c>
      <c r="C49" s="2">
        <v>20.7558606887814</v>
      </c>
      <c r="D49" s="6">
        <f t="shared" ref="D49:D55" si="5">POWER(2,40-C49)</f>
        <v>620959.35374940967</v>
      </c>
      <c r="J49" s="5"/>
    </row>
    <row r="50" spans="1:10" x14ac:dyDescent="0.25">
      <c r="A50" s="1" t="s">
        <v>4</v>
      </c>
      <c r="B50" s="1" t="s">
        <v>64</v>
      </c>
      <c r="C50" s="2">
        <v>19.616812992689301</v>
      </c>
      <c r="D50" s="6">
        <f t="shared" si="5"/>
        <v>1367573.56208072</v>
      </c>
      <c r="E50" s="6">
        <f>AVERAGE(D50:D51)</f>
        <v>1364987.98991931</v>
      </c>
      <c r="F50" s="6">
        <v>17896206.32322013</v>
      </c>
      <c r="G50">
        <f>E50/F50</f>
        <v>7.6272477265097977E-2</v>
      </c>
      <c r="H50" s="7">
        <f>G50/G48</f>
        <v>2.5627499274910339</v>
      </c>
      <c r="J50" s="5"/>
    </row>
    <row r="51" spans="1:10" x14ac:dyDescent="0.25">
      <c r="A51" s="1" t="s">
        <v>6</v>
      </c>
      <c r="B51" s="1" t="s">
        <v>64</v>
      </c>
      <c r="C51" s="2">
        <v>19.622278530296999</v>
      </c>
      <c r="D51" s="6">
        <f t="shared" si="5"/>
        <v>1362402.4177579002</v>
      </c>
      <c r="J51" s="5"/>
    </row>
    <row r="52" spans="1:10" x14ac:dyDescent="0.25">
      <c r="A52" s="1" t="s">
        <v>7</v>
      </c>
      <c r="B52" s="1" t="s">
        <v>65</v>
      </c>
      <c r="C52" s="2">
        <v>21.205387404918199</v>
      </c>
      <c r="D52" s="6">
        <f t="shared" si="5"/>
        <v>454718.00201314403</v>
      </c>
      <c r="E52" s="6">
        <f>AVERAGE(D52:D53)</f>
        <v>453605.26979414222</v>
      </c>
      <c r="F52" s="6">
        <v>25133602.953823224</v>
      </c>
      <c r="G52">
        <f>E52/F52</f>
        <v>1.804776142232889E-2</v>
      </c>
      <c r="H52" s="7">
        <f>G52/G48</f>
        <v>0.60640352765378913</v>
      </c>
      <c r="J52" s="5"/>
    </row>
    <row r="53" spans="1:10" x14ac:dyDescent="0.25">
      <c r="A53" s="1" t="s">
        <v>9</v>
      </c>
      <c r="B53" s="1" t="s">
        <v>65</v>
      </c>
      <c r="C53" s="2">
        <v>21.212465525836102</v>
      </c>
      <c r="D53" s="6">
        <f t="shared" si="5"/>
        <v>452492.53757514042</v>
      </c>
      <c r="J53" s="5"/>
    </row>
    <row r="54" spans="1:10" x14ac:dyDescent="0.25">
      <c r="A54" s="1" t="s">
        <v>10</v>
      </c>
      <c r="B54" s="1" t="s">
        <v>66</v>
      </c>
      <c r="C54" s="2">
        <v>20.170169302741002</v>
      </c>
      <c r="D54" s="6">
        <f t="shared" si="5"/>
        <v>931909.73562169319</v>
      </c>
      <c r="E54" s="6">
        <f>AVERAGE(D54:D55)</f>
        <v>903669.41242041835</v>
      </c>
      <c r="F54" s="6">
        <v>20334245.380745344</v>
      </c>
      <c r="G54">
        <f>E54/F54</f>
        <v>4.4440764606692017E-2</v>
      </c>
      <c r="H54" s="7">
        <f>G54/G48</f>
        <v>1.49320659767743</v>
      </c>
      <c r="J54" s="5"/>
    </row>
    <row r="55" spans="1:10" x14ac:dyDescent="0.25">
      <c r="A55" s="1" t="s">
        <v>12</v>
      </c>
      <c r="B55" s="1" t="s">
        <v>66</v>
      </c>
      <c r="C55" s="2">
        <v>20.2603692021586</v>
      </c>
      <c r="D55" s="6">
        <f t="shared" si="5"/>
        <v>875429.08921914338</v>
      </c>
      <c r="J55" s="5"/>
    </row>
    <row r="56" spans="1:10" ht="18.75" x14ac:dyDescent="0.3">
      <c r="A56" s="3" t="s">
        <v>60</v>
      </c>
      <c r="C56" t="s">
        <v>61</v>
      </c>
      <c r="D56" t="s">
        <v>69</v>
      </c>
      <c r="E56" t="s">
        <v>70</v>
      </c>
      <c r="J56" s="5"/>
    </row>
    <row r="57" spans="1:10" x14ac:dyDescent="0.25">
      <c r="A57" s="4" t="s">
        <v>50</v>
      </c>
      <c r="B57" s="4" t="s">
        <v>2</v>
      </c>
      <c r="C57" s="5">
        <v>15.769193195844901</v>
      </c>
      <c r="D57" s="6">
        <f>POWER(2,40-C57)</f>
        <v>19687912.348034229</v>
      </c>
      <c r="E57" s="6">
        <f>AVERAGE(D57:D58)</f>
        <v>21272764.148712404</v>
      </c>
    </row>
    <row r="58" spans="1:10" x14ac:dyDescent="0.25">
      <c r="A58" s="4" t="s">
        <v>51</v>
      </c>
      <c r="B58" s="4" t="s">
        <v>2</v>
      </c>
      <c r="C58" s="5">
        <v>15.5538283975621</v>
      </c>
      <c r="D58" s="6">
        <f t="shared" ref="D58:D64" si="6">POWER(2,40-C58)</f>
        <v>22857615.949390575</v>
      </c>
    </row>
    <row r="59" spans="1:10" x14ac:dyDescent="0.25">
      <c r="A59" s="4" t="s">
        <v>52</v>
      </c>
      <c r="B59" s="4" t="s">
        <v>5</v>
      </c>
      <c r="C59" s="5">
        <v>15.934119903005399</v>
      </c>
      <c r="D59" s="6">
        <f t="shared" si="6"/>
        <v>17561102.640262336</v>
      </c>
      <c r="E59" s="6">
        <f>AVERAGE(D59:D60)</f>
        <v>17896206.32322013</v>
      </c>
    </row>
    <row r="60" spans="1:10" x14ac:dyDescent="0.25">
      <c r="A60" s="4" t="s">
        <v>53</v>
      </c>
      <c r="B60" s="4" t="s">
        <v>5</v>
      </c>
      <c r="C60" s="5">
        <v>15.8800851061989</v>
      </c>
      <c r="D60" s="6">
        <f t="shared" si="6"/>
        <v>18231310.006177925</v>
      </c>
    </row>
    <row r="61" spans="1:10" x14ac:dyDescent="0.25">
      <c r="A61" s="4" t="s">
        <v>54</v>
      </c>
      <c r="B61" s="4" t="s">
        <v>8</v>
      </c>
      <c r="C61" s="5">
        <v>15.391900382842101</v>
      </c>
      <c r="D61" s="6">
        <f t="shared" si="6"/>
        <v>25572672.749417793</v>
      </c>
      <c r="E61" s="6">
        <f>AVERAGE(D61:D62)</f>
        <v>25133602.953823224</v>
      </c>
    </row>
    <row r="62" spans="1:10" x14ac:dyDescent="0.25">
      <c r="A62" s="4" t="s">
        <v>55</v>
      </c>
      <c r="B62" s="4" t="s">
        <v>8</v>
      </c>
      <c r="C62" s="5">
        <v>15.4423116404746</v>
      </c>
      <c r="D62" s="6">
        <f t="shared" si="6"/>
        <v>24694533.158228651</v>
      </c>
    </row>
    <row r="63" spans="1:10" x14ac:dyDescent="0.25">
      <c r="A63" s="4" t="s">
        <v>56</v>
      </c>
      <c r="B63" s="4" t="s">
        <v>11</v>
      </c>
      <c r="C63" s="5">
        <v>15.667525053333</v>
      </c>
      <c r="D63" s="6">
        <f t="shared" si="6"/>
        <v>21125394.494473133</v>
      </c>
      <c r="E63" s="6">
        <f>AVERAGE(D63:D64)</f>
        <v>20334245.380745344</v>
      </c>
    </row>
    <row r="64" spans="1:10" x14ac:dyDescent="0.25">
      <c r="A64" s="4" t="s">
        <v>57</v>
      </c>
      <c r="B64" s="4" t="s">
        <v>11</v>
      </c>
      <c r="C64" s="5">
        <v>15.7798442801917</v>
      </c>
      <c r="D64" s="6">
        <f t="shared" si="6"/>
        <v>19543096.267017554</v>
      </c>
    </row>
    <row r="65" spans="1:10" x14ac:dyDescent="0.25">
      <c r="A65" s="4" t="s">
        <v>58</v>
      </c>
      <c r="B65" s="4" t="s">
        <v>13</v>
      </c>
      <c r="C65" s="5"/>
      <c r="J65" s="5"/>
    </row>
    <row r="66" spans="1:10" x14ac:dyDescent="0.25">
      <c r="A66" s="4" t="s">
        <v>59</v>
      </c>
      <c r="B66" s="4" t="s">
        <v>13</v>
      </c>
      <c r="C66" s="5">
        <v>35.382233018744998</v>
      </c>
      <c r="J66" s="5"/>
    </row>
    <row r="67" spans="1:10" x14ac:dyDescent="0.25">
      <c r="C67" s="5">
        <v>37.308183469166003</v>
      </c>
      <c r="J67" s="5"/>
    </row>
    <row r="68" spans="1:10" x14ac:dyDescent="0.25">
      <c r="C68" s="5">
        <v>34.521568187319097</v>
      </c>
      <c r="J68" s="5"/>
    </row>
    <row r="69" spans="1:10" x14ac:dyDescent="0.25">
      <c r="J69" s="5"/>
    </row>
    <row r="70" spans="1:10" x14ac:dyDescent="0.25">
      <c r="J70" s="5"/>
    </row>
    <row r="71" spans="1:10" x14ac:dyDescent="0.25">
      <c r="J71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N1</vt:lpstr>
      <vt:lpstr>N2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assala mallak</dc:creator>
  <cp:lastModifiedBy>assala mallak</cp:lastModifiedBy>
  <dcterms:created xsi:type="dcterms:W3CDTF">2017-09-13T07:33:07Z</dcterms:created>
  <dcterms:modified xsi:type="dcterms:W3CDTF">2020-01-21T10:54:20Z</dcterms:modified>
</cp:coreProperties>
</file>